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eLibro"/>
  <mc:AlternateContent xmlns:mc="http://schemas.openxmlformats.org/markup-compatibility/2006">
    <mc:Choice Requires="x15">
      <x15ac:absPath xmlns:x15ac="http://schemas.microsoft.com/office/spreadsheetml/2010/11/ac" url="C:\Users\Familiar\Desktop\"/>
    </mc:Choice>
  </mc:AlternateContent>
  <bookViews>
    <workbookView xWindow="0" yWindow="0" windowWidth="20490" windowHeight="7455" firstSheet="1" activeTab="3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Capacidad Residual" sheetId="5" r:id="rId5"/>
    <sheet name="PO" sheetId="7" state="hidden" r:id="rId6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Financiera'!$B$1:$AD$11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Financiera'!$B$1:$AD$11</definedName>
  </definedNames>
  <calcPr calcId="162913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H2" i="6" l="1"/>
  <c r="H4" i="6"/>
  <c r="H3" i="6"/>
  <c r="D4" i="6"/>
  <c r="D3" i="6"/>
  <c r="D2" i="6"/>
  <c r="I3" i="6" l="1"/>
  <c r="I4" i="6"/>
  <c r="I5" i="6"/>
  <c r="I2" i="6"/>
  <c r="H5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K16" i="1"/>
  <c r="M16" i="1" s="1"/>
  <c r="T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U25" i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12" i="1"/>
  <c r="U9" i="1"/>
  <c r="U18" i="1"/>
  <c r="U31" i="1" l="1"/>
  <c r="M19" i="1"/>
  <c r="L8" i="1"/>
  <c r="M8" i="1" s="1"/>
  <c r="U20" i="1"/>
  <c r="U16" i="1"/>
  <c r="U24" i="1"/>
  <c r="M17" i="1"/>
  <c r="M14" i="1"/>
  <c r="U23" i="1"/>
  <c r="M30" i="1"/>
  <c r="T8" i="1"/>
  <c r="V8" i="1"/>
  <c r="U29" i="1"/>
  <c r="M28" i="1"/>
  <c r="U13" i="1"/>
  <c r="U26" i="1"/>
</calcChain>
</file>

<file path=xl/sharedStrings.xml><?xml version="1.0" encoding="utf-8"?>
<sst xmlns="http://schemas.openxmlformats.org/spreadsheetml/2006/main" count="2623" uniqueCount="265">
  <si>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</si>
  <si>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</si>
  <si>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</si>
  <si>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</si>
  <si>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</si>
  <si>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</si>
  <si>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</si>
  <si>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</si>
  <si>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</si>
  <si>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</si>
  <si>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</si>
  <si>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</si>
  <si>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</si>
  <si>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</si>
  <si>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</si>
  <si>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</si>
  <si>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</si>
  <si>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</si>
  <si>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</si>
  <si>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</si>
  <si>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</si>
  <si>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</si>
  <si>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</si>
  <si>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</si>
  <si>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</si>
  <si>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</si>
  <si>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</si>
  <si>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</si>
  <si>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</si>
  <si>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</si>
  <si>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</si>
  <si>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</si>
  <si>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</si>
  <si>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</si>
  <si>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</si>
  <si>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</si>
  <si>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</si>
  <si>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</si>
  <si>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</si>
  <si>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</si>
  <si>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</si>
  <si>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</si>
  <si>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</si>
  <si>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</si>
  <si>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</si>
  <si>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</si>
  <si>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</si>
  <si>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</si>
  <si>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</si>
  <si>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</si>
  <si>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</si>
  <si>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</si>
  <si>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</si>
  <si>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</si>
  <si>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</si>
  <si>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</si>
  <si>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</si>
  <si>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</si>
  <si>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</si>
  <si>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</si>
  <si>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</si>
  <si>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</si>
  <si>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</si>
  <si>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</si>
  <si>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</si>
  <si>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</si>
  <si>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</si>
  <si>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</si>
  <si>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</si>
  <si>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</si>
  <si>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</si>
  <si>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</si>
  <si>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</si>
  <si>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</si>
  <si>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</si>
  <si>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</si>
  <si>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</si>
  <si>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</si>
  <si>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</si>
  <si>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</si>
  <si>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</si>
  <si>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</si>
  <si>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</si>
  <si>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</si>
  <si>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</si>
  <si>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</si>
  <si>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</si>
  <si>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</si>
  <si>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</si>
  <si>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</si>
  <si>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</si>
  <si>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</si>
  <si>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</si>
  <si>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</si>
  <si>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</si>
  <si>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</si>
  <si>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</si>
  <si>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</si>
  <si>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</si>
  <si>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</si>
  <si>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</si>
  <si>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</si>
  <si>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</si>
  <si>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</si>
  <si>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</si>
  <si>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</si>
  <si>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</si>
  <si>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</si>
  <si>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</si>
  <si>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</si>
  <si>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</si>
  <si>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</si>
  <si>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</si>
  <si>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</si>
  <si>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</si>
  <si>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</si>
  <si>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</si>
  <si>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</si>
  <si>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</si>
  <si>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</si>
  <si>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</si>
  <si>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</si>
  <si>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</si>
  <si>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</si>
  <si>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</si>
  <si>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</si>
  <si>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</si>
  <si>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</si>
  <si>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</si>
  <si>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</si>
  <si>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</si>
  <si>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</si>
  <si>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</si>
  <si>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</si>
  <si>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</si>
  <si>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</si>
  <si>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</si>
  <si>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</si>
  <si>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</si>
  <si>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</si>
  <si>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</si>
  <si>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</si>
  <si>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</si>
  <si>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</si>
  <si>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</si>
  <si>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</si>
  <si>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</si>
  <si>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</si>
  <si>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</si>
  <si>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</si>
  <si>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</si>
  <si>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</si>
  <si>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</si>
  <si>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</si>
  <si>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</si>
  <si>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</si>
  <si>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</si>
  <si>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</si>
  <si>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</si>
  <si>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</si>
  <si>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</si>
  <si>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</si>
  <si>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</si>
  <si>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</si>
  <si>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</si>
  <si>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</si>
  <si>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</si>
  <si>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</si>
  <si>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</si>
  <si>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</si>
  <si>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</si>
  <si>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</si>
  <si>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</si>
  <si>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</si>
  <si>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</si>
  <si>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</si>
  <si>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</si>
  <si>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</si>
  <si>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</si>
  <si>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</si>
  <si>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</si>
  <si>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</si>
  <si>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</si>
  <si>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</si>
  <si>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</si>
  <si>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</si>
  <si>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</si>
  <si>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</si>
  <si>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</si>
  <si>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</si>
  <si>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</si>
  <si>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</si>
  <si>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</si>
  <si>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</si>
  <si>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</si>
  <si>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</si>
  <si>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</si>
  <si>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</si>
  <si>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</si>
  <si>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</si>
  <si>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</si>
  <si>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</si>
  <si>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</si>
  <si>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</si>
  <si>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</si>
  <si>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</si>
  <si>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</si>
  <si>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</si>
  <si>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</si>
  <si>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DIRECCIÓN DE CONTRATACIÓN</t>
  </si>
  <si>
    <t>En Pesos</t>
  </si>
  <si>
    <t>SALDOS CONTRATOS EN EJECUCIÓN</t>
  </si>
  <si>
    <t xml:space="preserve">CAPACIDAD RESIDUAL DE CONTRATACIÓN 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</si>
  <si>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</si>
  <si>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</si>
  <si>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</si>
  <si>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</si>
  <si>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</si>
  <si>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</si>
  <si>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</si>
  <si>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</si>
  <si>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</si>
  <si>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</si>
  <si>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</si>
  <si>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</si>
  <si>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</si>
  <si>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</si>
  <si>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</si>
  <si>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Fórmula: P=AT-PT &gt;= (50%*PO)</t>
  </si>
  <si>
    <t>Fórmula: Liquidez=AC/PC&gt;=1.00</t>
  </si>
  <si>
    <t>SMMLV 2020</t>
  </si>
  <si>
    <t>No. PROCESO: LP-DT-050-2020</t>
  </si>
  <si>
    <t>M1: (30%*PO), M2: (30%*PO), M3: (20%*PO)</t>
  </si>
  <si>
    <t>Fórmula: CT=AC-PC&gt;=(30%*PO) Y CT=AC-PC&gt;=(20%*PO)</t>
  </si>
  <si>
    <t>CONSORCIO EL VALLE 2021</t>
  </si>
  <si>
    <t>CONYTRAC SA</t>
  </si>
  <si>
    <t>VIAS TUNELES Y PAVIMENTOS SAS</t>
  </si>
  <si>
    <t>CONSTRUCCION Y DESARROLLO INGENIERIA SAS</t>
  </si>
  <si>
    <t>CONSORCIO VIAS GAMA - GALAN</t>
  </si>
  <si>
    <t>GAMA INGENIEROS ARQUITECTOS SAS</t>
  </si>
  <si>
    <t>JOSE GUILLERMO GALAN GOMEZ</t>
  </si>
  <si>
    <t>ESTYMA ESTUDIOS Y MANEJOS SA</t>
  </si>
  <si>
    <t>CONSORCIO VIAS Y EQUIPOS PACIFICO 2021</t>
  </si>
  <si>
    <t>INGENIERIA DE VIAS SAS</t>
  </si>
  <si>
    <t>EQUIPOS Y TRITURADOS SAS</t>
  </si>
  <si>
    <t>ICOVICON LTDA</t>
  </si>
  <si>
    <t>CONSORCIO FCCB 050</t>
  </si>
  <si>
    <t>COLOMBIANA DE PROYECTOS DE INGENIERIA &amp; CONSTRUCCIONES SAS</t>
  </si>
  <si>
    <t>CIVILTEC SAS</t>
  </si>
  <si>
    <t>RT ENGINEERING SAS</t>
  </si>
  <si>
    <t>CONSTRUCTORA FG SA</t>
  </si>
  <si>
    <t>CONSORCIO MECO VIAL</t>
  </si>
  <si>
    <t>CONSTRUCTORA MECO SA SUCURSAL COLOMBIA</t>
  </si>
  <si>
    <t>MECO INFRAESTRUCTURA SAS</t>
  </si>
  <si>
    <t>CONSORCIO MEGA VIAS CHOCO</t>
  </si>
  <si>
    <t>INGENIERIA Y VIAS SAS</t>
  </si>
  <si>
    <t>MEGAPROYECTO VIAL SIGLO XXI SAS</t>
  </si>
  <si>
    <t>CONSORCIO PACIFICO VIAL EG</t>
  </si>
  <si>
    <t>GRANDICOS SAS</t>
  </si>
  <si>
    <t>EXPLANAN SAS</t>
  </si>
  <si>
    <t>50%*PO</t>
  </si>
  <si>
    <t>HABIL</t>
  </si>
  <si>
    <t>NO CUMPLE</t>
  </si>
  <si>
    <t>MIPYME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</si>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</sst>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#,##0.0"/>
    <numFmt numFmtId="172" formatCode="dd/mm/yyyy;@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3">
    <xf numFmtId="0" fontId="0" fillId="0" borderId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4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7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30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69" fontId="11" fillId="0" borderId="0" xfId="1" applyNumberFormat="1" applyFont="1" applyFill="1" applyAlignment="1">
      <alignment vertical="center" wrapText="1"/>
    </xf>
    <xf numFmtId="169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69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4" fillId="0" borderId="12" xfId="1" applyNumberFormat="1" applyFont="1" applyBorder="1" applyProtection="1">
      <protection locked="0"/>
    </xf>
    <xf numFmtId="169" fontId="14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3" fillId="0" borderId="6" xfId="0" applyNumberFormat="1" applyFont="1" applyFill="1" applyBorder="1" applyAlignment="1">
      <alignment horizontal="center" vertical="center"/>
    </xf>
    <xf numFmtId="168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7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7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5" fontId="23" fillId="6" borderId="6" xfId="1" applyNumberFormat="1" applyFont="1" applyFill="1" applyBorder="1" applyAlignment="1">
      <alignment horizontal="center" vertical="center" wrapText="1"/>
    </xf>
    <xf numFmtId="167" fontId="14" fillId="6" borderId="12" xfId="1" applyFont="1" applyFill="1" applyBorder="1" applyAlignment="1">
      <alignment horizontal="center" vertical="center" wrapText="1"/>
    </xf>
    <xf numFmtId="167" fontId="4" fillId="7" borderId="6" xfId="1" applyFont="1" applyFill="1" applyBorder="1" applyAlignment="1">
      <alignment horizontal="center" vertical="center"/>
    </xf>
    <xf numFmtId="169" fontId="23" fillId="7" borderId="15" xfId="1" applyNumberFormat="1" applyFont="1" applyFill="1" applyBorder="1" applyAlignment="1">
      <alignment horizontal="center" vertical="center"/>
    </xf>
    <xf numFmtId="167" fontId="4" fillId="7" borderId="15" xfId="1" applyFont="1" applyFill="1" applyBorder="1" applyAlignment="1">
      <alignment horizontal="center" vertical="center"/>
    </xf>
    <xf numFmtId="167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7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7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5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7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7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7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7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0" fontId="27" fillId="6" borderId="11" xfId="4" applyNumberFormat="1" applyFont="1" applyFill="1" applyBorder="1" applyAlignment="1">
      <alignment horizontal="center" vertical="center" wrapText="1"/>
    </xf>
    <xf numFmtId="167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69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6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6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6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5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7" fontId="17" fillId="3" borderId="10" xfId="1" applyFont="1" applyFill="1" applyBorder="1" applyAlignment="1">
      <alignment horizontal="center" vertical="center" wrapText="1"/>
    </xf>
    <xf numFmtId="170" fontId="18" fillId="0" borderId="6" xfId="6" applyNumberFormat="1" applyFont="1" applyFill="1" applyBorder="1" applyAlignment="1">
      <alignment horizontal="center" vertical="center" wrapText="1"/>
    </xf>
    <xf numFmtId="170" fontId="18" fillId="0" borderId="12" xfId="6" applyNumberFormat="1" applyFont="1" applyFill="1" applyBorder="1" applyAlignment="1">
      <alignment horizontal="center" vertical="center" wrapText="1"/>
    </xf>
    <xf numFmtId="167" fontId="4" fillId="12" borderId="37" xfId="1" applyFont="1" applyFill="1" applyBorder="1"/>
    <xf numFmtId="0" fontId="4" fillId="0" borderId="38" xfId="0" applyFont="1" applyFill="1" applyBorder="1"/>
    <xf numFmtId="167" fontId="4" fillId="12" borderId="39" xfId="1" applyFont="1" applyFill="1" applyBorder="1"/>
    <xf numFmtId="0" fontId="24" fillId="5" borderId="40" xfId="0" applyFont="1" applyFill="1" applyBorder="1" applyAlignment="1">
      <alignment horizontal="center" vertical="center" wrapText="1"/>
    </xf>
    <xf numFmtId="0" fontId="24" fillId="5" borderId="41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5" borderId="27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/>
    </xf>
    <xf numFmtId="170" fontId="17" fillId="3" borderId="3" xfId="6" quotePrefix="1" applyNumberFormat="1" applyFont="1" applyFill="1" applyBorder="1" applyAlignment="1">
      <alignment horizontal="left" vertical="center" wrapText="1"/>
    </xf>
    <xf numFmtId="170" fontId="17" fillId="3" borderId="18" xfId="6" applyNumberFormat="1" applyFont="1" applyFill="1" applyBorder="1" applyAlignment="1">
      <alignment horizontal="center" vertical="center"/>
    </xf>
    <xf numFmtId="170" fontId="23" fillId="6" borderId="6" xfId="6" applyNumberFormat="1" applyFont="1" applyFill="1" applyBorder="1" applyAlignment="1">
      <alignment horizontal="center" vertical="center" wrapText="1"/>
    </xf>
    <xf numFmtId="170" fontId="23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7" fontId="26" fillId="7" borderId="43" xfId="1" applyFont="1" applyFill="1" applyBorder="1" applyAlignment="1">
      <alignment horizontal="center" vertical="center" wrapText="1"/>
    </xf>
    <xf numFmtId="167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7" fontId="26" fillId="7" borderId="46" xfId="1" applyFont="1" applyFill="1" applyBorder="1" applyAlignment="1">
      <alignment horizontal="center" vertical="center" wrapText="1"/>
    </xf>
    <xf numFmtId="169" fontId="26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0" fontId="5" fillId="10" borderId="0" xfId="0" applyFont="1" applyFill="1" applyAlignment="1">
      <alignment horizontal="center"/>
    </xf>
    <xf numFmtId="167" fontId="5" fillId="10" borderId="0" xfId="1" applyFont="1" applyFill="1" applyAlignment="1">
      <alignment horizontal="center"/>
    </xf>
    <xf numFmtId="165" fontId="5" fillId="10" borderId="0" xfId="0" applyNumberFormat="1" applyFont="1" applyFill="1" applyAlignment="1">
      <alignment horizontal="center"/>
    </xf>
    <xf numFmtId="170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0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7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7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69" fontId="23" fillId="10" borderId="0" xfId="1" applyNumberFormat="1" applyFont="1" applyFill="1" applyBorder="1" applyAlignment="1">
      <alignment horizontal="center" vertical="center"/>
    </xf>
    <xf numFmtId="171" fontId="26" fillId="10" borderId="0" xfId="3" applyNumberFormat="1" applyFont="1" applyFill="1" applyBorder="1" applyAlignment="1">
      <alignment horizontal="center" vertical="center" wrapText="1"/>
    </xf>
    <xf numFmtId="167" fontId="0" fillId="10" borderId="0" xfId="1" applyFont="1" applyFill="1"/>
    <xf numFmtId="9" fontId="0" fillId="10" borderId="0" xfId="6" applyFont="1" applyFill="1"/>
    <xf numFmtId="167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7" fontId="26" fillId="7" borderId="12" xfId="1" applyFont="1" applyFill="1" applyBorder="1" applyAlignment="1">
      <alignment horizontal="center" vertical="center" wrapText="1"/>
    </xf>
    <xf numFmtId="169" fontId="26" fillId="7" borderId="12" xfId="1" applyNumberFormat="1" applyFont="1" applyFill="1" applyBorder="1" applyAlignment="1">
      <alignment horizontal="center" vertical="center" wrapText="1"/>
    </xf>
    <xf numFmtId="9" fontId="17" fillId="10" borderId="1" xfId="0" applyNumberFormat="1" applyFont="1" applyFill="1" applyBorder="1" applyAlignment="1">
      <alignment horizontal="center" vertical="center"/>
    </xf>
    <xf numFmtId="169" fontId="23" fillId="7" borderId="46" xfId="1" applyNumberFormat="1" applyFont="1" applyFill="1" applyBorder="1" applyAlignment="1">
      <alignment horizontal="center" vertical="center"/>
    </xf>
    <xf numFmtId="169" fontId="23" fillId="7" borderId="12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167" fontId="26" fillId="7" borderId="46" xfId="3" applyNumberFormat="1" applyFont="1" applyFill="1" applyBorder="1" applyAlignment="1">
      <alignment horizontal="center" vertical="center" wrapText="1"/>
    </xf>
    <xf numFmtId="167" fontId="26" fillId="7" borderId="12" xfId="3" applyNumberFormat="1" applyFont="1" applyFill="1" applyBorder="1" applyAlignment="1">
      <alignment horizontal="center" vertical="center" wrapText="1"/>
    </xf>
    <xf numFmtId="0" fontId="0" fillId="10" borderId="47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3" fillId="10" borderId="49" xfId="0" applyFont="1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3" fillId="10" borderId="50" xfId="0" applyFont="1" applyFill="1" applyBorder="1" applyAlignment="1">
      <alignment horizontal="center" vertical="center"/>
    </xf>
    <xf numFmtId="2" fontId="0" fillId="10" borderId="50" xfId="0" applyNumberFormat="1" applyFill="1" applyBorder="1" applyAlignment="1">
      <alignment horizontal="center" vertical="center"/>
    </xf>
    <xf numFmtId="2" fontId="0" fillId="10" borderId="48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4" fontId="26" fillId="6" borderId="12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3" fontId="26" fillId="6" borderId="12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7" fontId="26" fillId="6" borderId="12" xfId="1" applyFont="1" applyFill="1" applyBorder="1" applyAlignment="1">
      <alignment horizontal="center" vertical="center" wrapText="1"/>
    </xf>
    <xf numFmtId="166" fontId="26" fillId="6" borderId="46" xfId="2" applyFont="1" applyFill="1" applyBorder="1" applyAlignment="1">
      <alignment horizontal="center" vertical="center" wrapText="1"/>
    </xf>
    <xf numFmtId="166" fontId="26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6" fontId="26" fillId="6" borderId="6" xfId="2" applyFont="1" applyFill="1" applyBorder="1" applyAlignment="1">
      <alignment horizontal="center" vertical="center" wrapText="1"/>
    </xf>
    <xf numFmtId="167" fontId="14" fillId="6" borderId="46" xfId="1" applyFont="1" applyFill="1" applyBorder="1" applyAlignment="1">
      <alignment horizontal="center" vertical="center" wrapText="1"/>
    </xf>
    <xf numFmtId="167" fontId="17" fillId="7" borderId="15" xfId="1" applyNumberFormat="1" applyFont="1" applyFill="1" applyBorder="1" applyAlignment="1">
      <alignment horizontal="center" vertical="center" wrapText="1"/>
    </xf>
    <xf numFmtId="167" fontId="20" fillId="5" borderId="9" xfId="1" applyFont="1" applyFill="1" applyBorder="1" applyAlignment="1">
      <alignment horizontal="center" vertical="center" wrapText="1"/>
    </xf>
    <xf numFmtId="167" fontId="23" fillId="7" borderId="15" xfId="1" applyNumberFormat="1" applyFont="1" applyFill="1" applyBorder="1" applyAlignment="1">
      <alignment horizontal="center" vertical="center"/>
    </xf>
    <xf numFmtId="167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167" fontId="18" fillId="7" borderId="15" xfId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46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7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6" fontId="0" fillId="10" borderId="0" xfId="2" applyFont="1" applyFill="1" applyAlignment="1">
      <alignment horizontal="center" vertical="center" wrapText="1"/>
    </xf>
    <xf numFmtId="166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7" fontId="0" fillId="10" borderId="0" xfId="1" applyFont="1" applyFill="1" applyAlignment="1">
      <alignment horizontal="center" vertical="center" wrapText="1"/>
    </xf>
    <xf numFmtId="167" fontId="0" fillId="10" borderId="46" xfId="1" applyFont="1" applyFill="1" applyBorder="1" applyAlignment="1">
      <alignment horizontal="center" vertical="center" wrapText="1"/>
    </xf>
    <xf numFmtId="167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167" fontId="28" fillId="0" borderId="6" xfId="1" applyFont="1" applyFill="1" applyBorder="1" applyAlignment="1">
      <alignment horizontal="center" vertical="center" wrapText="1"/>
    </xf>
    <xf numFmtId="169" fontId="26" fillId="7" borderId="23" xfId="1" applyNumberFormat="1" applyFont="1" applyFill="1" applyBorder="1" applyAlignment="1">
      <alignment horizontal="center" vertical="center" wrapText="1"/>
    </xf>
    <xf numFmtId="0" fontId="24" fillId="9" borderId="51" xfId="0" applyFont="1" applyFill="1" applyBorder="1" applyAlignment="1">
      <alignment horizontal="center" vertical="center" wrapText="1"/>
    </xf>
    <xf numFmtId="0" fontId="24" fillId="9" borderId="16" xfId="0" applyFont="1" applyFill="1" applyBorder="1" applyAlignment="1">
      <alignment horizontal="center" vertical="center" wrapText="1"/>
    </xf>
    <xf numFmtId="172" fontId="5" fillId="10" borderId="0" xfId="0" applyNumberFormat="1" applyFont="1" applyFill="1"/>
    <xf numFmtId="172" fontId="4" fillId="10" borderId="0" xfId="0" applyNumberFormat="1" applyFont="1" applyFill="1"/>
    <xf numFmtId="172" fontId="3" fillId="10" borderId="0" xfId="0" applyNumberFormat="1" applyFont="1" applyFill="1"/>
    <xf numFmtId="0" fontId="24" fillId="5" borderId="22" xfId="0" applyFont="1" applyFill="1" applyBorder="1" applyAlignment="1">
      <alignment horizontal="center" vertical="center" wrapText="1"/>
    </xf>
    <xf numFmtId="0" fontId="24" fillId="5" borderId="46" xfId="0" applyFont="1" applyFill="1" applyBorder="1" applyAlignment="1">
      <alignment horizontal="center" vertical="center" wrapText="1"/>
    </xf>
    <xf numFmtId="0" fontId="14" fillId="10" borderId="14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165" fontId="17" fillId="4" borderId="33" xfId="0" applyNumberFormat="1" applyFont="1" applyFill="1" applyBorder="1" applyAlignment="1">
      <alignment horizontal="center" vertical="center" wrapText="1"/>
    </xf>
    <xf numFmtId="165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165" fontId="17" fillId="13" borderId="19" xfId="0" applyNumberFormat="1" applyFont="1" applyFill="1" applyBorder="1" applyAlignment="1">
      <alignment horizontal="center" vertical="center" wrapText="1"/>
    </xf>
    <xf numFmtId="165" fontId="17" fillId="13" borderId="32" xfId="0" applyNumberFormat="1" applyFont="1" applyFill="1" applyBorder="1" applyAlignment="1">
      <alignment horizontal="center" vertical="center" wrapText="1"/>
    </xf>
    <xf numFmtId="165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7" fontId="17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32" fillId="6" borderId="0" xfId="0" applyFont="1" applyFill="1" applyAlignment="1">
      <alignment horizontal="center" vertical="center"/>
    </xf>
    <xf numFmtId="0" fontId="33" fillId="6" borderId="0" xfId="0" applyFont="1" applyFill="1" applyAlignment="1">
      <alignment horizontal="center" vertical="center"/>
    </xf>
    <xf numFmtId="165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31" fillId="10" borderId="0" xfId="0" applyNumberFormat="1" applyFont="1" applyFill="1" applyBorder="1" applyAlignment="1">
      <alignment horizontal="center" vertical="center" wrapText="1"/>
    </xf>
    <xf numFmtId="0" fontId="34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169" fontId="17" fillId="3" borderId="22" xfId="1" applyNumberFormat="1" applyFont="1" applyFill="1" applyBorder="1" applyAlignment="1">
      <alignment horizontal="center" vertical="center" textRotation="90"/>
    </xf>
    <xf numFmtId="169" fontId="17" fillId="3" borderId="25" xfId="1" applyNumberFormat="1" applyFont="1" applyFill="1" applyBorder="1" applyAlignment="1">
      <alignment horizontal="center" vertical="center" textRotation="90"/>
    </xf>
    <xf numFmtId="169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362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xmlns="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52" t="s">
        <v>5</v>
      </c>
      <c r="C4" s="253"/>
      <c r="D4" s="256" t="s">
        <v>6</v>
      </c>
      <c r="E4" s="258" t="s">
        <v>108</v>
      </c>
      <c r="F4" s="259"/>
      <c r="G4" s="259"/>
      <c r="H4" s="259"/>
      <c r="I4" s="259"/>
      <c r="J4" s="259"/>
      <c r="K4" s="259"/>
      <c r="L4" s="259"/>
      <c r="M4" s="259"/>
      <c r="N4" s="259"/>
      <c r="O4" s="260"/>
      <c r="P4" s="249" t="s">
        <v>112</v>
      </c>
      <c r="Q4" s="250"/>
      <c r="R4" s="250"/>
      <c r="S4" s="251"/>
      <c r="T4" s="249" t="s">
        <v>113</v>
      </c>
      <c r="U4" s="250"/>
      <c r="V4" s="250"/>
      <c r="W4" s="251"/>
    </row>
    <row r="5" spans="1:32" ht="39" thickBot="1" x14ac:dyDescent="0.25">
      <c r="B5" s="254"/>
      <c r="C5" s="255"/>
      <c r="D5" s="257"/>
      <c r="E5" s="34" t="s">
        <v>97</v>
      </c>
      <c r="F5" s="35" t="s">
        <v>98</v>
      </c>
      <c r="G5" s="35" t="s">
        <v>99</v>
      </c>
      <c r="H5" s="35" t="s">
        <v>100</v>
      </c>
      <c r="I5" s="35" t="s">
        <v>101</v>
      </c>
      <c r="J5" s="35" t="s">
        <v>102</v>
      </c>
      <c r="K5" s="35" t="s">
        <v>103</v>
      </c>
      <c r="L5" s="35" t="s">
        <v>104</v>
      </c>
      <c r="M5" s="35" t="s">
        <v>105</v>
      </c>
      <c r="N5" s="35" t="s">
        <v>106</v>
      </c>
      <c r="O5" s="36" t="s">
        <v>107</v>
      </c>
      <c r="P5" s="37" t="s">
        <v>109</v>
      </c>
      <c r="Q5" s="38" t="s">
        <v>103</v>
      </c>
      <c r="R5" s="38" t="s">
        <v>110</v>
      </c>
      <c r="S5" s="39" t="s">
        <v>111</v>
      </c>
      <c r="T5" s="37" t="s">
        <v>109</v>
      </c>
      <c r="U5" s="38" t="s">
        <v>103</v>
      </c>
      <c r="V5" s="38" t="s">
        <v>110</v>
      </c>
      <c r="W5" s="39" t="s">
        <v>111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61">
        <v>1</v>
      </c>
      <c r="C7" s="51"/>
      <c r="D7" s="70" t="s">
        <v>123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62"/>
      <c r="C8" s="68">
        <v>1.1000000000000001</v>
      </c>
      <c r="D8" s="62" t="s">
        <v>124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62"/>
      <c r="C9" s="68">
        <v>1.2</v>
      </c>
      <c r="D9" s="62" t="s">
        <v>125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62"/>
      <c r="C10" s="68">
        <v>1.3</v>
      </c>
      <c r="D10" s="62" t="s">
        <v>126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62"/>
      <c r="C11" s="68">
        <v>1.4</v>
      </c>
      <c r="D11" s="62" t="s">
        <v>127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62"/>
      <c r="C12" s="68">
        <v>1.5</v>
      </c>
      <c r="D12" s="62" t="s">
        <v>128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62"/>
      <c r="C13" s="68">
        <v>1.6</v>
      </c>
      <c r="D13" s="62" t="s">
        <v>129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130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62">
        <v>3</v>
      </c>
      <c r="C15" s="68"/>
      <c r="D15" s="64" t="s">
        <v>131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62"/>
      <c r="C16" s="68">
        <v>3.1</v>
      </c>
      <c r="D16" s="62" t="s">
        <v>132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62"/>
      <c r="C17" s="68">
        <v>3.2</v>
      </c>
      <c r="D17" s="62" t="s">
        <v>133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62"/>
      <c r="C18" s="68">
        <v>3.3</v>
      </c>
      <c r="D18" s="62" t="s">
        <v>134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62"/>
      <c r="C19" s="68">
        <v>3.4</v>
      </c>
      <c r="D19" s="62" t="s">
        <v>135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62"/>
      <c r="C20" s="68">
        <v>3.5</v>
      </c>
      <c r="D20" s="62" t="s">
        <v>136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62"/>
      <c r="C21" s="68">
        <v>3.6</v>
      </c>
      <c r="D21" s="62" t="s">
        <v>137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62">
        <v>4</v>
      </c>
      <c r="C22" s="68"/>
      <c r="D22" s="64" t="s">
        <v>138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62"/>
      <c r="C23" s="68">
        <v>4.0999999999999996</v>
      </c>
      <c r="D23" s="62" t="s">
        <v>139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62"/>
      <c r="C24" s="68">
        <v>4.2</v>
      </c>
      <c r="D24" s="62" t="s">
        <v>140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62"/>
      <c r="C25" s="68">
        <v>4.3</v>
      </c>
      <c r="D25" s="62" t="s">
        <v>141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62"/>
      <c r="C26" s="68">
        <v>4.4000000000000004</v>
      </c>
      <c r="D26" s="62" t="s">
        <v>142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62">
        <v>5</v>
      </c>
      <c r="C27" s="68"/>
      <c r="D27" s="64" t="s">
        <v>143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62"/>
      <c r="C28" s="68">
        <v>5.0999999999999996</v>
      </c>
      <c r="D28" s="62" t="s">
        <v>144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62"/>
      <c r="C29" s="68">
        <v>5.2</v>
      </c>
      <c r="D29" s="62" t="s">
        <v>145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62"/>
      <c r="C30" s="68">
        <v>5.3</v>
      </c>
      <c r="D30" s="62" t="s">
        <v>146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62"/>
      <c r="C31" s="68">
        <v>5.4</v>
      </c>
      <c r="D31" s="62" t="s">
        <v>147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4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47" t="s">
        <v>148</v>
      </c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33"/>
    </row>
    <row r="36" spans="2:23" x14ac:dyDescent="0.2">
      <c r="B36" s="2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33"/>
    </row>
    <row r="37" spans="2:23" x14ac:dyDescent="0.2">
      <c r="B37" s="2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248"/>
      <c r="U37" s="248"/>
      <c r="V37" s="248"/>
      <c r="W37" s="33"/>
    </row>
    <row r="38" spans="2:23" x14ac:dyDescent="0.2">
      <c r="B38" s="2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61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M7"/>
  <sheetViews>
    <sheetView workbookViewId="0">
      <selection activeCell="A3" sqref="A3"/>
    </sheetView>
  </sheetViews>
  <sheetFormatPr baseColWidth="10" defaultRowHeight="12.75" x14ac:dyDescent="0.2"/>
  <cols>
    <col min="1" max="1" width="11.42578125" style="231"/>
    <col min="2" max="2" width="18.5703125" style="231" bestFit="1" customWidth="1"/>
    <col min="3" max="3" width="11.42578125" style="231"/>
    <col min="4" max="4" width="18.140625" style="231" customWidth="1"/>
    <col min="5" max="5" width="4.7109375" style="231" customWidth="1"/>
    <col min="6" max="6" width="12.85546875" style="231" bestFit="1" customWidth="1"/>
    <col min="7" max="7" width="4.7109375" style="225" customWidth="1"/>
    <col min="8" max="8" width="17.5703125" style="225" bestFit="1" customWidth="1"/>
    <col min="9" max="9" width="17.85546875" style="225" customWidth="1"/>
    <col min="10" max="10" width="4.7109375" style="225" customWidth="1"/>
    <col min="11" max="11" width="11.42578125" style="225"/>
    <col min="12" max="12" width="12.85546875" style="235" bestFit="1" customWidth="1"/>
    <col min="13" max="13" width="13.85546875" style="235" bestFit="1" customWidth="1"/>
    <col min="14" max="16384" width="11.42578125" style="225"/>
  </cols>
  <sheetData>
    <row r="1" spans="1:11" ht="41.25" customHeight="1" x14ac:dyDescent="0.2">
      <c r="A1" s="222" t="s">
        <v>165</v>
      </c>
      <c r="B1" s="222" t="s">
        <v>166</v>
      </c>
      <c r="C1" s="222" t="s">
        <v>0</v>
      </c>
      <c r="D1" s="222" t="s">
        <v>190</v>
      </c>
      <c r="E1" s="223"/>
      <c r="F1" s="224" t="s">
        <v>230</v>
      </c>
      <c r="H1" s="224" t="s">
        <v>226</v>
      </c>
      <c r="I1" s="224" t="s">
        <v>104</v>
      </c>
      <c r="K1" s="224" t="s">
        <v>227</v>
      </c>
    </row>
    <row r="2" spans="1:11" x14ac:dyDescent="0.2">
      <c r="A2" s="226">
        <v>1</v>
      </c>
      <c r="B2" s="227">
        <v>151500000000</v>
      </c>
      <c r="C2" s="228">
        <v>18</v>
      </c>
      <c r="D2" s="237">
        <f>+B2*0.5</f>
        <v>75750000000</v>
      </c>
      <c r="E2" s="229"/>
      <c r="F2" s="230">
        <v>877803</v>
      </c>
      <c r="H2" s="234">
        <f>+IF(OR(B2="",PlazoM1=""),"",B2*30%)</f>
        <v>45450000000</v>
      </c>
      <c r="I2" s="234" t="str">
        <f>IF(OR(B2="",$K$2=""),"",B2*$K$2)</f>
        <v/>
      </c>
      <c r="K2" s="236"/>
    </row>
    <row r="3" spans="1:11" x14ac:dyDescent="0.2">
      <c r="A3" s="226">
        <v>2</v>
      </c>
      <c r="B3" s="227">
        <v>122685000000</v>
      </c>
      <c r="C3" s="228">
        <v>18</v>
      </c>
      <c r="D3" s="237">
        <f>+B3*0.5</f>
        <v>61342500000</v>
      </c>
      <c r="H3" s="234">
        <f>+IF(OR(B3="",PlazoM2=""),"",B3*30%)</f>
        <v>36805500000</v>
      </c>
      <c r="I3" s="234" t="str">
        <f t="shared" ref="I3:I5" si="0">IF(OR(B3="",$K$2=""),"",B3*$K$2)</f>
        <v/>
      </c>
    </row>
    <row r="4" spans="1:11" x14ac:dyDescent="0.2">
      <c r="A4" s="226">
        <v>3</v>
      </c>
      <c r="B4" s="227">
        <v>13200000000</v>
      </c>
      <c r="C4" s="228">
        <v>9</v>
      </c>
      <c r="D4" s="237">
        <f>+B4*0.5</f>
        <v>6600000000</v>
      </c>
      <c r="H4" s="234">
        <f>+IF(OR(B4="",PlazoM3=""),"",B4*20%)</f>
        <v>2640000000</v>
      </c>
      <c r="I4" s="234" t="str">
        <f t="shared" si="0"/>
        <v/>
      </c>
    </row>
    <row r="5" spans="1:11" x14ac:dyDescent="0.2">
      <c r="A5" s="226"/>
      <c r="B5" s="227"/>
      <c r="C5" s="228"/>
      <c r="D5" s="227"/>
      <c r="H5" s="234" t="str">
        <f>+IF(OR(B5="",PlazoM4=""),"",B5/PlazoM4)</f>
        <v/>
      </c>
      <c r="I5" s="234" t="str">
        <f t="shared" si="0"/>
        <v/>
      </c>
    </row>
    <row r="6" spans="1:11" x14ac:dyDescent="0.2">
      <c r="E6" s="232"/>
    </row>
    <row r="7" spans="1:11" x14ac:dyDescent="0.2">
      <c r="D7" s="233"/>
    </row>
  </sheetData>
  <sheetProtection algorithmName="SHA-512" hashValue="c1XzJ0qJ0NC1prlzZXW6PIn/Il2MRLVyFNiLW0aKxyl/m4UY0Tth0Qa1ItgvlaBBpeDbqwGW0tyOAzw2ZNKMQw==" saltValue="Jw2DZdmIins9XWiBN8Hauw==" spinCount="100000" sheet="1" objects="1" scenarios="1"/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</sheetPr>
  <dimension ref="B1:H16"/>
  <sheetViews>
    <sheetView workbookViewId="0">
      <selection activeCell="H27" sqref="H27"/>
    </sheetView>
  </sheetViews>
  <sheetFormatPr baseColWidth="10" defaultRowHeight="12.75" x14ac:dyDescent="0.2"/>
  <cols>
    <col min="1" max="2" width="11.42578125" style="163"/>
    <col min="3" max="3" width="15.28515625" style="163" bestFit="1" customWidth="1"/>
    <col min="4" max="6" width="11.42578125" style="163"/>
    <col min="7" max="7" width="11.42578125" style="163" customWidth="1"/>
    <col min="8" max="16384" width="11.42578125" style="163"/>
  </cols>
  <sheetData>
    <row r="1" spans="2:8" ht="13.5" thickBot="1" x14ac:dyDescent="0.25"/>
    <row r="2" spans="2:8" ht="13.5" thickBot="1" x14ac:dyDescent="0.25">
      <c r="B2" s="263" t="s">
        <v>200</v>
      </c>
      <c r="C2" s="264"/>
      <c r="D2" s="265"/>
      <c r="F2" s="263" t="s">
        <v>206</v>
      </c>
      <c r="G2" s="264"/>
      <c r="H2" s="265"/>
    </row>
    <row r="3" spans="2:8" ht="13.5" thickBot="1" x14ac:dyDescent="0.25">
      <c r="B3" s="197" t="s">
        <v>202</v>
      </c>
      <c r="C3" s="199" t="s">
        <v>204</v>
      </c>
      <c r="D3" s="198" t="s">
        <v>203</v>
      </c>
      <c r="F3" s="197" t="s">
        <v>207</v>
      </c>
      <c r="G3" s="199" t="s">
        <v>208</v>
      </c>
      <c r="H3" s="198" t="s">
        <v>203</v>
      </c>
    </row>
    <row r="4" spans="2:8" x14ac:dyDescent="0.2">
      <c r="B4" s="189">
        <v>0</v>
      </c>
      <c r="C4" s="189">
        <v>3</v>
      </c>
      <c r="D4" s="189">
        <v>60</v>
      </c>
      <c r="F4" s="189">
        <v>1</v>
      </c>
      <c r="G4" s="189">
        <v>5</v>
      </c>
      <c r="H4" s="189">
        <v>20</v>
      </c>
    </row>
    <row r="5" spans="2:8" x14ac:dyDescent="0.2">
      <c r="B5" s="190">
        <v>3</v>
      </c>
      <c r="C5" s="190">
        <v>6</v>
      </c>
      <c r="D5" s="190">
        <v>80</v>
      </c>
      <c r="F5" s="190">
        <v>6</v>
      </c>
      <c r="G5" s="190">
        <v>10</v>
      </c>
      <c r="H5" s="190">
        <v>30</v>
      </c>
    </row>
    <row r="6" spans="2:8" ht="13.5" thickBot="1" x14ac:dyDescent="0.25">
      <c r="B6" s="190">
        <v>6</v>
      </c>
      <c r="C6" s="190">
        <v>10</v>
      </c>
      <c r="D6" s="190">
        <v>100</v>
      </c>
      <c r="F6" s="191">
        <v>11</v>
      </c>
      <c r="G6" s="192" t="s">
        <v>205</v>
      </c>
      <c r="H6" s="191">
        <v>40</v>
      </c>
    </row>
    <row r="7" spans="2:8" ht="13.5" thickBot="1" x14ac:dyDescent="0.25">
      <c r="B7" s="191">
        <v>10</v>
      </c>
      <c r="C7" s="192" t="s">
        <v>205</v>
      </c>
      <c r="D7" s="191">
        <v>120</v>
      </c>
      <c r="F7" s="200"/>
      <c r="G7" s="201"/>
      <c r="H7" s="200"/>
    </row>
    <row r="9" spans="2:8" ht="13.5" thickBot="1" x14ac:dyDescent="0.25"/>
    <row r="10" spans="2:8" ht="13.5" thickBot="1" x14ac:dyDescent="0.25">
      <c r="B10" s="263" t="s">
        <v>194</v>
      </c>
      <c r="C10" s="264"/>
      <c r="D10" s="265"/>
    </row>
    <row r="11" spans="2:8" ht="13.5" thickBot="1" x14ac:dyDescent="0.25">
      <c r="B11" s="197" t="s">
        <v>202</v>
      </c>
      <c r="C11" s="199" t="s">
        <v>204</v>
      </c>
      <c r="D11" s="198" t="s">
        <v>203</v>
      </c>
    </row>
    <row r="12" spans="2:8" x14ac:dyDescent="0.2">
      <c r="B12" s="189">
        <v>0</v>
      </c>
      <c r="C12" s="189">
        <v>0.5</v>
      </c>
      <c r="D12" s="189">
        <v>20</v>
      </c>
    </row>
    <row r="13" spans="2:8" x14ac:dyDescent="0.2">
      <c r="B13" s="190">
        <v>0.5</v>
      </c>
      <c r="C13" s="190">
        <v>0.75</v>
      </c>
      <c r="D13" s="190">
        <v>25</v>
      </c>
    </row>
    <row r="14" spans="2:8" x14ac:dyDescent="0.2">
      <c r="B14" s="190">
        <v>0.75</v>
      </c>
      <c r="C14" s="196">
        <v>1</v>
      </c>
      <c r="D14" s="190">
        <v>30</v>
      </c>
    </row>
    <row r="15" spans="2:8" x14ac:dyDescent="0.2">
      <c r="B15" s="195">
        <v>1</v>
      </c>
      <c r="C15" s="194">
        <v>1.5</v>
      </c>
      <c r="D15" s="193">
        <v>35</v>
      </c>
    </row>
    <row r="16" spans="2:8" ht="13.5" thickBot="1" x14ac:dyDescent="0.25">
      <c r="B16" s="191">
        <v>1.5</v>
      </c>
      <c r="C16" s="192" t="s">
        <v>205</v>
      </c>
      <c r="D16" s="191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110"/>
  <sheetViews>
    <sheetView tabSelected="1" topLeftCell="S37" zoomScale="80" zoomScaleNormal="80" zoomScaleSheetLayoutView="100" workbookViewId="0">
      <selection activeCell="E89" sqref="E89"/>
    </sheetView>
  </sheetViews>
  <sheetFormatPr baseColWidth="10" defaultRowHeight="18" customHeight="1" x14ac:dyDescent="0.2"/>
  <cols>
    <col min="1" max="1" width="19.85546875" style="241" customWidth="1"/>
    <col min="2" max="2" width="8.85546875" style="147" bestFit="1" customWidth="1"/>
    <col min="3" max="3" width="37" style="147" customWidth="1"/>
    <col min="4" max="4" width="17.42578125" style="147" customWidth="1"/>
    <col min="5" max="5" width="25" style="147" customWidth="1"/>
    <col min="6" max="6" width="26.7109375" style="149" customWidth="1"/>
    <col min="7" max="7" width="25" style="149" bestFit="1" customWidth="1"/>
    <col min="8" max="8" width="24.5703125" style="149" bestFit="1" customWidth="1"/>
    <col min="9" max="9" width="23.140625" style="149" customWidth="1"/>
    <col min="10" max="10" width="28.7109375" style="150" customWidth="1"/>
    <col min="11" max="11" width="28.28515625" style="150" customWidth="1"/>
    <col min="12" max="12" width="23" style="150" customWidth="1"/>
    <col min="13" max="13" width="20.85546875" style="150" customWidth="1"/>
    <col min="14" max="14" width="4.140625" style="151" bestFit="1" customWidth="1"/>
    <col min="15" max="15" width="8" style="151" bestFit="1" customWidth="1"/>
    <col min="16" max="16" width="8" style="151" hidden="1" customWidth="1"/>
    <col min="17" max="17" width="19.5703125" style="151" hidden="1" customWidth="1"/>
    <col min="18" max="18" width="21.7109375" style="151" bestFit="1" customWidth="1"/>
    <col min="19" max="19" width="24.85546875" style="151" customWidth="1"/>
    <col min="20" max="20" width="21.28515625" style="151" customWidth="1"/>
    <col min="21" max="21" width="0.140625" style="151" hidden="1" customWidth="1"/>
    <col min="22" max="22" width="14.140625" style="151" hidden="1" customWidth="1"/>
    <col min="23" max="24" width="14.7109375" style="151" customWidth="1"/>
    <col min="25" max="25" width="17.5703125" style="151" customWidth="1"/>
    <col min="26" max="26" width="21.42578125" style="151" customWidth="1"/>
    <col min="27" max="27" width="0.140625" style="151" hidden="1" customWidth="1"/>
    <col min="28" max="28" width="14.7109375" style="151" customWidth="1"/>
    <col min="29" max="29" width="14.28515625" style="151" customWidth="1"/>
    <col min="30" max="30" width="14.85546875" style="149" customWidth="1"/>
    <col min="31" max="31" width="0.140625" style="147" hidden="1" customWidth="1"/>
    <col min="32" max="32" width="15.85546875" style="147" hidden="1" customWidth="1"/>
    <col min="33" max="33" width="18.42578125" style="152" bestFit="1" customWidth="1"/>
    <col min="34" max="34" width="14.140625" style="147" bestFit="1" customWidth="1"/>
    <col min="35" max="35" width="14.5703125" style="152" customWidth="1"/>
    <col min="36" max="36" width="14.140625" style="147" bestFit="1" customWidth="1"/>
    <col min="37" max="37" width="17.42578125" style="147" customWidth="1"/>
    <col min="38" max="16384" width="11.42578125" style="147"/>
  </cols>
  <sheetData>
    <row r="1" spans="1:37" ht="18" customHeight="1" x14ac:dyDescent="0.2"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</row>
    <row r="2" spans="1:37" s="148" customFormat="1" ht="23.25" x14ac:dyDescent="0.2">
      <c r="A2" s="242"/>
      <c r="B2" s="290" t="s">
        <v>150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</row>
    <row r="3" spans="1:37" s="148" customFormat="1" x14ac:dyDescent="0.2">
      <c r="A3" s="242"/>
      <c r="B3" s="289" t="s">
        <v>209</v>
      </c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89"/>
      <c r="AD3" s="289"/>
      <c r="AE3" s="289"/>
      <c r="AF3" s="289"/>
      <c r="AG3" s="289"/>
      <c r="AH3" s="289"/>
      <c r="AI3" s="289"/>
      <c r="AJ3" s="289"/>
      <c r="AK3" s="289"/>
    </row>
    <row r="4" spans="1:37" ht="18" customHeight="1" x14ac:dyDescent="0.2">
      <c r="B4" s="288" t="s">
        <v>231</v>
      </c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288"/>
    </row>
    <row r="5" spans="1:37" ht="18" customHeight="1" x14ac:dyDescent="0.2">
      <c r="B5" s="306" t="s">
        <v>149</v>
      </c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  <c r="AH5" s="306"/>
      <c r="AI5" s="306"/>
      <c r="AJ5" s="306"/>
      <c r="AK5" s="306"/>
    </row>
    <row r="6" spans="1:37" ht="18" customHeight="1" thickBot="1" x14ac:dyDescent="0.25"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</row>
    <row r="7" spans="1:37" ht="44.25" customHeight="1" thickBot="1" x14ac:dyDescent="0.25">
      <c r="B7" s="301" t="s">
        <v>152</v>
      </c>
      <c r="C7" s="302"/>
      <c r="D7" s="303"/>
      <c r="E7" s="304" t="s">
        <v>162</v>
      </c>
      <c r="F7" s="305"/>
      <c r="G7" s="305"/>
      <c r="H7" s="305"/>
      <c r="I7" s="305"/>
      <c r="J7" s="305"/>
      <c r="K7" s="219"/>
      <c r="L7" s="120"/>
      <c r="M7" s="120"/>
      <c r="N7" s="120"/>
      <c r="O7" s="162"/>
      <c r="P7" s="120"/>
      <c r="Q7" s="120"/>
      <c r="R7" s="121"/>
      <c r="S7" s="266" t="s">
        <v>215</v>
      </c>
      <c r="T7" s="267"/>
      <c r="U7" s="266" t="s">
        <v>217</v>
      </c>
      <c r="V7" s="267"/>
      <c r="W7" s="266" t="s">
        <v>164</v>
      </c>
      <c r="X7" s="267"/>
      <c r="Y7" s="266" t="s">
        <v>151</v>
      </c>
      <c r="Z7" s="267"/>
      <c r="AA7" s="122"/>
      <c r="AB7" s="266" t="s">
        <v>180</v>
      </c>
      <c r="AC7" s="267"/>
      <c r="AD7" s="123" t="s">
        <v>182</v>
      </c>
      <c r="AE7" s="272" t="s">
        <v>172</v>
      </c>
      <c r="AF7" s="273"/>
      <c r="AG7" s="266" t="s">
        <v>184</v>
      </c>
      <c r="AH7" s="267"/>
      <c r="AI7" s="266" t="s">
        <v>186</v>
      </c>
      <c r="AJ7" s="267"/>
      <c r="AK7" s="123" t="s">
        <v>183</v>
      </c>
    </row>
    <row r="8" spans="1:37" ht="56.25" customHeight="1" x14ac:dyDescent="0.2">
      <c r="B8" s="274" t="s">
        <v>158</v>
      </c>
      <c r="C8" s="298" t="s">
        <v>157</v>
      </c>
      <c r="D8" s="283" t="s">
        <v>168</v>
      </c>
      <c r="E8" s="299" t="s">
        <v>160</v>
      </c>
      <c r="F8" s="279" t="s">
        <v>155</v>
      </c>
      <c r="G8" s="279" t="s">
        <v>159</v>
      </c>
      <c r="H8" s="270" t="s">
        <v>156</v>
      </c>
      <c r="I8" s="286" t="s">
        <v>213</v>
      </c>
      <c r="J8" s="286" t="s">
        <v>214</v>
      </c>
      <c r="K8" s="286" t="s">
        <v>222</v>
      </c>
      <c r="L8" s="124"/>
      <c r="M8" s="124"/>
      <c r="N8" s="295" t="s">
        <v>163</v>
      </c>
      <c r="O8" s="292" t="s">
        <v>219</v>
      </c>
      <c r="P8" s="276" t="s">
        <v>169</v>
      </c>
      <c r="Q8" s="281" t="s">
        <v>170</v>
      </c>
      <c r="R8" s="291" t="s">
        <v>167</v>
      </c>
      <c r="S8" s="268" t="s">
        <v>233</v>
      </c>
      <c r="T8" s="269"/>
      <c r="U8" s="268" t="s">
        <v>228</v>
      </c>
      <c r="V8" s="269"/>
      <c r="W8" s="268" t="s">
        <v>229</v>
      </c>
      <c r="X8" s="269"/>
      <c r="Y8" s="268" t="s">
        <v>220</v>
      </c>
      <c r="Z8" s="269"/>
      <c r="AA8" s="280" t="s">
        <v>171</v>
      </c>
      <c r="AB8" s="268" t="s">
        <v>221</v>
      </c>
      <c r="AC8" s="269"/>
      <c r="AD8" s="270" t="s">
        <v>176</v>
      </c>
      <c r="AE8" s="111" t="s">
        <v>173</v>
      </c>
      <c r="AF8" s="112">
        <v>535600</v>
      </c>
      <c r="AG8" s="268" t="s">
        <v>224</v>
      </c>
      <c r="AH8" s="269"/>
      <c r="AI8" s="268" t="s">
        <v>225</v>
      </c>
      <c r="AJ8" s="269"/>
      <c r="AK8" s="270" t="s">
        <v>176</v>
      </c>
    </row>
    <row r="9" spans="1:37" ht="54" customHeight="1" thickBot="1" x14ac:dyDescent="0.25">
      <c r="B9" s="275"/>
      <c r="C9" s="298"/>
      <c r="D9" s="284"/>
      <c r="E9" s="300"/>
      <c r="F9" s="285"/>
      <c r="G9" s="270"/>
      <c r="H9" s="285"/>
      <c r="I9" s="286"/>
      <c r="J9" s="286"/>
      <c r="K9" s="286"/>
      <c r="L9" s="124" t="s">
        <v>178</v>
      </c>
      <c r="M9" s="124" t="s">
        <v>179</v>
      </c>
      <c r="N9" s="296"/>
      <c r="O9" s="293"/>
      <c r="P9" s="277"/>
      <c r="Q9" s="281"/>
      <c r="R9" s="291"/>
      <c r="S9" s="72" t="s">
        <v>216</v>
      </c>
      <c r="T9" s="213" t="s">
        <v>232</v>
      </c>
      <c r="U9" s="72" t="s">
        <v>218</v>
      </c>
      <c r="V9" s="213" t="s">
        <v>260</v>
      </c>
      <c r="W9" s="72" t="s">
        <v>161</v>
      </c>
      <c r="X9" s="71">
        <v>1</v>
      </c>
      <c r="Y9" s="72" t="s">
        <v>188</v>
      </c>
      <c r="Z9" s="71">
        <v>0.7</v>
      </c>
      <c r="AA9" s="281"/>
      <c r="AB9" s="72" t="s">
        <v>181</v>
      </c>
      <c r="AC9" s="71">
        <v>1</v>
      </c>
      <c r="AD9" s="270"/>
      <c r="AE9" s="113" t="s">
        <v>174</v>
      </c>
      <c r="AF9" s="114">
        <v>566700</v>
      </c>
      <c r="AG9" s="136" t="s">
        <v>185</v>
      </c>
      <c r="AH9" s="220">
        <v>0</v>
      </c>
      <c r="AI9" s="136" t="s">
        <v>187</v>
      </c>
      <c r="AJ9" s="220">
        <v>0</v>
      </c>
      <c r="AK9" s="270"/>
    </row>
    <row r="10" spans="1:37" ht="44.25" customHeight="1" thickBot="1" x14ac:dyDescent="0.25">
      <c r="B10" s="275"/>
      <c r="C10" s="298"/>
      <c r="D10" s="284"/>
      <c r="E10" s="300"/>
      <c r="F10" s="285"/>
      <c r="G10" s="270"/>
      <c r="H10" s="285"/>
      <c r="I10" s="286"/>
      <c r="J10" s="286"/>
      <c r="K10" s="286"/>
      <c r="L10" s="124"/>
      <c r="M10" s="124"/>
      <c r="N10" s="297"/>
      <c r="O10" s="294"/>
      <c r="P10" s="278"/>
      <c r="Q10" s="281"/>
      <c r="R10" s="291"/>
      <c r="S10" s="73" t="s">
        <v>154</v>
      </c>
      <c r="T10" s="74" t="s">
        <v>153</v>
      </c>
      <c r="U10" s="73" t="s">
        <v>154</v>
      </c>
      <c r="V10" s="74" t="s">
        <v>153</v>
      </c>
      <c r="W10" s="73" t="s">
        <v>154</v>
      </c>
      <c r="X10" s="74" t="s">
        <v>153</v>
      </c>
      <c r="Y10" s="73" t="s">
        <v>154</v>
      </c>
      <c r="Z10" s="74" t="s">
        <v>153</v>
      </c>
      <c r="AA10" s="282"/>
      <c r="AB10" s="73" t="s">
        <v>154</v>
      </c>
      <c r="AC10" s="74" t="s">
        <v>153</v>
      </c>
      <c r="AD10" s="271"/>
      <c r="AE10" s="115" t="s">
        <v>175</v>
      </c>
      <c r="AF10" s="116">
        <v>30000</v>
      </c>
      <c r="AG10" s="137" t="s">
        <v>154</v>
      </c>
      <c r="AH10" s="135" t="s">
        <v>153</v>
      </c>
      <c r="AI10" s="137" t="s">
        <v>154</v>
      </c>
      <c r="AJ10" s="135" t="s">
        <v>153</v>
      </c>
      <c r="AK10" s="271"/>
    </row>
    <row r="11" spans="1:37" ht="18" customHeight="1" thickBot="1" x14ac:dyDescent="0.25">
      <c r="B11" s="153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83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5"/>
      <c r="AE11" s="156"/>
      <c r="AF11" s="157"/>
      <c r="AG11" s="158"/>
      <c r="AH11" s="159"/>
      <c r="AI11" s="158"/>
      <c r="AJ11" s="159"/>
      <c r="AK11" s="160"/>
    </row>
    <row r="12" spans="1:37" ht="36" customHeight="1" x14ac:dyDescent="0.25">
      <c r="B12" s="86">
        <v>11</v>
      </c>
      <c r="C12" s="87" t="s">
        <v>234</v>
      </c>
      <c r="D12" s="107">
        <v>1</v>
      </c>
      <c r="E12" s="88">
        <v>36282975231</v>
      </c>
      <c r="F12" s="88">
        <v>62248326833</v>
      </c>
      <c r="G12" s="88">
        <v>11123087333</v>
      </c>
      <c r="H12" s="88">
        <v>27496759833</v>
      </c>
      <c r="I12" s="88">
        <v>25159887898</v>
      </c>
      <c r="J12" s="88">
        <v>34751567000</v>
      </c>
      <c r="K12" s="88">
        <v>34751567000</v>
      </c>
      <c r="L12" s="88">
        <v>1573190000.0009999</v>
      </c>
      <c r="M12" s="88">
        <v>239117000.00099999</v>
      </c>
      <c r="N12" s="81">
        <v>3</v>
      </c>
      <c r="O12" s="214">
        <v>9</v>
      </c>
      <c r="P12" s="110"/>
      <c r="Q12" s="81">
        <v>0</v>
      </c>
      <c r="R12" s="82">
        <v>13200000000</v>
      </c>
      <c r="S12" s="212">
        <v>25159887898</v>
      </c>
      <c r="T12" s="89" t="s">
        <v>261</v>
      </c>
      <c r="U12" s="88">
        <v>34751567000</v>
      </c>
      <c r="V12" s="89" t="s">
        <v>261</v>
      </c>
      <c r="W12" s="88">
        <v>3.2619518434738519</v>
      </c>
      <c r="X12" s="89" t="s">
        <v>261</v>
      </c>
      <c r="Y12" s="218">
        <v>0.44172689021454969</v>
      </c>
      <c r="Z12" s="89" t="s">
        <v>261</v>
      </c>
      <c r="AA12" s="81">
        <v>0</v>
      </c>
      <c r="AB12" s="218">
        <v>6.5791641748366736</v>
      </c>
      <c r="AC12" s="89" t="s">
        <v>261</v>
      </c>
      <c r="AD12" s="89" t="s">
        <v>261</v>
      </c>
      <c r="AE12" s="128"/>
      <c r="AF12" s="117"/>
      <c r="AG12" s="218">
        <v>4.5269613309840098E-2</v>
      </c>
      <c r="AH12" s="89" t="s">
        <v>261</v>
      </c>
      <c r="AI12" s="218">
        <v>2.5272807801269243E-2</v>
      </c>
      <c r="AJ12" s="89" t="s">
        <v>261</v>
      </c>
      <c r="AK12" s="130" t="s">
        <v>261</v>
      </c>
    </row>
    <row r="13" spans="1:37" ht="16.5" x14ac:dyDescent="0.25">
      <c r="B13" s="76">
        <v>11.1</v>
      </c>
      <c r="C13" s="77" t="s">
        <v>235</v>
      </c>
      <c r="D13" s="221">
        <v>0.5</v>
      </c>
      <c r="E13" s="75">
        <v>30084885000</v>
      </c>
      <c r="F13" s="75">
        <v>51291434000</v>
      </c>
      <c r="G13" s="75">
        <v>10480085000</v>
      </c>
      <c r="H13" s="75">
        <v>26114963000</v>
      </c>
      <c r="I13" s="211">
        <v>19604800000</v>
      </c>
      <c r="J13" s="75">
        <v>25176471000</v>
      </c>
      <c r="K13" s="211">
        <v>25176471000</v>
      </c>
      <c r="L13" s="211">
        <v>1426471000</v>
      </c>
      <c r="M13" s="211">
        <v>209503000</v>
      </c>
      <c r="N13" s="186"/>
      <c r="O13" s="215" t="s">
        <v>223</v>
      </c>
      <c r="P13" s="78"/>
      <c r="Q13" s="78" t="s">
        <v>223</v>
      </c>
      <c r="R13" s="80" t="s">
        <v>223</v>
      </c>
      <c r="S13" s="85"/>
      <c r="T13" s="84" t="s">
        <v>223</v>
      </c>
      <c r="U13" s="85"/>
      <c r="V13" s="84" t="s">
        <v>223</v>
      </c>
      <c r="W13" s="85"/>
      <c r="X13" s="84" t="s">
        <v>223</v>
      </c>
      <c r="Y13" s="125"/>
      <c r="Z13" s="84" t="s">
        <v>223</v>
      </c>
      <c r="AA13" s="78" t="s">
        <v>223</v>
      </c>
      <c r="AB13" s="78"/>
      <c r="AC13" s="84" t="s">
        <v>223</v>
      </c>
      <c r="AD13" s="84" t="s">
        <v>223</v>
      </c>
      <c r="AE13" s="127">
        <v>90508.971236986064</v>
      </c>
      <c r="AF13" s="118" t="s">
        <v>262</v>
      </c>
      <c r="AG13" s="138"/>
      <c r="AH13" s="84" t="s">
        <v>223</v>
      </c>
      <c r="AI13" s="138"/>
      <c r="AJ13" s="84" t="s">
        <v>223</v>
      </c>
      <c r="AK13" s="133" t="s">
        <v>223</v>
      </c>
    </row>
    <row r="14" spans="1:37" ht="16.5" x14ac:dyDescent="0.25">
      <c r="B14" s="76">
        <v>11.2</v>
      </c>
      <c r="C14" s="108" t="s">
        <v>236</v>
      </c>
      <c r="D14" s="221">
        <v>0.01</v>
      </c>
      <c r="E14" s="75">
        <v>8249231</v>
      </c>
      <c r="F14" s="75">
        <v>24567833</v>
      </c>
      <c r="G14" s="75">
        <v>4567833</v>
      </c>
      <c r="H14" s="75">
        <v>4567833</v>
      </c>
      <c r="I14" s="211">
        <v>3681398</v>
      </c>
      <c r="J14" s="75">
        <v>20000000</v>
      </c>
      <c r="K14" s="211">
        <v>20000000</v>
      </c>
      <c r="L14" s="211">
        <v>1E-3</v>
      </c>
      <c r="M14" s="211">
        <v>1E-3</v>
      </c>
      <c r="N14" s="184"/>
      <c r="O14" s="184" t="s">
        <v>223</v>
      </c>
      <c r="P14" s="78"/>
      <c r="Q14" s="78" t="s">
        <v>223</v>
      </c>
      <c r="R14" s="80" t="s">
        <v>223</v>
      </c>
      <c r="S14" s="85"/>
      <c r="T14" s="84" t="s">
        <v>223</v>
      </c>
      <c r="U14" s="85"/>
      <c r="V14" s="84" t="s">
        <v>223</v>
      </c>
      <c r="W14" s="85"/>
      <c r="X14" s="84" t="s">
        <v>223</v>
      </c>
      <c r="Y14" s="125"/>
      <c r="Z14" s="84" t="s">
        <v>223</v>
      </c>
      <c r="AA14" s="78" t="s">
        <v>223</v>
      </c>
      <c r="AB14" s="78"/>
      <c r="AC14" s="84" t="s">
        <v>223</v>
      </c>
      <c r="AD14" s="84" t="s">
        <v>223</v>
      </c>
      <c r="AE14" s="127">
        <v>43.352449267690133</v>
      </c>
      <c r="AF14" s="118" t="s">
        <v>263</v>
      </c>
      <c r="AG14" s="138"/>
      <c r="AH14" s="84" t="s">
        <v>223</v>
      </c>
      <c r="AI14" s="138"/>
      <c r="AJ14" s="84" t="s">
        <v>223</v>
      </c>
      <c r="AK14" s="134" t="s">
        <v>223</v>
      </c>
    </row>
    <row r="15" spans="1:37" ht="33" x14ac:dyDescent="0.25">
      <c r="B15" s="76">
        <v>11.299999999999999</v>
      </c>
      <c r="C15" s="108" t="s">
        <v>237</v>
      </c>
      <c r="D15" s="221">
        <v>0.49</v>
      </c>
      <c r="E15" s="75">
        <v>6189841000</v>
      </c>
      <c r="F15" s="75">
        <v>10932325000</v>
      </c>
      <c r="G15" s="75">
        <v>638434500</v>
      </c>
      <c r="H15" s="75">
        <v>1377229000</v>
      </c>
      <c r="I15" s="211">
        <v>5551406500</v>
      </c>
      <c r="J15" s="75">
        <v>9555096000</v>
      </c>
      <c r="K15" s="211">
        <v>9555096000</v>
      </c>
      <c r="L15" s="211">
        <v>146719000</v>
      </c>
      <c r="M15" s="211">
        <v>29614000</v>
      </c>
      <c r="N15" s="184"/>
      <c r="O15" s="184" t="s">
        <v>223</v>
      </c>
      <c r="P15" s="78"/>
      <c r="Q15" s="78" t="s">
        <v>223</v>
      </c>
      <c r="R15" s="80" t="s">
        <v>223</v>
      </c>
      <c r="S15" s="85"/>
      <c r="T15" s="84" t="s">
        <v>223</v>
      </c>
      <c r="U15" s="85"/>
      <c r="V15" s="84" t="s">
        <v>223</v>
      </c>
      <c r="W15" s="85"/>
      <c r="X15" s="84" t="s">
        <v>223</v>
      </c>
      <c r="Y15" s="125"/>
      <c r="Z15" s="84" t="s">
        <v>223</v>
      </c>
      <c r="AA15" s="78">
        <v>0</v>
      </c>
      <c r="AB15" s="78"/>
      <c r="AC15" s="84" t="s">
        <v>223</v>
      </c>
      <c r="AD15" s="84" t="s">
        <v>223</v>
      </c>
      <c r="AE15" s="127">
        <v>19291.203458620083</v>
      </c>
      <c r="AF15" s="118" t="s">
        <v>263</v>
      </c>
      <c r="AG15" s="138"/>
      <c r="AH15" s="84" t="s">
        <v>223</v>
      </c>
      <c r="AI15" s="138"/>
      <c r="AJ15" s="84" t="s">
        <v>223</v>
      </c>
      <c r="AK15" s="134" t="s">
        <v>223</v>
      </c>
    </row>
    <row r="16" spans="1:37" ht="18" customHeight="1" x14ac:dyDescent="0.25">
      <c r="B16" s="76" t="s">
        <v>223</v>
      </c>
      <c r="C16" s="108"/>
      <c r="D16" s="221"/>
      <c r="E16" s="75">
        <v>0</v>
      </c>
      <c r="F16" s="75">
        <v>0</v>
      </c>
      <c r="G16" s="75">
        <v>0</v>
      </c>
      <c r="H16" s="75">
        <v>0</v>
      </c>
      <c r="I16" s="211">
        <v>0</v>
      </c>
      <c r="J16" s="75">
        <v>0</v>
      </c>
      <c r="K16" s="211">
        <v>0</v>
      </c>
      <c r="L16" s="211">
        <v>0</v>
      </c>
      <c r="M16" s="211">
        <v>0</v>
      </c>
      <c r="N16" s="184"/>
      <c r="O16" s="184" t="s">
        <v>223</v>
      </c>
      <c r="P16" s="78"/>
      <c r="Q16" s="78" t="s">
        <v>223</v>
      </c>
      <c r="R16" s="80" t="s">
        <v>223</v>
      </c>
      <c r="S16" s="85"/>
      <c r="T16" s="84" t="s">
        <v>223</v>
      </c>
      <c r="U16" s="85"/>
      <c r="V16" s="84" t="s">
        <v>223</v>
      </c>
      <c r="W16" s="85"/>
      <c r="X16" s="84" t="s">
        <v>223</v>
      </c>
      <c r="Y16" s="125"/>
      <c r="Z16" s="84" t="s">
        <v>223</v>
      </c>
      <c r="AA16" s="78">
        <v>0</v>
      </c>
      <c r="AB16" s="78"/>
      <c r="AC16" s="84" t="s">
        <v>223</v>
      </c>
      <c r="AD16" s="84" t="s">
        <v>223</v>
      </c>
      <c r="AE16" s="127">
        <v>0</v>
      </c>
      <c r="AF16" s="118" t="s">
        <v>263</v>
      </c>
      <c r="AG16" s="138"/>
      <c r="AH16" s="84" t="s">
        <v>223</v>
      </c>
      <c r="AI16" s="138"/>
      <c r="AJ16" s="84" t="s">
        <v>223</v>
      </c>
      <c r="AK16" s="134" t="s">
        <v>223</v>
      </c>
    </row>
    <row r="17" spans="2:37" ht="16.5" x14ac:dyDescent="0.25">
      <c r="B17" s="76" t="s">
        <v>223</v>
      </c>
      <c r="C17" s="108"/>
      <c r="D17" s="221"/>
      <c r="E17" s="75">
        <v>0</v>
      </c>
      <c r="F17" s="75">
        <v>0</v>
      </c>
      <c r="G17" s="75">
        <v>0</v>
      </c>
      <c r="H17" s="75">
        <v>0</v>
      </c>
      <c r="I17" s="211">
        <v>0</v>
      </c>
      <c r="J17" s="75">
        <v>0</v>
      </c>
      <c r="K17" s="211">
        <v>0</v>
      </c>
      <c r="L17" s="211">
        <v>0</v>
      </c>
      <c r="M17" s="211">
        <v>0</v>
      </c>
      <c r="N17" s="184"/>
      <c r="O17" s="184" t="s">
        <v>223</v>
      </c>
      <c r="P17" s="78"/>
      <c r="Q17" s="78" t="s">
        <v>223</v>
      </c>
      <c r="R17" s="80" t="s">
        <v>223</v>
      </c>
      <c r="S17" s="85"/>
      <c r="T17" s="84" t="s">
        <v>223</v>
      </c>
      <c r="U17" s="85"/>
      <c r="V17" s="84" t="s">
        <v>223</v>
      </c>
      <c r="W17" s="85"/>
      <c r="X17" s="84" t="s">
        <v>223</v>
      </c>
      <c r="Y17" s="125"/>
      <c r="Z17" s="84" t="s">
        <v>223</v>
      </c>
      <c r="AA17" s="78">
        <v>0</v>
      </c>
      <c r="AB17" s="78"/>
      <c r="AC17" s="84" t="s">
        <v>223</v>
      </c>
      <c r="AD17" s="84" t="s">
        <v>223</v>
      </c>
      <c r="AE17" s="127">
        <v>0</v>
      </c>
      <c r="AF17" s="118" t="s">
        <v>263</v>
      </c>
      <c r="AG17" s="138"/>
      <c r="AH17" s="84" t="s">
        <v>223</v>
      </c>
      <c r="AI17" s="138"/>
      <c r="AJ17" s="84" t="s">
        <v>223</v>
      </c>
      <c r="AK17" s="131" t="s">
        <v>223</v>
      </c>
    </row>
    <row r="18" spans="2:37" ht="18" customHeight="1" x14ac:dyDescent="0.25">
      <c r="B18" s="76" t="s">
        <v>223</v>
      </c>
      <c r="C18" s="108"/>
      <c r="D18" s="221"/>
      <c r="E18" s="75">
        <v>0</v>
      </c>
      <c r="F18" s="75">
        <v>0</v>
      </c>
      <c r="G18" s="75">
        <v>0</v>
      </c>
      <c r="H18" s="75">
        <v>0</v>
      </c>
      <c r="I18" s="211">
        <v>0</v>
      </c>
      <c r="J18" s="75">
        <v>0</v>
      </c>
      <c r="K18" s="211">
        <v>0</v>
      </c>
      <c r="L18" s="211">
        <v>0</v>
      </c>
      <c r="M18" s="211">
        <v>0</v>
      </c>
      <c r="N18" s="184"/>
      <c r="O18" s="184" t="s">
        <v>223</v>
      </c>
      <c r="P18" s="78"/>
      <c r="Q18" s="78" t="s">
        <v>223</v>
      </c>
      <c r="R18" s="80" t="s">
        <v>223</v>
      </c>
      <c r="S18" s="85"/>
      <c r="T18" s="84" t="s">
        <v>223</v>
      </c>
      <c r="U18" s="85"/>
      <c r="V18" s="84" t="s">
        <v>223</v>
      </c>
      <c r="W18" s="85"/>
      <c r="X18" s="84" t="s">
        <v>223</v>
      </c>
      <c r="Y18" s="125"/>
      <c r="Z18" s="84" t="s">
        <v>223</v>
      </c>
      <c r="AA18" s="78">
        <v>0</v>
      </c>
      <c r="AB18" s="78"/>
      <c r="AC18" s="84" t="s">
        <v>223</v>
      </c>
      <c r="AD18" s="84" t="s">
        <v>223</v>
      </c>
      <c r="AE18" s="127">
        <v>0</v>
      </c>
      <c r="AF18" s="118" t="s">
        <v>263</v>
      </c>
      <c r="AG18" s="138"/>
      <c r="AH18" s="84" t="s">
        <v>223</v>
      </c>
      <c r="AI18" s="138"/>
      <c r="AJ18" s="84" t="s">
        <v>223</v>
      </c>
      <c r="AK18" s="134" t="s">
        <v>223</v>
      </c>
    </row>
    <row r="19" spans="2:37" ht="18" customHeight="1" x14ac:dyDescent="0.25">
      <c r="B19" s="76" t="s">
        <v>223</v>
      </c>
      <c r="C19" s="108"/>
      <c r="D19" s="221"/>
      <c r="E19" s="75">
        <v>0</v>
      </c>
      <c r="F19" s="75">
        <v>0</v>
      </c>
      <c r="G19" s="75">
        <v>0</v>
      </c>
      <c r="H19" s="75">
        <v>0</v>
      </c>
      <c r="I19" s="211">
        <v>0</v>
      </c>
      <c r="J19" s="75">
        <v>0</v>
      </c>
      <c r="K19" s="211">
        <v>0</v>
      </c>
      <c r="L19" s="211">
        <v>0</v>
      </c>
      <c r="M19" s="211">
        <v>0</v>
      </c>
      <c r="N19" s="184"/>
      <c r="O19" s="184" t="s">
        <v>223</v>
      </c>
      <c r="P19" s="78"/>
      <c r="Q19" s="78" t="s">
        <v>223</v>
      </c>
      <c r="R19" s="80" t="s">
        <v>223</v>
      </c>
      <c r="S19" s="85"/>
      <c r="T19" s="84" t="s">
        <v>223</v>
      </c>
      <c r="U19" s="85"/>
      <c r="V19" s="84" t="s">
        <v>223</v>
      </c>
      <c r="W19" s="85"/>
      <c r="X19" s="84" t="s">
        <v>223</v>
      </c>
      <c r="Y19" s="125"/>
      <c r="Z19" s="84" t="s">
        <v>223</v>
      </c>
      <c r="AA19" s="78">
        <v>0</v>
      </c>
      <c r="AB19" s="78"/>
      <c r="AC19" s="84" t="s">
        <v>223</v>
      </c>
      <c r="AD19" s="84" t="s">
        <v>223</v>
      </c>
      <c r="AE19" s="127">
        <v>0</v>
      </c>
      <c r="AF19" s="118" t="s">
        <v>263</v>
      </c>
      <c r="AG19" s="138"/>
      <c r="AH19" s="84" t="s">
        <v>223</v>
      </c>
      <c r="AI19" s="138"/>
      <c r="AJ19" s="84" t="s">
        <v>223</v>
      </c>
      <c r="AK19" s="134" t="s">
        <v>223</v>
      </c>
    </row>
    <row r="20" spans="2:37" ht="18" customHeight="1" x14ac:dyDescent="0.25">
      <c r="B20" s="76" t="s">
        <v>223</v>
      </c>
      <c r="C20" s="108"/>
      <c r="D20" s="221"/>
      <c r="E20" s="75">
        <v>0</v>
      </c>
      <c r="F20" s="75">
        <v>0</v>
      </c>
      <c r="G20" s="75">
        <v>0</v>
      </c>
      <c r="H20" s="75">
        <v>0</v>
      </c>
      <c r="I20" s="211">
        <v>0</v>
      </c>
      <c r="J20" s="75">
        <v>0</v>
      </c>
      <c r="K20" s="211">
        <v>0</v>
      </c>
      <c r="L20" s="211">
        <v>0</v>
      </c>
      <c r="M20" s="211">
        <v>0</v>
      </c>
      <c r="N20" s="184"/>
      <c r="O20" s="184" t="s">
        <v>223</v>
      </c>
      <c r="P20" s="78"/>
      <c r="Q20" s="78" t="s">
        <v>223</v>
      </c>
      <c r="R20" s="80" t="s">
        <v>223</v>
      </c>
      <c r="S20" s="85"/>
      <c r="T20" s="84" t="s">
        <v>223</v>
      </c>
      <c r="U20" s="85"/>
      <c r="V20" s="84" t="s">
        <v>223</v>
      </c>
      <c r="W20" s="85"/>
      <c r="X20" s="84" t="s">
        <v>223</v>
      </c>
      <c r="Y20" s="125"/>
      <c r="Z20" s="84" t="s">
        <v>223</v>
      </c>
      <c r="AA20" s="78">
        <v>0</v>
      </c>
      <c r="AB20" s="78"/>
      <c r="AC20" s="84" t="s">
        <v>223</v>
      </c>
      <c r="AD20" s="84" t="s">
        <v>223</v>
      </c>
      <c r="AE20" s="127">
        <v>0</v>
      </c>
      <c r="AF20" s="118" t="s">
        <v>263</v>
      </c>
      <c r="AG20" s="138"/>
      <c r="AH20" s="84" t="s">
        <v>223</v>
      </c>
      <c r="AI20" s="138"/>
      <c r="AJ20" s="84" t="s">
        <v>223</v>
      </c>
      <c r="AK20" s="131" t="s">
        <v>223</v>
      </c>
    </row>
    <row r="21" spans="2:37" ht="18" customHeight="1" x14ac:dyDescent="0.25">
      <c r="B21" s="76" t="s">
        <v>223</v>
      </c>
      <c r="C21" s="108"/>
      <c r="D21" s="221"/>
      <c r="E21" s="75">
        <v>0</v>
      </c>
      <c r="F21" s="75">
        <v>0</v>
      </c>
      <c r="G21" s="75">
        <v>0</v>
      </c>
      <c r="H21" s="75">
        <v>0</v>
      </c>
      <c r="I21" s="211">
        <v>0</v>
      </c>
      <c r="J21" s="75">
        <v>0</v>
      </c>
      <c r="K21" s="211">
        <v>0</v>
      </c>
      <c r="L21" s="211">
        <v>0</v>
      </c>
      <c r="M21" s="211">
        <v>0</v>
      </c>
      <c r="N21" s="184"/>
      <c r="O21" s="184" t="s">
        <v>223</v>
      </c>
      <c r="P21" s="78"/>
      <c r="Q21" s="78" t="s">
        <v>223</v>
      </c>
      <c r="R21" s="80" t="s">
        <v>223</v>
      </c>
      <c r="S21" s="85"/>
      <c r="T21" s="84" t="s">
        <v>223</v>
      </c>
      <c r="U21" s="85"/>
      <c r="V21" s="84" t="s">
        <v>223</v>
      </c>
      <c r="W21" s="85"/>
      <c r="X21" s="84" t="s">
        <v>223</v>
      </c>
      <c r="Y21" s="125"/>
      <c r="Z21" s="84" t="s">
        <v>223</v>
      </c>
      <c r="AA21" s="78">
        <v>0</v>
      </c>
      <c r="AB21" s="78"/>
      <c r="AC21" s="84" t="s">
        <v>223</v>
      </c>
      <c r="AD21" s="84" t="s">
        <v>223</v>
      </c>
      <c r="AE21" s="127">
        <v>0</v>
      </c>
      <c r="AF21" s="118" t="s">
        <v>263</v>
      </c>
      <c r="AG21" s="138"/>
      <c r="AH21" s="84" t="s">
        <v>223</v>
      </c>
      <c r="AI21" s="138"/>
      <c r="AJ21" s="84" t="s">
        <v>223</v>
      </c>
      <c r="AK21" s="131" t="s">
        <v>223</v>
      </c>
    </row>
    <row r="22" spans="2:37" ht="18" customHeight="1" thickBot="1" x14ac:dyDescent="0.3">
      <c r="B22" s="93" t="s">
        <v>223</v>
      </c>
      <c r="C22" s="109"/>
      <c r="D22" s="109"/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185"/>
      <c r="O22" s="185" t="s">
        <v>223</v>
      </c>
      <c r="P22" s="90"/>
      <c r="Q22" s="90" t="s">
        <v>223</v>
      </c>
      <c r="R22" s="83" t="s">
        <v>223</v>
      </c>
      <c r="S22" s="92"/>
      <c r="T22" s="91" t="s">
        <v>223</v>
      </c>
      <c r="U22" s="92"/>
      <c r="V22" s="91" t="s">
        <v>223</v>
      </c>
      <c r="W22" s="92"/>
      <c r="X22" s="91" t="s">
        <v>223</v>
      </c>
      <c r="Y22" s="126"/>
      <c r="Z22" s="91" t="s">
        <v>223</v>
      </c>
      <c r="AA22" s="90">
        <v>0</v>
      </c>
      <c r="AB22" s="90"/>
      <c r="AC22" s="91" t="s">
        <v>223</v>
      </c>
      <c r="AD22" s="91" t="s">
        <v>223</v>
      </c>
      <c r="AE22" s="129">
        <v>0</v>
      </c>
      <c r="AF22" s="119" t="s">
        <v>263</v>
      </c>
      <c r="AG22" s="139"/>
      <c r="AH22" s="91" t="s">
        <v>223</v>
      </c>
      <c r="AI22" s="139"/>
      <c r="AJ22" s="91" t="s">
        <v>223</v>
      </c>
      <c r="AK22" s="132" t="s">
        <v>223</v>
      </c>
    </row>
    <row r="23" spans="2:37" ht="18" customHeight="1" x14ac:dyDescent="0.25">
      <c r="B23" s="86">
        <v>12</v>
      </c>
      <c r="C23" s="87" t="s">
        <v>238</v>
      </c>
      <c r="D23" s="107">
        <v>1</v>
      </c>
      <c r="E23" s="88">
        <v>22243381902</v>
      </c>
      <c r="F23" s="88">
        <v>35336046665</v>
      </c>
      <c r="G23" s="88">
        <v>6697450588</v>
      </c>
      <c r="H23" s="88">
        <v>20122815916</v>
      </c>
      <c r="I23" s="88">
        <v>15545931314</v>
      </c>
      <c r="J23" s="88">
        <v>15213230749</v>
      </c>
      <c r="K23" s="88">
        <v>15213230749</v>
      </c>
      <c r="L23" s="88">
        <v>5606427201</v>
      </c>
      <c r="M23" s="88">
        <v>590352083</v>
      </c>
      <c r="N23" s="81">
        <v>3</v>
      </c>
      <c r="O23" s="214">
        <v>9</v>
      </c>
      <c r="P23" s="110"/>
      <c r="Q23" s="81">
        <v>0</v>
      </c>
      <c r="R23" s="82">
        <v>13200000000</v>
      </c>
      <c r="S23" s="212">
        <v>15545931314</v>
      </c>
      <c r="T23" s="89" t="s">
        <v>261</v>
      </c>
      <c r="U23" s="88">
        <v>15213230749</v>
      </c>
      <c r="V23" s="89" t="s">
        <v>261</v>
      </c>
      <c r="W23" s="88">
        <v>3.3211714830496932</v>
      </c>
      <c r="X23" s="89" t="s">
        <v>261</v>
      </c>
      <c r="Y23" s="218">
        <v>0.56946992703435184</v>
      </c>
      <c r="Z23" s="89" t="s">
        <v>261</v>
      </c>
      <c r="AA23" s="81">
        <v>0</v>
      </c>
      <c r="AB23" s="218">
        <v>9.4967517900669449</v>
      </c>
      <c r="AC23" s="89" t="s">
        <v>261</v>
      </c>
      <c r="AD23" s="89" t="s">
        <v>261</v>
      </c>
      <c r="AE23" s="128"/>
      <c r="AF23" s="117"/>
      <c r="AG23" s="218">
        <v>0.36852311606254462</v>
      </c>
      <c r="AH23" s="89" t="s">
        <v>261</v>
      </c>
      <c r="AI23" s="218">
        <v>0.15866028404793539</v>
      </c>
      <c r="AJ23" s="89" t="s">
        <v>261</v>
      </c>
      <c r="AK23" s="130" t="s">
        <v>261</v>
      </c>
    </row>
    <row r="24" spans="2:37" ht="18" customHeight="1" x14ac:dyDescent="0.25">
      <c r="B24" s="76">
        <v>12.1</v>
      </c>
      <c r="C24" s="77" t="s">
        <v>239</v>
      </c>
      <c r="D24" s="221">
        <v>0.9</v>
      </c>
      <c r="E24" s="75">
        <v>11379056902</v>
      </c>
      <c r="F24" s="75">
        <v>19005886665</v>
      </c>
      <c r="G24" s="75">
        <v>3183228588</v>
      </c>
      <c r="H24" s="75">
        <v>13172599916</v>
      </c>
      <c r="I24" s="211">
        <v>8195828314</v>
      </c>
      <c r="J24" s="75">
        <v>5833286749</v>
      </c>
      <c r="K24" s="211">
        <v>5833286749</v>
      </c>
      <c r="L24" s="211">
        <v>2746632201</v>
      </c>
      <c r="M24" s="211">
        <v>383393083</v>
      </c>
      <c r="N24" s="186"/>
      <c r="O24" s="215" t="s">
        <v>223</v>
      </c>
      <c r="P24" s="78"/>
      <c r="Q24" s="78" t="s">
        <v>223</v>
      </c>
      <c r="R24" s="80" t="s">
        <v>223</v>
      </c>
      <c r="S24" s="85"/>
      <c r="T24" s="84" t="s">
        <v>223</v>
      </c>
      <c r="U24" s="85"/>
      <c r="V24" s="84" t="s">
        <v>223</v>
      </c>
      <c r="W24" s="85"/>
      <c r="X24" s="84" t="s">
        <v>223</v>
      </c>
      <c r="Y24" s="125"/>
      <c r="Z24" s="84" t="s">
        <v>223</v>
      </c>
      <c r="AA24" s="78" t="s">
        <v>223</v>
      </c>
      <c r="AB24" s="78"/>
      <c r="AC24" s="84" t="s">
        <v>223</v>
      </c>
      <c r="AD24" s="84" t="s">
        <v>223</v>
      </c>
      <c r="AE24" s="127">
        <v>33537.827183695073</v>
      </c>
      <c r="AF24" s="118" t="s">
        <v>262</v>
      </c>
      <c r="AG24" s="138"/>
      <c r="AH24" s="84" t="s">
        <v>223</v>
      </c>
      <c r="AI24" s="138"/>
      <c r="AJ24" s="84" t="s">
        <v>223</v>
      </c>
      <c r="AK24" s="133" t="s">
        <v>223</v>
      </c>
    </row>
    <row r="25" spans="2:37" ht="18" customHeight="1" x14ac:dyDescent="0.25">
      <c r="B25" s="76">
        <v>12.2</v>
      </c>
      <c r="C25" s="108" t="s">
        <v>240</v>
      </c>
      <c r="D25" s="221">
        <v>0.1</v>
      </c>
      <c r="E25" s="75">
        <v>10864325000</v>
      </c>
      <c r="F25" s="75">
        <v>16330160000</v>
      </c>
      <c r="G25" s="75">
        <v>3514222000</v>
      </c>
      <c r="H25" s="75">
        <v>6950216000</v>
      </c>
      <c r="I25" s="211">
        <v>7350103000</v>
      </c>
      <c r="J25" s="75">
        <v>9379944000</v>
      </c>
      <c r="K25" s="211">
        <v>9379944000</v>
      </c>
      <c r="L25" s="211">
        <v>2859795000</v>
      </c>
      <c r="M25" s="211">
        <v>206959000</v>
      </c>
      <c r="N25" s="184"/>
      <c r="O25" s="184" t="s">
        <v>223</v>
      </c>
      <c r="P25" s="78"/>
      <c r="Q25" s="78" t="s">
        <v>223</v>
      </c>
      <c r="R25" s="80" t="s">
        <v>223</v>
      </c>
      <c r="S25" s="85"/>
      <c r="T25" s="84" t="s">
        <v>223</v>
      </c>
      <c r="U25" s="85"/>
      <c r="V25" s="84" t="s">
        <v>223</v>
      </c>
      <c r="W25" s="85"/>
      <c r="X25" s="84" t="s">
        <v>223</v>
      </c>
      <c r="Y25" s="125"/>
      <c r="Z25" s="84" t="s">
        <v>223</v>
      </c>
      <c r="AA25" s="78" t="s">
        <v>223</v>
      </c>
      <c r="AB25" s="78"/>
      <c r="AC25" s="84" t="s">
        <v>223</v>
      </c>
      <c r="AD25" s="84" t="s">
        <v>223</v>
      </c>
      <c r="AE25" s="127">
        <v>28816.234339156519</v>
      </c>
      <c r="AF25" s="118" t="s">
        <v>263</v>
      </c>
      <c r="AG25" s="138"/>
      <c r="AH25" s="84" t="s">
        <v>223</v>
      </c>
      <c r="AI25" s="138"/>
      <c r="AJ25" s="84" t="s">
        <v>223</v>
      </c>
      <c r="AK25" s="134" t="s">
        <v>223</v>
      </c>
    </row>
    <row r="26" spans="2:37" ht="18" customHeight="1" x14ac:dyDescent="0.25">
      <c r="B26" s="76" t="s">
        <v>223</v>
      </c>
      <c r="C26" s="108"/>
      <c r="D26" s="221"/>
      <c r="E26" s="75">
        <v>0</v>
      </c>
      <c r="F26" s="75">
        <v>0</v>
      </c>
      <c r="G26" s="75">
        <v>0</v>
      </c>
      <c r="H26" s="75">
        <v>0</v>
      </c>
      <c r="I26" s="211">
        <v>0</v>
      </c>
      <c r="J26" s="75">
        <v>0</v>
      </c>
      <c r="K26" s="211">
        <v>0</v>
      </c>
      <c r="L26" s="211">
        <v>0</v>
      </c>
      <c r="M26" s="211">
        <v>0</v>
      </c>
      <c r="N26" s="184"/>
      <c r="O26" s="184" t="s">
        <v>223</v>
      </c>
      <c r="P26" s="78"/>
      <c r="Q26" s="78" t="s">
        <v>223</v>
      </c>
      <c r="R26" s="80" t="s">
        <v>223</v>
      </c>
      <c r="S26" s="85"/>
      <c r="T26" s="84" t="s">
        <v>223</v>
      </c>
      <c r="U26" s="85"/>
      <c r="V26" s="84" t="s">
        <v>223</v>
      </c>
      <c r="W26" s="85"/>
      <c r="X26" s="84" t="s">
        <v>223</v>
      </c>
      <c r="Y26" s="125"/>
      <c r="Z26" s="84" t="s">
        <v>223</v>
      </c>
      <c r="AA26" s="78">
        <v>0</v>
      </c>
      <c r="AB26" s="78"/>
      <c r="AC26" s="84" t="s">
        <v>223</v>
      </c>
      <c r="AD26" s="84" t="s">
        <v>223</v>
      </c>
      <c r="AE26" s="127">
        <v>0</v>
      </c>
      <c r="AF26" s="118" t="s">
        <v>263</v>
      </c>
      <c r="AG26" s="138"/>
      <c r="AH26" s="84" t="s">
        <v>223</v>
      </c>
      <c r="AI26" s="138"/>
      <c r="AJ26" s="84" t="s">
        <v>223</v>
      </c>
      <c r="AK26" s="134" t="s">
        <v>223</v>
      </c>
    </row>
    <row r="27" spans="2:37" ht="18" customHeight="1" x14ac:dyDescent="0.25">
      <c r="B27" s="76" t="s">
        <v>223</v>
      </c>
      <c r="C27" s="108"/>
      <c r="D27" s="221"/>
      <c r="E27" s="75">
        <v>0</v>
      </c>
      <c r="F27" s="75">
        <v>0</v>
      </c>
      <c r="G27" s="75">
        <v>0</v>
      </c>
      <c r="H27" s="75">
        <v>0</v>
      </c>
      <c r="I27" s="211">
        <v>0</v>
      </c>
      <c r="J27" s="75">
        <v>0</v>
      </c>
      <c r="K27" s="211">
        <v>0</v>
      </c>
      <c r="L27" s="211">
        <v>0</v>
      </c>
      <c r="M27" s="211">
        <v>0</v>
      </c>
      <c r="N27" s="184"/>
      <c r="O27" s="184" t="s">
        <v>223</v>
      </c>
      <c r="P27" s="78"/>
      <c r="Q27" s="78" t="s">
        <v>223</v>
      </c>
      <c r="R27" s="80" t="s">
        <v>223</v>
      </c>
      <c r="S27" s="85"/>
      <c r="T27" s="84" t="s">
        <v>223</v>
      </c>
      <c r="U27" s="85"/>
      <c r="V27" s="84" t="s">
        <v>223</v>
      </c>
      <c r="W27" s="85"/>
      <c r="X27" s="84" t="s">
        <v>223</v>
      </c>
      <c r="Y27" s="125"/>
      <c r="Z27" s="84" t="s">
        <v>223</v>
      </c>
      <c r="AA27" s="78">
        <v>0</v>
      </c>
      <c r="AB27" s="78"/>
      <c r="AC27" s="84" t="s">
        <v>223</v>
      </c>
      <c r="AD27" s="84" t="s">
        <v>223</v>
      </c>
      <c r="AE27" s="127">
        <v>0</v>
      </c>
      <c r="AF27" s="118" t="s">
        <v>263</v>
      </c>
      <c r="AG27" s="138"/>
      <c r="AH27" s="84" t="s">
        <v>223</v>
      </c>
      <c r="AI27" s="138"/>
      <c r="AJ27" s="84" t="s">
        <v>223</v>
      </c>
      <c r="AK27" s="134" t="s">
        <v>223</v>
      </c>
    </row>
    <row r="28" spans="2:37" ht="18" customHeight="1" x14ac:dyDescent="0.25">
      <c r="B28" s="76" t="s">
        <v>223</v>
      </c>
      <c r="C28" s="108"/>
      <c r="D28" s="221"/>
      <c r="E28" s="75">
        <v>0</v>
      </c>
      <c r="F28" s="75">
        <v>0</v>
      </c>
      <c r="G28" s="75">
        <v>0</v>
      </c>
      <c r="H28" s="75">
        <v>0</v>
      </c>
      <c r="I28" s="211">
        <v>0</v>
      </c>
      <c r="J28" s="75">
        <v>0</v>
      </c>
      <c r="K28" s="211">
        <v>0</v>
      </c>
      <c r="L28" s="211">
        <v>0</v>
      </c>
      <c r="M28" s="211">
        <v>0</v>
      </c>
      <c r="N28" s="184"/>
      <c r="O28" s="184" t="s">
        <v>223</v>
      </c>
      <c r="P28" s="78"/>
      <c r="Q28" s="78" t="s">
        <v>223</v>
      </c>
      <c r="R28" s="80" t="s">
        <v>223</v>
      </c>
      <c r="S28" s="85"/>
      <c r="T28" s="84" t="s">
        <v>223</v>
      </c>
      <c r="U28" s="85"/>
      <c r="V28" s="84" t="s">
        <v>223</v>
      </c>
      <c r="W28" s="85"/>
      <c r="X28" s="84" t="s">
        <v>223</v>
      </c>
      <c r="Y28" s="125"/>
      <c r="Z28" s="84" t="s">
        <v>223</v>
      </c>
      <c r="AA28" s="78">
        <v>0</v>
      </c>
      <c r="AB28" s="78"/>
      <c r="AC28" s="84" t="s">
        <v>223</v>
      </c>
      <c r="AD28" s="84" t="s">
        <v>223</v>
      </c>
      <c r="AE28" s="127">
        <v>0</v>
      </c>
      <c r="AF28" s="118" t="s">
        <v>263</v>
      </c>
      <c r="AG28" s="138"/>
      <c r="AH28" s="84" t="s">
        <v>223</v>
      </c>
      <c r="AI28" s="138"/>
      <c r="AJ28" s="84" t="s">
        <v>223</v>
      </c>
      <c r="AK28" s="131" t="s">
        <v>223</v>
      </c>
    </row>
    <row r="29" spans="2:37" ht="18" customHeight="1" x14ac:dyDescent="0.25">
      <c r="B29" s="76" t="s">
        <v>223</v>
      </c>
      <c r="C29" s="108"/>
      <c r="D29" s="221"/>
      <c r="E29" s="75">
        <v>0</v>
      </c>
      <c r="F29" s="75">
        <v>0</v>
      </c>
      <c r="G29" s="75">
        <v>0</v>
      </c>
      <c r="H29" s="75">
        <v>0</v>
      </c>
      <c r="I29" s="211">
        <v>0</v>
      </c>
      <c r="J29" s="75">
        <v>0</v>
      </c>
      <c r="K29" s="211">
        <v>0</v>
      </c>
      <c r="L29" s="211">
        <v>0</v>
      </c>
      <c r="M29" s="211">
        <v>0</v>
      </c>
      <c r="N29" s="184"/>
      <c r="O29" s="184" t="s">
        <v>223</v>
      </c>
      <c r="P29" s="78"/>
      <c r="Q29" s="78" t="s">
        <v>223</v>
      </c>
      <c r="R29" s="80" t="s">
        <v>223</v>
      </c>
      <c r="S29" s="85"/>
      <c r="T29" s="84" t="s">
        <v>223</v>
      </c>
      <c r="U29" s="85"/>
      <c r="V29" s="84" t="s">
        <v>223</v>
      </c>
      <c r="W29" s="85"/>
      <c r="X29" s="84" t="s">
        <v>223</v>
      </c>
      <c r="Y29" s="125"/>
      <c r="Z29" s="84" t="s">
        <v>223</v>
      </c>
      <c r="AA29" s="78">
        <v>0</v>
      </c>
      <c r="AB29" s="78"/>
      <c r="AC29" s="84" t="s">
        <v>223</v>
      </c>
      <c r="AD29" s="84" t="s">
        <v>223</v>
      </c>
      <c r="AE29" s="127">
        <v>0</v>
      </c>
      <c r="AF29" s="118" t="s">
        <v>263</v>
      </c>
      <c r="AG29" s="138"/>
      <c r="AH29" s="84" t="s">
        <v>223</v>
      </c>
      <c r="AI29" s="138"/>
      <c r="AJ29" s="84" t="s">
        <v>223</v>
      </c>
      <c r="AK29" s="134" t="s">
        <v>223</v>
      </c>
    </row>
    <row r="30" spans="2:37" ht="18" customHeight="1" x14ac:dyDescent="0.25">
      <c r="B30" s="76" t="s">
        <v>223</v>
      </c>
      <c r="C30" s="108"/>
      <c r="D30" s="221"/>
      <c r="E30" s="75">
        <v>0</v>
      </c>
      <c r="F30" s="75">
        <v>0</v>
      </c>
      <c r="G30" s="75">
        <v>0</v>
      </c>
      <c r="H30" s="75">
        <v>0</v>
      </c>
      <c r="I30" s="211">
        <v>0</v>
      </c>
      <c r="J30" s="75">
        <v>0</v>
      </c>
      <c r="K30" s="211">
        <v>0</v>
      </c>
      <c r="L30" s="211">
        <v>0</v>
      </c>
      <c r="M30" s="211">
        <v>0</v>
      </c>
      <c r="N30" s="184"/>
      <c r="O30" s="184" t="s">
        <v>223</v>
      </c>
      <c r="P30" s="78"/>
      <c r="Q30" s="78" t="s">
        <v>223</v>
      </c>
      <c r="R30" s="80" t="s">
        <v>223</v>
      </c>
      <c r="S30" s="85"/>
      <c r="T30" s="84" t="s">
        <v>223</v>
      </c>
      <c r="U30" s="85"/>
      <c r="V30" s="84" t="s">
        <v>223</v>
      </c>
      <c r="W30" s="85"/>
      <c r="X30" s="84" t="s">
        <v>223</v>
      </c>
      <c r="Y30" s="125"/>
      <c r="Z30" s="84" t="s">
        <v>223</v>
      </c>
      <c r="AA30" s="78">
        <v>0</v>
      </c>
      <c r="AB30" s="78"/>
      <c r="AC30" s="84" t="s">
        <v>223</v>
      </c>
      <c r="AD30" s="84" t="s">
        <v>223</v>
      </c>
      <c r="AE30" s="127">
        <v>0</v>
      </c>
      <c r="AF30" s="118" t="s">
        <v>263</v>
      </c>
      <c r="AG30" s="138"/>
      <c r="AH30" s="84" t="s">
        <v>223</v>
      </c>
      <c r="AI30" s="138"/>
      <c r="AJ30" s="84" t="s">
        <v>223</v>
      </c>
      <c r="AK30" s="134" t="s">
        <v>223</v>
      </c>
    </row>
    <row r="31" spans="2:37" ht="18" customHeight="1" x14ac:dyDescent="0.25">
      <c r="B31" s="76" t="s">
        <v>223</v>
      </c>
      <c r="C31" s="108"/>
      <c r="D31" s="221"/>
      <c r="E31" s="75">
        <v>0</v>
      </c>
      <c r="F31" s="75">
        <v>0</v>
      </c>
      <c r="G31" s="75">
        <v>0</v>
      </c>
      <c r="H31" s="75">
        <v>0</v>
      </c>
      <c r="I31" s="211">
        <v>0</v>
      </c>
      <c r="J31" s="75">
        <v>0</v>
      </c>
      <c r="K31" s="211">
        <v>0</v>
      </c>
      <c r="L31" s="211">
        <v>0</v>
      </c>
      <c r="M31" s="211">
        <v>0</v>
      </c>
      <c r="N31" s="184"/>
      <c r="O31" s="184" t="s">
        <v>223</v>
      </c>
      <c r="P31" s="78"/>
      <c r="Q31" s="78" t="s">
        <v>223</v>
      </c>
      <c r="R31" s="80" t="s">
        <v>223</v>
      </c>
      <c r="S31" s="85"/>
      <c r="T31" s="84" t="s">
        <v>223</v>
      </c>
      <c r="U31" s="85"/>
      <c r="V31" s="84" t="s">
        <v>223</v>
      </c>
      <c r="W31" s="85"/>
      <c r="X31" s="84" t="s">
        <v>223</v>
      </c>
      <c r="Y31" s="125"/>
      <c r="Z31" s="84" t="s">
        <v>223</v>
      </c>
      <c r="AA31" s="78">
        <v>0</v>
      </c>
      <c r="AB31" s="78"/>
      <c r="AC31" s="84" t="s">
        <v>223</v>
      </c>
      <c r="AD31" s="84" t="s">
        <v>223</v>
      </c>
      <c r="AE31" s="127">
        <v>0</v>
      </c>
      <c r="AF31" s="118" t="s">
        <v>263</v>
      </c>
      <c r="AG31" s="138"/>
      <c r="AH31" s="84" t="s">
        <v>223</v>
      </c>
      <c r="AI31" s="138"/>
      <c r="AJ31" s="84" t="s">
        <v>223</v>
      </c>
      <c r="AK31" s="131" t="s">
        <v>223</v>
      </c>
    </row>
    <row r="32" spans="2:37" ht="18" customHeight="1" x14ac:dyDescent="0.25">
      <c r="B32" s="76" t="s">
        <v>223</v>
      </c>
      <c r="C32" s="108"/>
      <c r="D32" s="221"/>
      <c r="E32" s="75">
        <v>0</v>
      </c>
      <c r="F32" s="75">
        <v>0</v>
      </c>
      <c r="G32" s="75">
        <v>0</v>
      </c>
      <c r="H32" s="75">
        <v>0</v>
      </c>
      <c r="I32" s="211">
        <v>0</v>
      </c>
      <c r="J32" s="75">
        <v>0</v>
      </c>
      <c r="K32" s="211">
        <v>0</v>
      </c>
      <c r="L32" s="211">
        <v>0</v>
      </c>
      <c r="M32" s="211">
        <v>0</v>
      </c>
      <c r="N32" s="184"/>
      <c r="O32" s="184" t="s">
        <v>223</v>
      </c>
      <c r="P32" s="78"/>
      <c r="Q32" s="78" t="s">
        <v>223</v>
      </c>
      <c r="R32" s="80" t="s">
        <v>223</v>
      </c>
      <c r="S32" s="85"/>
      <c r="T32" s="84" t="s">
        <v>223</v>
      </c>
      <c r="U32" s="85"/>
      <c r="V32" s="84" t="s">
        <v>223</v>
      </c>
      <c r="W32" s="85"/>
      <c r="X32" s="84" t="s">
        <v>223</v>
      </c>
      <c r="Y32" s="125"/>
      <c r="Z32" s="84" t="s">
        <v>223</v>
      </c>
      <c r="AA32" s="78">
        <v>0</v>
      </c>
      <c r="AB32" s="78"/>
      <c r="AC32" s="84" t="s">
        <v>223</v>
      </c>
      <c r="AD32" s="84" t="s">
        <v>223</v>
      </c>
      <c r="AE32" s="127">
        <v>0</v>
      </c>
      <c r="AF32" s="118" t="s">
        <v>263</v>
      </c>
      <c r="AG32" s="138"/>
      <c r="AH32" s="84" t="s">
        <v>223</v>
      </c>
      <c r="AI32" s="138"/>
      <c r="AJ32" s="84" t="s">
        <v>223</v>
      </c>
      <c r="AK32" s="131" t="s">
        <v>223</v>
      </c>
    </row>
    <row r="33" spans="2:37" ht="18" customHeight="1" thickBot="1" x14ac:dyDescent="0.3">
      <c r="B33" s="93" t="s">
        <v>223</v>
      </c>
      <c r="C33" s="109"/>
      <c r="D33" s="109"/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185"/>
      <c r="O33" s="185" t="s">
        <v>223</v>
      </c>
      <c r="P33" s="90"/>
      <c r="Q33" s="90" t="s">
        <v>223</v>
      </c>
      <c r="R33" s="83" t="s">
        <v>223</v>
      </c>
      <c r="S33" s="92"/>
      <c r="T33" s="91" t="s">
        <v>223</v>
      </c>
      <c r="U33" s="92"/>
      <c r="V33" s="91" t="s">
        <v>223</v>
      </c>
      <c r="W33" s="92"/>
      <c r="X33" s="91" t="s">
        <v>223</v>
      </c>
      <c r="Y33" s="126"/>
      <c r="Z33" s="91" t="s">
        <v>223</v>
      </c>
      <c r="AA33" s="90">
        <v>0</v>
      </c>
      <c r="AB33" s="90"/>
      <c r="AC33" s="91" t="s">
        <v>223</v>
      </c>
      <c r="AD33" s="91" t="s">
        <v>223</v>
      </c>
      <c r="AE33" s="129">
        <v>0</v>
      </c>
      <c r="AF33" s="119" t="s">
        <v>263</v>
      </c>
      <c r="AG33" s="139"/>
      <c r="AH33" s="91" t="s">
        <v>223</v>
      </c>
      <c r="AI33" s="139"/>
      <c r="AJ33" s="91" t="s">
        <v>223</v>
      </c>
      <c r="AK33" s="132" t="s">
        <v>223</v>
      </c>
    </row>
    <row r="34" spans="2:37" ht="18" customHeight="1" x14ac:dyDescent="0.25">
      <c r="B34" s="86">
        <v>13</v>
      </c>
      <c r="C34" s="87" t="s">
        <v>241</v>
      </c>
      <c r="D34" s="107">
        <v>1</v>
      </c>
      <c r="E34" s="88">
        <v>122868812142</v>
      </c>
      <c r="F34" s="88">
        <v>200770699356</v>
      </c>
      <c r="G34" s="88">
        <v>72622645048</v>
      </c>
      <c r="H34" s="88">
        <v>140121341925</v>
      </c>
      <c r="I34" s="88">
        <v>50246167094</v>
      </c>
      <c r="J34" s="88">
        <v>60649357431</v>
      </c>
      <c r="K34" s="88">
        <v>60649357431</v>
      </c>
      <c r="L34" s="88">
        <v>9280856055</v>
      </c>
      <c r="M34" s="88">
        <v>5230625098</v>
      </c>
      <c r="N34" s="81">
        <v>2</v>
      </c>
      <c r="O34" s="214">
        <v>18</v>
      </c>
      <c r="P34" s="110"/>
      <c r="Q34" s="81">
        <v>0</v>
      </c>
      <c r="R34" s="82">
        <v>122685000000</v>
      </c>
      <c r="S34" s="212">
        <v>50246167094</v>
      </c>
      <c r="T34" s="89" t="s">
        <v>261</v>
      </c>
      <c r="U34" s="88">
        <v>60649357431</v>
      </c>
      <c r="V34" s="89" t="s">
        <v>264</v>
      </c>
      <c r="W34" s="88">
        <v>1.691880157501696</v>
      </c>
      <c r="X34" s="89" t="s">
        <v>261</v>
      </c>
      <c r="Y34" s="218">
        <v>0.69791728760450966</v>
      </c>
      <c r="Z34" s="89" t="s">
        <v>261</v>
      </c>
      <c r="AA34" s="81">
        <v>0</v>
      </c>
      <c r="AB34" s="218">
        <v>1.7743301959355986</v>
      </c>
      <c r="AC34" s="89" t="s">
        <v>261</v>
      </c>
      <c r="AD34" s="89" t="s">
        <v>261</v>
      </c>
      <c r="AE34" s="128"/>
      <c r="AF34" s="117"/>
      <c r="AG34" s="218">
        <v>0.15302480435277013</v>
      </c>
      <c r="AH34" s="89" t="s">
        <v>261</v>
      </c>
      <c r="AI34" s="218">
        <v>4.6226147962674033E-2</v>
      </c>
      <c r="AJ34" s="89" t="s">
        <v>261</v>
      </c>
      <c r="AK34" s="130" t="s">
        <v>261</v>
      </c>
    </row>
    <row r="35" spans="2:37" ht="18" customHeight="1" x14ac:dyDescent="0.25">
      <c r="B35" s="76">
        <v>13.1</v>
      </c>
      <c r="C35" s="77" t="s">
        <v>241</v>
      </c>
      <c r="D35" s="221">
        <v>1</v>
      </c>
      <c r="E35" s="75">
        <v>122868812142</v>
      </c>
      <c r="F35" s="75">
        <v>200770699356</v>
      </c>
      <c r="G35" s="75">
        <v>72622645048</v>
      </c>
      <c r="H35" s="75">
        <v>140121341925</v>
      </c>
      <c r="I35" s="211">
        <v>50246167094</v>
      </c>
      <c r="J35" s="75">
        <v>60649357431</v>
      </c>
      <c r="K35" s="211">
        <v>60649357431</v>
      </c>
      <c r="L35" s="211">
        <v>9280856055</v>
      </c>
      <c r="M35" s="211">
        <v>5230625098</v>
      </c>
      <c r="N35" s="186"/>
      <c r="O35" s="215" t="s">
        <v>223</v>
      </c>
      <c r="P35" s="78"/>
      <c r="Q35" s="78" t="s">
        <v>223</v>
      </c>
      <c r="R35" s="80" t="s">
        <v>223</v>
      </c>
      <c r="S35" s="85"/>
      <c r="T35" s="84" t="s">
        <v>223</v>
      </c>
      <c r="U35" s="85"/>
      <c r="V35" s="84" t="s">
        <v>223</v>
      </c>
      <c r="W35" s="85"/>
      <c r="X35" s="84" t="s">
        <v>223</v>
      </c>
      <c r="Y35" s="125"/>
      <c r="Z35" s="84" t="s">
        <v>223</v>
      </c>
      <c r="AA35" s="78" t="s">
        <v>223</v>
      </c>
      <c r="AB35" s="78"/>
      <c r="AC35" s="84" t="s">
        <v>223</v>
      </c>
      <c r="AD35" s="84" t="s">
        <v>223</v>
      </c>
      <c r="AE35" s="127">
        <v>354280.39413446269</v>
      </c>
      <c r="AF35" s="118" t="s">
        <v>262</v>
      </c>
      <c r="AG35" s="138"/>
      <c r="AH35" s="84" t="s">
        <v>223</v>
      </c>
      <c r="AI35" s="138"/>
      <c r="AJ35" s="84" t="s">
        <v>223</v>
      </c>
      <c r="AK35" s="133" t="s">
        <v>223</v>
      </c>
    </row>
    <row r="36" spans="2:37" ht="18" customHeight="1" x14ac:dyDescent="0.25">
      <c r="B36" s="76" t="s">
        <v>223</v>
      </c>
      <c r="C36" s="108"/>
      <c r="D36" s="221"/>
      <c r="E36" s="75"/>
      <c r="F36" s="75"/>
      <c r="G36" s="75"/>
      <c r="H36" s="75"/>
      <c r="I36" s="211">
        <v>0</v>
      </c>
      <c r="J36" s="75">
        <v>0</v>
      </c>
      <c r="K36" s="211">
        <v>0</v>
      </c>
      <c r="L36" s="211"/>
      <c r="M36" s="211"/>
      <c r="N36" s="184"/>
      <c r="O36" s="184" t="s">
        <v>223</v>
      </c>
      <c r="P36" s="78"/>
      <c r="Q36" s="78" t="s">
        <v>223</v>
      </c>
      <c r="R36" s="80" t="s">
        <v>223</v>
      </c>
      <c r="S36" s="85"/>
      <c r="T36" s="84" t="s">
        <v>223</v>
      </c>
      <c r="U36" s="85"/>
      <c r="V36" s="84" t="s">
        <v>223</v>
      </c>
      <c r="W36" s="85"/>
      <c r="X36" s="84" t="s">
        <v>223</v>
      </c>
      <c r="Y36" s="125"/>
      <c r="Z36" s="84" t="s">
        <v>223</v>
      </c>
      <c r="AA36" s="78" t="s">
        <v>223</v>
      </c>
      <c r="AB36" s="78"/>
      <c r="AC36" s="84" t="s">
        <v>223</v>
      </c>
      <c r="AD36" s="84" t="s">
        <v>223</v>
      </c>
      <c r="AE36" s="127">
        <v>0</v>
      </c>
      <c r="AF36" s="118" t="s">
        <v>263</v>
      </c>
      <c r="AG36" s="138"/>
      <c r="AH36" s="84" t="s">
        <v>223</v>
      </c>
      <c r="AI36" s="138"/>
      <c r="AJ36" s="84" t="s">
        <v>223</v>
      </c>
      <c r="AK36" s="134" t="s">
        <v>223</v>
      </c>
    </row>
    <row r="37" spans="2:37" ht="18" customHeight="1" x14ac:dyDescent="0.25">
      <c r="B37" s="76" t="s">
        <v>223</v>
      </c>
      <c r="C37" s="108"/>
      <c r="D37" s="221"/>
      <c r="E37" s="75">
        <v>0</v>
      </c>
      <c r="F37" s="75">
        <v>0</v>
      </c>
      <c r="G37" s="75">
        <v>0</v>
      </c>
      <c r="H37" s="75">
        <v>0</v>
      </c>
      <c r="I37" s="211">
        <v>0</v>
      </c>
      <c r="J37" s="75">
        <v>0</v>
      </c>
      <c r="K37" s="211">
        <v>0</v>
      </c>
      <c r="L37" s="211">
        <v>0</v>
      </c>
      <c r="M37" s="211">
        <v>0</v>
      </c>
      <c r="N37" s="184"/>
      <c r="O37" s="184" t="s">
        <v>223</v>
      </c>
      <c r="P37" s="78"/>
      <c r="Q37" s="78" t="s">
        <v>223</v>
      </c>
      <c r="R37" s="80" t="s">
        <v>223</v>
      </c>
      <c r="S37" s="85"/>
      <c r="T37" s="84" t="s">
        <v>223</v>
      </c>
      <c r="U37" s="85"/>
      <c r="V37" s="84" t="s">
        <v>223</v>
      </c>
      <c r="W37" s="85"/>
      <c r="X37" s="84" t="s">
        <v>223</v>
      </c>
      <c r="Y37" s="125"/>
      <c r="Z37" s="84" t="s">
        <v>223</v>
      </c>
      <c r="AA37" s="78">
        <v>0</v>
      </c>
      <c r="AB37" s="78"/>
      <c r="AC37" s="84" t="s">
        <v>223</v>
      </c>
      <c r="AD37" s="84" t="s">
        <v>223</v>
      </c>
      <c r="AE37" s="127">
        <v>0</v>
      </c>
      <c r="AF37" s="118" t="s">
        <v>263</v>
      </c>
      <c r="AG37" s="138"/>
      <c r="AH37" s="84" t="s">
        <v>223</v>
      </c>
      <c r="AI37" s="138"/>
      <c r="AJ37" s="84" t="s">
        <v>223</v>
      </c>
      <c r="AK37" s="134" t="s">
        <v>223</v>
      </c>
    </row>
    <row r="38" spans="2:37" ht="18" customHeight="1" x14ac:dyDescent="0.25">
      <c r="B38" s="76" t="s">
        <v>223</v>
      </c>
      <c r="C38" s="108"/>
      <c r="D38" s="221"/>
      <c r="E38" s="75">
        <v>0</v>
      </c>
      <c r="F38" s="75">
        <v>0</v>
      </c>
      <c r="G38" s="75">
        <v>0</v>
      </c>
      <c r="H38" s="75">
        <v>0</v>
      </c>
      <c r="I38" s="211">
        <v>0</v>
      </c>
      <c r="J38" s="75">
        <v>0</v>
      </c>
      <c r="K38" s="211">
        <v>0</v>
      </c>
      <c r="L38" s="211">
        <v>0</v>
      </c>
      <c r="M38" s="211">
        <v>0</v>
      </c>
      <c r="N38" s="184"/>
      <c r="O38" s="184" t="s">
        <v>223</v>
      </c>
      <c r="P38" s="78"/>
      <c r="Q38" s="78" t="s">
        <v>223</v>
      </c>
      <c r="R38" s="80" t="s">
        <v>223</v>
      </c>
      <c r="S38" s="85"/>
      <c r="T38" s="84" t="s">
        <v>223</v>
      </c>
      <c r="U38" s="85"/>
      <c r="V38" s="84" t="s">
        <v>223</v>
      </c>
      <c r="W38" s="85"/>
      <c r="X38" s="84" t="s">
        <v>223</v>
      </c>
      <c r="Y38" s="125"/>
      <c r="Z38" s="84" t="s">
        <v>223</v>
      </c>
      <c r="AA38" s="78">
        <v>0</v>
      </c>
      <c r="AB38" s="78"/>
      <c r="AC38" s="84" t="s">
        <v>223</v>
      </c>
      <c r="AD38" s="84" t="s">
        <v>223</v>
      </c>
      <c r="AE38" s="127">
        <v>0</v>
      </c>
      <c r="AF38" s="118" t="s">
        <v>263</v>
      </c>
      <c r="AG38" s="138"/>
      <c r="AH38" s="84" t="s">
        <v>223</v>
      </c>
      <c r="AI38" s="138"/>
      <c r="AJ38" s="84" t="s">
        <v>223</v>
      </c>
      <c r="AK38" s="134" t="s">
        <v>223</v>
      </c>
    </row>
    <row r="39" spans="2:37" ht="18" customHeight="1" x14ac:dyDescent="0.25">
      <c r="B39" s="76" t="s">
        <v>223</v>
      </c>
      <c r="C39" s="108"/>
      <c r="D39" s="221"/>
      <c r="E39" s="75">
        <v>0</v>
      </c>
      <c r="F39" s="75">
        <v>0</v>
      </c>
      <c r="G39" s="75">
        <v>0</v>
      </c>
      <c r="H39" s="75">
        <v>0</v>
      </c>
      <c r="I39" s="211">
        <v>0</v>
      </c>
      <c r="J39" s="75">
        <v>0</v>
      </c>
      <c r="K39" s="211">
        <v>0</v>
      </c>
      <c r="L39" s="211">
        <v>0</v>
      </c>
      <c r="M39" s="211">
        <v>0</v>
      </c>
      <c r="N39" s="184"/>
      <c r="O39" s="184" t="s">
        <v>223</v>
      </c>
      <c r="P39" s="78"/>
      <c r="Q39" s="78" t="s">
        <v>223</v>
      </c>
      <c r="R39" s="80" t="s">
        <v>223</v>
      </c>
      <c r="S39" s="85"/>
      <c r="T39" s="84" t="s">
        <v>223</v>
      </c>
      <c r="U39" s="85"/>
      <c r="V39" s="84" t="s">
        <v>223</v>
      </c>
      <c r="W39" s="85"/>
      <c r="X39" s="84" t="s">
        <v>223</v>
      </c>
      <c r="Y39" s="125"/>
      <c r="Z39" s="84" t="s">
        <v>223</v>
      </c>
      <c r="AA39" s="78">
        <v>0</v>
      </c>
      <c r="AB39" s="78"/>
      <c r="AC39" s="84" t="s">
        <v>223</v>
      </c>
      <c r="AD39" s="84" t="s">
        <v>223</v>
      </c>
      <c r="AE39" s="127">
        <v>0</v>
      </c>
      <c r="AF39" s="118" t="s">
        <v>263</v>
      </c>
      <c r="AG39" s="138"/>
      <c r="AH39" s="84" t="s">
        <v>223</v>
      </c>
      <c r="AI39" s="138"/>
      <c r="AJ39" s="84" t="s">
        <v>223</v>
      </c>
      <c r="AK39" s="131" t="s">
        <v>223</v>
      </c>
    </row>
    <row r="40" spans="2:37" ht="18" customHeight="1" x14ac:dyDescent="0.25">
      <c r="B40" s="76" t="s">
        <v>223</v>
      </c>
      <c r="C40" s="108"/>
      <c r="D40" s="221"/>
      <c r="E40" s="75">
        <v>0</v>
      </c>
      <c r="F40" s="75">
        <v>0</v>
      </c>
      <c r="G40" s="75">
        <v>0</v>
      </c>
      <c r="H40" s="75">
        <v>0</v>
      </c>
      <c r="I40" s="211">
        <v>0</v>
      </c>
      <c r="J40" s="75">
        <v>0</v>
      </c>
      <c r="K40" s="211">
        <v>0</v>
      </c>
      <c r="L40" s="211">
        <v>0</v>
      </c>
      <c r="M40" s="211">
        <v>0</v>
      </c>
      <c r="N40" s="184"/>
      <c r="O40" s="184" t="s">
        <v>223</v>
      </c>
      <c r="P40" s="78"/>
      <c r="Q40" s="78" t="s">
        <v>223</v>
      </c>
      <c r="R40" s="80" t="s">
        <v>223</v>
      </c>
      <c r="S40" s="85"/>
      <c r="T40" s="84" t="s">
        <v>223</v>
      </c>
      <c r="U40" s="85"/>
      <c r="V40" s="84" t="s">
        <v>223</v>
      </c>
      <c r="W40" s="85"/>
      <c r="X40" s="84" t="s">
        <v>223</v>
      </c>
      <c r="Y40" s="125"/>
      <c r="Z40" s="84" t="s">
        <v>223</v>
      </c>
      <c r="AA40" s="78">
        <v>0</v>
      </c>
      <c r="AB40" s="78"/>
      <c r="AC40" s="84" t="s">
        <v>223</v>
      </c>
      <c r="AD40" s="84" t="s">
        <v>223</v>
      </c>
      <c r="AE40" s="127">
        <v>0</v>
      </c>
      <c r="AF40" s="118" t="s">
        <v>263</v>
      </c>
      <c r="AG40" s="138"/>
      <c r="AH40" s="84" t="s">
        <v>223</v>
      </c>
      <c r="AI40" s="138"/>
      <c r="AJ40" s="84" t="s">
        <v>223</v>
      </c>
      <c r="AK40" s="134" t="s">
        <v>223</v>
      </c>
    </row>
    <row r="41" spans="2:37" ht="18" customHeight="1" x14ac:dyDescent="0.25">
      <c r="B41" s="76" t="s">
        <v>223</v>
      </c>
      <c r="C41" s="108"/>
      <c r="D41" s="221"/>
      <c r="E41" s="75">
        <v>0</v>
      </c>
      <c r="F41" s="75">
        <v>0</v>
      </c>
      <c r="G41" s="75">
        <v>0</v>
      </c>
      <c r="H41" s="75">
        <v>0</v>
      </c>
      <c r="I41" s="211">
        <v>0</v>
      </c>
      <c r="J41" s="75">
        <v>0</v>
      </c>
      <c r="K41" s="211">
        <v>0</v>
      </c>
      <c r="L41" s="211">
        <v>0</v>
      </c>
      <c r="M41" s="211">
        <v>0</v>
      </c>
      <c r="N41" s="184"/>
      <c r="O41" s="184" t="s">
        <v>223</v>
      </c>
      <c r="P41" s="78"/>
      <c r="Q41" s="78" t="s">
        <v>223</v>
      </c>
      <c r="R41" s="80" t="s">
        <v>223</v>
      </c>
      <c r="S41" s="85"/>
      <c r="T41" s="84" t="s">
        <v>223</v>
      </c>
      <c r="U41" s="85"/>
      <c r="V41" s="84" t="s">
        <v>223</v>
      </c>
      <c r="W41" s="85"/>
      <c r="X41" s="84" t="s">
        <v>223</v>
      </c>
      <c r="Y41" s="125"/>
      <c r="Z41" s="84" t="s">
        <v>223</v>
      </c>
      <c r="AA41" s="78">
        <v>0</v>
      </c>
      <c r="AB41" s="78"/>
      <c r="AC41" s="84" t="s">
        <v>223</v>
      </c>
      <c r="AD41" s="84" t="s">
        <v>223</v>
      </c>
      <c r="AE41" s="127">
        <v>0</v>
      </c>
      <c r="AF41" s="118" t="s">
        <v>263</v>
      </c>
      <c r="AG41" s="138"/>
      <c r="AH41" s="84" t="s">
        <v>223</v>
      </c>
      <c r="AI41" s="138"/>
      <c r="AJ41" s="84" t="s">
        <v>223</v>
      </c>
      <c r="AK41" s="134" t="s">
        <v>223</v>
      </c>
    </row>
    <row r="42" spans="2:37" ht="18" customHeight="1" x14ac:dyDescent="0.25">
      <c r="B42" s="76" t="s">
        <v>223</v>
      </c>
      <c r="C42" s="108"/>
      <c r="D42" s="221"/>
      <c r="E42" s="75">
        <v>0</v>
      </c>
      <c r="F42" s="75">
        <v>0</v>
      </c>
      <c r="G42" s="75">
        <v>0</v>
      </c>
      <c r="H42" s="75">
        <v>0</v>
      </c>
      <c r="I42" s="211">
        <v>0</v>
      </c>
      <c r="J42" s="75">
        <v>0</v>
      </c>
      <c r="K42" s="211">
        <v>0</v>
      </c>
      <c r="L42" s="211">
        <v>0</v>
      </c>
      <c r="M42" s="211">
        <v>0</v>
      </c>
      <c r="N42" s="184"/>
      <c r="O42" s="184" t="s">
        <v>223</v>
      </c>
      <c r="P42" s="78"/>
      <c r="Q42" s="78" t="s">
        <v>223</v>
      </c>
      <c r="R42" s="80" t="s">
        <v>223</v>
      </c>
      <c r="S42" s="85"/>
      <c r="T42" s="84" t="s">
        <v>223</v>
      </c>
      <c r="U42" s="85"/>
      <c r="V42" s="84" t="s">
        <v>223</v>
      </c>
      <c r="W42" s="85"/>
      <c r="X42" s="84" t="s">
        <v>223</v>
      </c>
      <c r="Y42" s="125"/>
      <c r="Z42" s="84" t="s">
        <v>223</v>
      </c>
      <c r="AA42" s="78">
        <v>0</v>
      </c>
      <c r="AB42" s="78"/>
      <c r="AC42" s="84" t="s">
        <v>223</v>
      </c>
      <c r="AD42" s="84" t="s">
        <v>223</v>
      </c>
      <c r="AE42" s="127">
        <v>0</v>
      </c>
      <c r="AF42" s="118" t="s">
        <v>263</v>
      </c>
      <c r="AG42" s="138"/>
      <c r="AH42" s="84" t="s">
        <v>223</v>
      </c>
      <c r="AI42" s="138"/>
      <c r="AJ42" s="84" t="s">
        <v>223</v>
      </c>
      <c r="AK42" s="131" t="s">
        <v>223</v>
      </c>
    </row>
    <row r="43" spans="2:37" ht="18" customHeight="1" x14ac:dyDescent="0.25">
      <c r="B43" s="76" t="s">
        <v>223</v>
      </c>
      <c r="C43" s="108"/>
      <c r="D43" s="221"/>
      <c r="E43" s="75">
        <v>0</v>
      </c>
      <c r="F43" s="75">
        <v>0</v>
      </c>
      <c r="G43" s="75">
        <v>0</v>
      </c>
      <c r="H43" s="75">
        <v>0</v>
      </c>
      <c r="I43" s="211">
        <v>0</v>
      </c>
      <c r="J43" s="75">
        <v>0</v>
      </c>
      <c r="K43" s="211">
        <v>0</v>
      </c>
      <c r="L43" s="211">
        <v>0</v>
      </c>
      <c r="M43" s="211">
        <v>0</v>
      </c>
      <c r="N43" s="184"/>
      <c r="O43" s="184" t="s">
        <v>223</v>
      </c>
      <c r="P43" s="78"/>
      <c r="Q43" s="78" t="s">
        <v>223</v>
      </c>
      <c r="R43" s="80" t="s">
        <v>223</v>
      </c>
      <c r="S43" s="85"/>
      <c r="T43" s="84" t="s">
        <v>223</v>
      </c>
      <c r="U43" s="85"/>
      <c r="V43" s="84" t="s">
        <v>223</v>
      </c>
      <c r="W43" s="85"/>
      <c r="X43" s="84" t="s">
        <v>223</v>
      </c>
      <c r="Y43" s="125"/>
      <c r="Z43" s="84" t="s">
        <v>223</v>
      </c>
      <c r="AA43" s="78">
        <v>0</v>
      </c>
      <c r="AB43" s="78"/>
      <c r="AC43" s="84" t="s">
        <v>223</v>
      </c>
      <c r="AD43" s="84" t="s">
        <v>223</v>
      </c>
      <c r="AE43" s="127">
        <v>0</v>
      </c>
      <c r="AF43" s="118" t="s">
        <v>263</v>
      </c>
      <c r="AG43" s="138"/>
      <c r="AH43" s="84" t="s">
        <v>223</v>
      </c>
      <c r="AI43" s="138"/>
      <c r="AJ43" s="84" t="s">
        <v>223</v>
      </c>
      <c r="AK43" s="131" t="s">
        <v>223</v>
      </c>
    </row>
    <row r="44" spans="2:37" ht="18" customHeight="1" thickBot="1" x14ac:dyDescent="0.3">
      <c r="B44" s="93" t="s">
        <v>223</v>
      </c>
      <c r="C44" s="109"/>
      <c r="D44" s="109"/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185"/>
      <c r="O44" s="185" t="s">
        <v>223</v>
      </c>
      <c r="P44" s="90"/>
      <c r="Q44" s="90" t="s">
        <v>223</v>
      </c>
      <c r="R44" s="83" t="s">
        <v>223</v>
      </c>
      <c r="S44" s="92"/>
      <c r="T44" s="91" t="s">
        <v>223</v>
      </c>
      <c r="U44" s="92"/>
      <c r="V44" s="91" t="s">
        <v>223</v>
      </c>
      <c r="W44" s="92"/>
      <c r="X44" s="91" t="s">
        <v>223</v>
      </c>
      <c r="Y44" s="126"/>
      <c r="Z44" s="91" t="s">
        <v>223</v>
      </c>
      <c r="AA44" s="90">
        <v>0</v>
      </c>
      <c r="AB44" s="90"/>
      <c r="AC44" s="91" t="s">
        <v>223</v>
      </c>
      <c r="AD44" s="91" t="s">
        <v>223</v>
      </c>
      <c r="AE44" s="129">
        <v>0</v>
      </c>
      <c r="AF44" s="119" t="s">
        <v>263</v>
      </c>
      <c r="AG44" s="139"/>
      <c r="AH44" s="91" t="s">
        <v>223</v>
      </c>
      <c r="AI44" s="139"/>
      <c r="AJ44" s="91" t="s">
        <v>223</v>
      </c>
      <c r="AK44" s="132" t="s">
        <v>223</v>
      </c>
    </row>
    <row r="45" spans="2:37" ht="33" x14ac:dyDescent="0.25">
      <c r="B45" s="86">
        <v>14</v>
      </c>
      <c r="C45" s="87" t="s">
        <v>242</v>
      </c>
      <c r="D45" s="107">
        <v>1</v>
      </c>
      <c r="E45" s="88">
        <v>279342960350</v>
      </c>
      <c r="F45" s="88">
        <v>344121253362</v>
      </c>
      <c r="G45" s="88">
        <v>105481179032</v>
      </c>
      <c r="H45" s="88">
        <v>121817752947</v>
      </c>
      <c r="I45" s="88">
        <v>173861781318</v>
      </c>
      <c r="J45" s="88">
        <v>222303500415</v>
      </c>
      <c r="K45" s="88">
        <v>222303500415</v>
      </c>
      <c r="L45" s="88">
        <v>18845542601</v>
      </c>
      <c r="M45" s="88">
        <v>2217978692</v>
      </c>
      <c r="N45" s="81">
        <v>2</v>
      </c>
      <c r="O45" s="214">
        <v>18</v>
      </c>
      <c r="P45" s="110"/>
      <c r="Q45" s="81">
        <v>0</v>
      </c>
      <c r="R45" s="82">
        <v>122685000000</v>
      </c>
      <c r="S45" s="212">
        <v>173861781318</v>
      </c>
      <c r="T45" s="89" t="s">
        <v>261</v>
      </c>
      <c r="U45" s="88">
        <v>222303500415</v>
      </c>
      <c r="V45" s="89" t="s">
        <v>261</v>
      </c>
      <c r="W45" s="88">
        <v>2.6482730181206571</v>
      </c>
      <c r="X45" s="89" t="s">
        <v>261</v>
      </c>
      <c r="Y45" s="218">
        <v>0.3539965978760784</v>
      </c>
      <c r="Z45" s="89" t="s">
        <v>261</v>
      </c>
      <c r="AA45" s="81">
        <v>0</v>
      </c>
      <c r="AB45" s="218">
        <v>8.4967194089707689</v>
      </c>
      <c r="AC45" s="89" t="s">
        <v>261</v>
      </c>
      <c r="AD45" s="89" t="s">
        <v>261</v>
      </c>
      <c r="AE45" s="128"/>
      <c r="AF45" s="117"/>
      <c r="AG45" s="218">
        <v>8.4773935479283122E-2</v>
      </c>
      <c r="AH45" s="89" t="s">
        <v>261</v>
      </c>
      <c r="AI45" s="218">
        <v>5.4764250731050727E-2</v>
      </c>
      <c r="AJ45" s="89" t="s">
        <v>261</v>
      </c>
      <c r="AK45" s="130" t="s">
        <v>261</v>
      </c>
    </row>
    <row r="46" spans="2:37" ht="18" customHeight="1" x14ac:dyDescent="0.25">
      <c r="B46" s="246">
        <v>14.1</v>
      </c>
      <c r="C46" s="77" t="s">
        <v>243</v>
      </c>
      <c r="D46" s="221">
        <v>0.7</v>
      </c>
      <c r="E46" s="75">
        <v>219981516706</v>
      </c>
      <c r="F46" s="75">
        <v>279927516291</v>
      </c>
      <c r="G46" s="75">
        <v>81165305104</v>
      </c>
      <c r="H46" s="75">
        <v>97043383019</v>
      </c>
      <c r="I46" s="211">
        <v>138816211602</v>
      </c>
      <c r="J46" s="75">
        <v>182884133272</v>
      </c>
      <c r="K46" s="211">
        <v>182884133272</v>
      </c>
      <c r="L46" s="211">
        <v>12847016554</v>
      </c>
      <c r="M46" s="211">
        <v>2043600260</v>
      </c>
      <c r="N46" s="186"/>
      <c r="O46" s="215" t="s">
        <v>223</v>
      </c>
      <c r="P46" s="78"/>
      <c r="Q46" s="78" t="s">
        <v>223</v>
      </c>
      <c r="R46" s="80" t="s">
        <v>223</v>
      </c>
      <c r="S46" s="85"/>
      <c r="T46" s="84" t="s">
        <v>223</v>
      </c>
      <c r="U46" s="85"/>
      <c r="V46" s="84" t="s">
        <v>223</v>
      </c>
      <c r="W46" s="85"/>
      <c r="X46" s="84" t="s">
        <v>223</v>
      </c>
      <c r="Y46" s="125"/>
      <c r="Z46" s="84" t="s">
        <v>223</v>
      </c>
      <c r="AA46" s="78" t="s">
        <v>223</v>
      </c>
      <c r="AB46" s="78"/>
      <c r="AC46" s="84" t="s">
        <v>223</v>
      </c>
      <c r="AD46" s="84" t="s">
        <v>223</v>
      </c>
      <c r="AE46" s="127">
        <v>493960.67812069878</v>
      </c>
      <c r="AF46" s="118" t="s">
        <v>262</v>
      </c>
      <c r="AG46" s="138"/>
      <c r="AH46" s="84" t="s">
        <v>223</v>
      </c>
      <c r="AI46" s="138"/>
      <c r="AJ46" s="84" t="s">
        <v>223</v>
      </c>
      <c r="AK46" s="133" t="s">
        <v>223</v>
      </c>
    </row>
    <row r="47" spans="2:37" ht="18" customHeight="1" x14ac:dyDescent="0.25">
      <c r="B47" s="246">
        <v>14.2</v>
      </c>
      <c r="C47" s="108" t="s">
        <v>244</v>
      </c>
      <c r="D47" s="221">
        <v>0.3</v>
      </c>
      <c r="E47" s="75">
        <v>59361443644</v>
      </c>
      <c r="F47" s="75">
        <v>64193737071</v>
      </c>
      <c r="G47" s="75">
        <v>24315873928</v>
      </c>
      <c r="H47" s="75">
        <v>24774369928</v>
      </c>
      <c r="I47" s="211">
        <v>35045569716</v>
      </c>
      <c r="J47" s="75">
        <v>39419367143</v>
      </c>
      <c r="K47" s="211">
        <v>39419367143</v>
      </c>
      <c r="L47" s="211">
        <v>5998526047</v>
      </c>
      <c r="M47" s="211">
        <v>174378432</v>
      </c>
      <c r="N47" s="184"/>
      <c r="O47" s="184" t="s">
        <v>223</v>
      </c>
      <c r="P47" s="78"/>
      <c r="Q47" s="78" t="s">
        <v>223</v>
      </c>
      <c r="R47" s="80" t="s">
        <v>223</v>
      </c>
      <c r="S47" s="85"/>
      <c r="T47" s="84" t="s">
        <v>223</v>
      </c>
      <c r="U47" s="85"/>
      <c r="V47" s="84" t="s">
        <v>223</v>
      </c>
      <c r="W47" s="85"/>
      <c r="X47" s="84" t="s">
        <v>223</v>
      </c>
      <c r="Y47" s="125"/>
      <c r="Z47" s="84" t="s">
        <v>223</v>
      </c>
      <c r="AA47" s="78" t="s">
        <v>223</v>
      </c>
      <c r="AB47" s="78"/>
      <c r="AC47" s="84" t="s">
        <v>223</v>
      </c>
      <c r="AD47" s="84" t="s">
        <v>223</v>
      </c>
      <c r="AE47" s="127">
        <v>113276.40210164108</v>
      </c>
      <c r="AF47" s="118" t="s">
        <v>262</v>
      </c>
      <c r="AG47" s="138"/>
      <c r="AH47" s="84" t="s">
        <v>223</v>
      </c>
      <c r="AI47" s="138"/>
      <c r="AJ47" s="84" t="s">
        <v>223</v>
      </c>
      <c r="AK47" s="134" t="s">
        <v>223</v>
      </c>
    </row>
    <row r="48" spans="2:37" ht="18" customHeight="1" x14ac:dyDescent="0.25">
      <c r="B48" s="76" t="s">
        <v>223</v>
      </c>
      <c r="C48" s="108"/>
      <c r="D48" s="221"/>
      <c r="E48" s="75">
        <v>0</v>
      </c>
      <c r="F48" s="75">
        <v>0</v>
      </c>
      <c r="G48" s="75">
        <v>0</v>
      </c>
      <c r="H48" s="75">
        <v>0</v>
      </c>
      <c r="I48" s="211">
        <v>0</v>
      </c>
      <c r="J48" s="75">
        <v>0</v>
      </c>
      <c r="K48" s="211">
        <v>0</v>
      </c>
      <c r="L48" s="211">
        <v>0</v>
      </c>
      <c r="M48" s="211">
        <v>0</v>
      </c>
      <c r="N48" s="184"/>
      <c r="O48" s="184" t="s">
        <v>223</v>
      </c>
      <c r="P48" s="78"/>
      <c r="Q48" s="78" t="s">
        <v>223</v>
      </c>
      <c r="R48" s="80" t="s">
        <v>223</v>
      </c>
      <c r="S48" s="85"/>
      <c r="T48" s="84" t="s">
        <v>223</v>
      </c>
      <c r="U48" s="85"/>
      <c r="V48" s="84" t="s">
        <v>223</v>
      </c>
      <c r="W48" s="85"/>
      <c r="X48" s="84" t="s">
        <v>223</v>
      </c>
      <c r="Y48" s="125"/>
      <c r="Z48" s="84" t="s">
        <v>223</v>
      </c>
      <c r="AA48" s="78">
        <v>0</v>
      </c>
      <c r="AB48" s="78"/>
      <c r="AC48" s="84" t="s">
        <v>223</v>
      </c>
      <c r="AD48" s="84" t="s">
        <v>223</v>
      </c>
      <c r="AE48" s="127">
        <v>0</v>
      </c>
      <c r="AF48" s="118" t="s">
        <v>263</v>
      </c>
      <c r="AG48" s="138"/>
      <c r="AH48" s="84" t="s">
        <v>223</v>
      </c>
      <c r="AI48" s="138"/>
      <c r="AJ48" s="84" t="s">
        <v>223</v>
      </c>
      <c r="AK48" s="134" t="s">
        <v>223</v>
      </c>
    </row>
    <row r="49" spans="1:37" ht="18" customHeight="1" x14ac:dyDescent="0.25">
      <c r="A49" s="243"/>
      <c r="B49" s="76" t="s">
        <v>223</v>
      </c>
      <c r="C49" s="108"/>
      <c r="D49" s="221"/>
      <c r="E49" s="75">
        <v>0</v>
      </c>
      <c r="F49" s="75">
        <v>0</v>
      </c>
      <c r="G49" s="75">
        <v>0</v>
      </c>
      <c r="H49" s="75">
        <v>0</v>
      </c>
      <c r="I49" s="211">
        <v>0</v>
      </c>
      <c r="J49" s="75">
        <v>0</v>
      </c>
      <c r="K49" s="211">
        <v>0</v>
      </c>
      <c r="L49" s="211">
        <v>0</v>
      </c>
      <c r="M49" s="211">
        <v>0</v>
      </c>
      <c r="N49" s="184"/>
      <c r="O49" s="184" t="s">
        <v>223</v>
      </c>
      <c r="P49" s="78"/>
      <c r="Q49" s="78" t="s">
        <v>223</v>
      </c>
      <c r="R49" s="80" t="s">
        <v>223</v>
      </c>
      <c r="S49" s="85"/>
      <c r="T49" s="84" t="s">
        <v>223</v>
      </c>
      <c r="U49" s="85"/>
      <c r="V49" s="84" t="s">
        <v>223</v>
      </c>
      <c r="W49" s="85"/>
      <c r="X49" s="84" t="s">
        <v>223</v>
      </c>
      <c r="Y49" s="125"/>
      <c r="Z49" s="84" t="s">
        <v>223</v>
      </c>
      <c r="AA49" s="78">
        <v>0</v>
      </c>
      <c r="AB49" s="78"/>
      <c r="AC49" s="84" t="s">
        <v>223</v>
      </c>
      <c r="AD49" s="84" t="s">
        <v>223</v>
      </c>
      <c r="AE49" s="127">
        <v>0</v>
      </c>
      <c r="AF49" s="118" t="s">
        <v>263</v>
      </c>
      <c r="AG49" s="138"/>
      <c r="AH49" s="84" t="s">
        <v>223</v>
      </c>
      <c r="AI49" s="138"/>
      <c r="AJ49" s="84" t="s">
        <v>223</v>
      </c>
      <c r="AK49" s="134" t="s">
        <v>223</v>
      </c>
    </row>
    <row r="50" spans="1:37" ht="18" customHeight="1" x14ac:dyDescent="0.25">
      <c r="B50" s="76" t="s">
        <v>223</v>
      </c>
      <c r="C50" s="108"/>
      <c r="D50" s="221"/>
      <c r="E50" s="75">
        <v>0</v>
      </c>
      <c r="F50" s="75">
        <v>0</v>
      </c>
      <c r="G50" s="75">
        <v>0</v>
      </c>
      <c r="H50" s="75">
        <v>0</v>
      </c>
      <c r="I50" s="211">
        <v>0</v>
      </c>
      <c r="J50" s="75">
        <v>0</v>
      </c>
      <c r="K50" s="211">
        <v>0</v>
      </c>
      <c r="L50" s="211">
        <v>0</v>
      </c>
      <c r="M50" s="211">
        <v>0</v>
      </c>
      <c r="N50" s="184"/>
      <c r="O50" s="184" t="s">
        <v>223</v>
      </c>
      <c r="P50" s="78"/>
      <c r="Q50" s="78" t="s">
        <v>223</v>
      </c>
      <c r="R50" s="80" t="s">
        <v>223</v>
      </c>
      <c r="S50" s="85"/>
      <c r="T50" s="84" t="s">
        <v>223</v>
      </c>
      <c r="U50" s="85"/>
      <c r="V50" s="84" t="s">
        <v>223</v>
      </c>
      <c r="W50" s="85"/>
      <c r="X50" s="84" t="s">
        <v>223</v>
      </c>
      <c r="Y50" s="125"/>
      <c r="Z50" s="84" t="s">
        <v>223</v>
      </c>
      <c r="AA50" s="78">
        <v>0</v>
      </c>
      <c r="AB50" s="78"/>
      <c r="AC50" s="84" t="s">
        <v>223</v>
      </c>
      <c r="AD50" s="84" t="s">
        <v>223</v>
      </c>
      <c r="AE50" s="127">
        <v>0</v>
      </c>
      <c r="AF50" s="118" t="s">
        <v>263</v>
      </c>
      <c r="AG50" s="138"/>
      <c r="AH50" s="84" t="s">
        <v>223</v>
      </c>
      <c r="AI50" s="138"/>
      <c r="AJ50" s="84" t="s">
        <v>223</v>
      </c>
      <c r="AK50" s="131" t="s">
        <v>223</v>
      </c>
    </row>
    <row r="51" spans="1:37" ht="18" customHeight="1" x14ac:dyDescent="0.25">
      <c r="A51" s="243"/>
      <c r="B51" s="76" t="s">
        <v>223</v>
      </c>
      <c r="C51" s="108"/>
      <c r="D51" s="221"/>
      <c r="E51" s="75">
        <v>0</v>
      </c>
      <c r="F51" s="75">
        <v>0</v>
      </c>
      <c r="G51" s="75">
        <v>0</v>
      </c>
      <c r="H51" s="75">
        <v>0</v>
      </c>
      <c r="I51" s="211">
        <v>0</v>
      </c>
      <c r="J51" s="75">
        <v>0</v>
      </c>
      <c r="K51" s="211">
        <v>0</v>
      </c>
      <c r="L51" s="211">
        <v>0</v>
      </c>
      <c r="M51" s="211">
        <v>0</v>
      </c>
      <c r="N51" s="184"/>
      <c r="O51" s="184" t="s">
        <v>223</v>
      </c>
      <c r="P51" s="78"/>
      <c r="Q51" s="78" t="s">
        <v>223</v>
      </c>
      <c r="R51" s="80" t="s">
        <v>223</v>
      </c>
      <c r="S51" s="85"/>
      <c r="T51" s="84" t="s">
        <v>223</v>
      </c>
      <c r="U51" s="85"/>
      <c r="V51" s="84" t="s">
        <v>223</v>
      </c>
      <c r="W51" s="85"/>
      <c r="X51" s="84" t="s">
        <v>223</v>
      </c>
      <c r="Y51" s="125"/>
      <c r="Z51" s="84" t="s">
        <v>223</v>
      </c>
      <c r="AA51" s="78">
        <v>0</v>
      </c>
      <c r="AB51" s="78"/>
      <c r="AC51" s="84" t="s">
        <v>223</v>
      </c>
      <c r="AD51" s="84" t="s">
        <v>223</v>
      </c>
      <c r="AE51" s="127">
        <v>0</v>
      </c>
      <c r="AF51" s="118" t="s">
        <v>263</v>
      </c>
      <c r="AG51" s="138"/>
      <c r="AH51" s="84" t="s">
        <v>223</v>
      </c>
      <c r="AI51" s="138"/>
      <c r="AJ51" s="84" t="s">
        <v>223</v>
      </c>
      <c r="AK51" s="134" t="s">
        <v>223</v>
      </c>
    </row>
    <row r="52" spans="1:37" ht="18" customHeight="1" x14ac:dyDescent="0.25">
      <c r="B52" s="76" t="s">
        <v>223</v>
      </c>
      <c r="C52" s="108"/>
      <c r="D52" s="221"/>
      <c r="E52" s="75">
        <v>0</v>
      </c>
      <c r="F52" s="75">
        <v>0</v>
      </c>
      <c r="G52" s="75">
        <v>0</v>
      </c>
      <c r="H52" s="75">
        <v>0</v>
      </c>
      <c r="I52" s="211">
        <v>0</v>
      </c>
      <c r="J52" s="75">
        <v>0</v>
      </c>
      <c r="K52" s="211">
        <v>0</v>
      </c>
      <c r="L52" s="211">
        <v>0</v>
      </c>
      <c r="M52" s="211">
        <v>0</v>
      </c>
      <c r="N52" s="184"/>
      <c r="O52" s="184" t="s">
        <v>223</v>
      </c>
      <c r="P52" s="78"/>
      <c r="Q52" s="78" t="s">
        <v>223</v>
      </c>
      <c r="R52" s="80" t="s">
        <v>223</v>
      </c>
      <c r="S52" s="85"/>
      <c r="T52" s="84" t="s">
        <v>223</v>
      </c>
      <c r="U52" s="85"/>
      <c r="V52" s="84" t="s">
        <v>223</v>
      </c>
      <c r="W52" s="85"/>
      <c r="X52" s="84" t="s">
        <v>223</v>
      </c>
      <c r="Y52" s="125"/>
      <c r="Z52" s="84" t="s">
        <v>223</v>
      </c>
      <c r="AA52" s="78">
        <v>0</v>
      </c>
      <c r="AB52" s="78"/>
      <c r="AC52" s="84" t="s">
        <v>223</v>
      </c>
      <c r="AD52" s="84" t="s">
        <v>223</v>
      </c>
      <c r="AE52" s="127">
        <v>0</v>
      </c>
      <c r="AF52" s="118" t="s">
        <v>263</v>
      </c>
      <c r="AG52" s="138"/>
      <c r="AH52" s="84" t="s">
        <v>223</v>
      </c>
      <c r="AI52" s="138"/>
      <c r="AJ52" s="84" t="s">
        <v>223</v>
      </c>
      <c r="AK52" s="134" t="s">
        <v>223</v>
      </c>
    </row>
    <row r="53" spans="1:37" ht="18" customHeight="1" x14ac:dyDescent="0.25">
      <c r="B53" s="76" t="s">
        <v>223</v>
      </c>
      <c r="C53" s="108"/>
      <c r="D53" s="221"/>
      <c r="E53" s="75">
        <v>0</v>
      </c>
      <c r="F53" s="75">
        <v>0</v>
      </c>
      <c r="G53" s="75">
        <v>0</v>
      </c>
      <c r="H53" s="75">
        <v>0</v>
      </c>
      <c r="I53" s="211">
        <v>0</v>
      </c>
      <c r="J53" s="75">
        <v>0</v>
      </c>
      <c r="K53" s="211">
        <v>0</v>
      </c>
      <c r="L53" s="211">
        <v>0</v>
      </c>
      <c r="M53" s="211">
        <v>0</v>
      </c>
      <c r="N53" s="184"/>
      <c r="O53" s="184" t="s">
        <v>223</v>
      </c>
      <c r="P53" s="78"/>
      <c r="Q53" s="78" t="s">
        <v>223</v>
      </c>
      <c r="R53" s="80" t="s">
        <v>223</v>
      </c>
      <c r="S53" s="85"/>
      <c r="T53" s="84" t="s">
        <v>223</v>
      </c>
      <c r="U53" s="85"/>
      <c r="V53" s="84" t="s">
        <v>223</v>
      </c>
      <c r="W53" s="85"/>
      <c r="X53" s="84" t="s">
        <v>223</v>
      </c>
      <c r="Y53" s="125"/>
      <c r="Z53" s="84" t="s">
        <v>223</v>
      </c>
      <c r="AA53" s="78">
        <v>0</v>
      </c>
      <c r="AB53" s="78"/>
      <c r="AC53" s="84" t="s">
        <v>223</v>
      </c>
      <c r="AD53" s="84" t="s">
        <v>223</v>
      </c>
      <c r="AE53" s="127">
        <v>0</v>
      </c>
      <c r="AF53" s="118" t="s">
        <v>263</v>
      </c>
      <c r="AG53" s="138"/>
      <c r="AH53" s="84" t="s">
        <v>223</v>
      </c>
      <c r="AI53" s="138"/>
      <c r="AJ53" s="84" t="s">
        <v>223</v>
      </c>
      <c r="AK53" s="131" t="s">
        <v>223</v>
      </c>
    </row>
    <row r="54" spans="1:37" ht="18" customHeight="1" x14ac:dyDescent="0.25">
      <c r="B54" s="76" t="s">
        <v>223</v>
      </c>
      <c r="C54" s="108"/>
      <c r="D54" s="221"/>
      <c r="E54" s="75">
        <v>0</v>
      </c>
      <c r="F54" s="75">
        <v>0</v>
      </c>
      <c r="G54" s="75">
        <v>0</v>
      </c>
      <c r="H54" s="75">
        <v>0</v>
      </c>
      <c r="I54" s="211">
        <v>0</v>
      </c>
      <c r="J54" s="75">
        <v>0</v>
      </c>
      <c r="K54" s="211">
        <v>0</v>
      </c>
      <c r="L54" s="211">
        <v>0</v>
      </c>
      <c r="M54" s="211">
        <v>0</v>
      </c>
      <c r="N54" s="184"/>
      <c r="O54" s="184" t="s">
        <v>223</v>
      </c>
      <c r="P54" s="78"/>
      <c r="Q54" s="78" t="s">
        <v>223</v>
      </c>
      <c r="R54" s="80" t="s">
        <v>223</v>
      </c>
      <c r="S54" s="85"/>
      <c r="T54" s="84" t="s">
        <v>223</v>
      </c>
      <c r="U54" s="85"/>
      <c r="V54" s="84" t="s">
        <v>223</v>
      </c>
      <c r="W54" s="85"/>
      <c r="X54" s="84" t="s">
        <v>223</v>
      </c>
      <c r="Y54" s="125"/>
      <c r="Z54" s="84" t="s">
        <v>223</v>
      </c>
      <c r="AA54" s="78">
        <v>0</v>
      </c>
      <c r="AB54" s="78"/>
      <c r="AC54" s="84" t="s">
        <v>223</v>
      </c>
      <c r="AD54" s="84" t="s">
        <v>223</v>
      </c>
      <c r="AE54" s="127">
        <v>0</v>
      </c>
      <c r="AF54" s="118" t="s">
        <v>263</v>
      </c>
      <c r="AG54" s="138"/>
      <c r="AH54" s="84" t="s">
        <v>223</v>
      </c>
      <c r="AI54" s="138"/>
      <c r="AJ54" s="84" t="s">
        <v>223</v>
      </c>
      <c r="AK54" s="131" t="s">
        <v>223</v>
      </c>
    </row>
    <row r="55" spans="1:37" ht="18" customHeight="1" thickBot="1" x14ac:dyDescent="0.3">
      <c r="B55" s="93" t="s">
        <v>223</v>
      </c>
      <c r="C55" s="109"/>
      <c r="D55" s="109"/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185"/>
      <c r="O55" s="185" t="s">
        <v>223</v>
      </c>
      <c r="P55" s="90"/>
      <c r="Q55" s="90" t="s">
        <v>223</v>
      </c>
      <c r="R55" s="83" t="s">
        <v>223</v>
      </c>
      <c r="S55" s="92"/>
      <c r="T55" s="91" t="s">
        <v>223</v>
      </c>
      <c r="U55" s="92"/>
      <c r="V55" s="91" t="s">
        <v>223</v>
      </c>
      <c r="W55" s="92"/>
      <c r="X55" s="91" t="s">
        <v>223</v>
      </c>
      <c r="Y55" s="126"/>
      <c r="Z55" s="91" t="s">
        <v>223</v>
      </c>
      <c r="AA55" s="90">
        <v>0</v>
      </c>
      <c r="AB55" s="90"/>
      <c r="AC55" s="91" t="s">
        <v>223</v>
      </c>
      <c r="AD55" s="91" t="s">
        <v>223</v>
      </c>
      <c r="AE55" s="129">
        <v>0</v>
      </c>
      <c r="AF55" s="119" t="s">
        <v>263</v>
      </c>
      <c r="AG55" s="139"/>
      <c r="AH55" s="91" t="s">
        <v>223</v>
      </c>
      <c r="AI55" s="139"/>
      <c r="AJ55" s="91" t="s">
        <v>223</v>
      </c>
      <c r="AK55" s="132" t="s">
        <v>223</v>
      </c>
    </row>
    <row r="56" spans="1:37" ht="18" customHeight="1" x14ac:dyDescent="0.25">
      <c r="B56" s="86">
        <v>15</v>
      </c>
      <c r="C56" s="87" t="s">
        <v>245</v>
      </c>
      <c r="D56" s="107">
        <v>1</v>
      </c>
      <c r="E56" s="88">
        <v>3325506572.4400001</v>
      </c>
      <c r="F56" s="88">
        <v>9369914697.6299992</v>
      </c>
      <c r="G56" s="88">
        <v>277547111</v>
      </c>
      <c r="H56" s="88">
        <v>2936494873</v>
      </c>
      <c r="I56" s="88">
        <v>3047959461.4400001</v>
      </c>
      <c r="J56" s="88">
        <v>6433419824.6299992</v>
      </c>
      <c r="K56" s="88">
        <v>6433419824.6299992</v>
      </c>
      <c r="L56" s="88">
        <v>402396467</v>
      </c>
      <c r="M56" s="88">
        <v>89951519</v>
      </c>
      <c r="N56" s="81">
        <v>3</v>
      </c>
      <c r="O56" s="214">
        <v>9</v>
      </c>
      <c r="P56" s="110"/>
      <c r="Q56" s="81">
        <v>0</v>
      </c>
      <c r="R56" s="82">
        <v>13200000000</v>
      </c>
      <c r="S56" s="212">
        <v>3047959461.4400001</v>
      </c>
      <c r="T56" s="89" t="s">
        <v>261</v>
      </c>
      <c r="U56" s="88">
        <v>6433419824.6299992</v>
      </c>
      <c r="V56" s="89" t="s">
        <v>264</v>
      </c>
      <c r="W56" s="88">
        <v>11.981773330150066</v>
      </c>
      <c r="X56" s="89" t="s">
        <v>261</v>
      </c>
      <c r="Y56" s="218">
        <v>0.31339611594785904</v>
      </c>
      <c r="Z56" s="89" t="s">
        <v>261</v>
      </c>
      <c r="AA56" s="81">
        <v>0</v>
      </c>
      <c r="AB56" s="218">
        <v>4.4734816206939207</v>
      </c>
      <c r="AC56" s="89" t="s">
        <v>261</v>
      </c>
      <c r="AD56" s="89" t="s">
        <v>261</v>
      </c>
      <c r="AE56" s="128"/>
      <c r="AF56" s="117"/>
      <c r="AG56" s="218">
        <v>6.2547832718680502E-2</v>
      </c>
      <c r="AH56" s="89" t="s">
        <v>261</v>
      </c>
      <c r="AI56" s="218">
        <v>4.294558488368961E-2</v>
      </c>
      <c r="AJ56" s="89" t="s">
        <v>261</v>
      </c>
      <c r="AK56" s="130" t="s">
        <v>261</v>
      </c>
    </row>
    <row r="57" spans="1:37" ht="18" customHeight="1" x14ac:dyDescent="0.25">
      <c r="B57" s="246">
        <v>15.1</v>
      </c>
      <c r="C57" s="77" t="s">
        <v>245</v>
      </c>
      <c r="D57" s="221">
        <v>1</v>
      </c>
      <c r="E57" s="75">
        <v>3325506572.4400001</v>
      </c>
      <c r="F57" s="75">
        <v>9369914697.6299992</v>
      </c>
      <c r="G57" s="75">
        <v>277547111</v>
      </c>
      <c r="H57" s="75">
        <v>2936494873</v>
      </c>
      <c r="I57" s="211">
        <v>3047959461.4400001</v>
      </c>
      <c r="J57" s="75">
        <v>6433419824.6299992</v>
      </c>
      <c r="K57" s="211">
        <v>6433419824.6299992</v>
      </c>
      <c r="L57" s="211">
        <v>402396467</v>
      </c>
      <c r="M57" s="211">
        <v>89951519</v>
      </c>
      <c r="N57" s="186"/>
      <c r="O57" s="215" t="s">
        <v>223</v>
      </c>
      <c r="P57" s="78"/>
      <c r="Q57" s="78" t="s">
        <v>223</v>
      </c>
      <c r="R57" s="80" t="s">
        <v>223</v>
      </c>
      <c r="S57" s="85"/>
      <c r="T57" s="84" t="s">
        <v>223</v>
      </c>
      <c r="U57" s="85"/>
      <c r="V57" s="84" t="s">
        <v>223</v>
      </c>
      <c r="W57" s="85"/>
      <c r="X57" s="84" t="s">
        <v>223</v>
      </c>
      <c r="Y57" s="125"/>
      <c r="Z57" s="84" t="s">
        <v>223</v>
      </c>
      <c r="AA57" s="78" t="s">
        <v>223</v>
      </c>
      <c r="AB57" s="78"/>
      <c r="AC57" s="84" t="s">
        <v>223</v>
      </c>
      <c r="AD57" s="84" t="s">
        <v>223</v>
      </c>
      <c r="AE57" s="127">
        <v>16534.170985759658</v>
      </c>
      <c r="AF57" s="118" t="s">
        <v>263</v>
      </c>
      <c r="AG57" s="138"/>
      <c r="AH57" s="84" t="s">
        <v>223</v>
      </c>
      <c r="AI57" s="138"/>
      <c r="AJ57" s="84" t="s">
        <v>223</v>
      </c>
      <c r="AK57" s="133" t="s">
        <v>223</v>
      </c>
    </row>
    <row r="58" spans="1:37" ht="18" customHeight="1" x14ac:dyDescent="0.25">
      <c r="B58" s="76" t="s">
        <v>223</v>
      </c>
      <c r="C58" s="108"/>
      <c r="D58" s="221"/>
      <c r="E58" s="75"/>
      <c r="F58" s="75"/>
      <c r="G58" s="75"/>
      <c r="H58" s="75"/>
      <c r="I58" s="211">
        <v>0</v>
      </c>
      <c r="J58" s="75">
        <v>0</v>
      </c>
      <c r="K58" s="211">
        <v>0</v>
      </c>
      <c r="L58" s="211"/>
      <c r="M58" s="211"/>
      <c r="N58" s="184"/>
      <c r="O58" s="184" t="s">
        <v>223</v>
      </c>
      <c r="P58" s="78"/>
      <c r="Q58" s="78" t="s">
        <v>223</v>
      </c>
      <c r="R58" s="80" t="s">
        <v>223</v>
      </c>
      <c r="S58" s="85"/>
      <c r="T58" s="84" t="s">
        <v>223</v>
      </c>
      <c r="U58" s="85"/>
      <c r="V58" s="84" t="s">
        <v>223</v>
      </c>
      <c r="W58" s="85"/>
      <c r="X58" s="84" t="s">
        <v>223</v>
      </c>
      <c r="Y58" s="125"/>
      <c r="Z58" s="84" t="s">
        <v>223</v>
      </c>
      <c r="AA58" s="78" t="s">
        <v>223</v>
      </c>
      <c r="AB58" s="78"/>
      <c r="AC58" s="84" t="s">
        <v>223</v>
      </c>
      <c r="AD58" s="84" t="s">
        <v>223</v>
      </c>
      <c r="AE58" s="127">
        <v>0</v>
      </c>
      <c r="AF58" s="118" t="s">
        <v>263</v>
      </c>
      <c r="AG58" s="138"/>
      <c r="AH58" s="84" t="s">
        <v>223</v>
      </c>
      <c r="AI58" s="138"/>
      <c r="AJ58" s="84" t="s">
        <v>223</v>
      </c>
      <c r="AK58" s="134" t="s">
        <v>223</v>
      </c>
    </row>
    <row r="59" spans="1:37" ht="18" customHeight="1" x14ac:dyDescent="0.25">
      <c r="A59" s="243"/>
      <c r="B59" s="76" t="s">
        <v>223</v>
      </c>
      <c r="C59" s="108"/>
      <c r="D59" s="221"/>
      <c r="E59" s="75">
        <v>0</v>
      </c>
      <c r="F59" s="75">
        <v>0</v>
      </c>
      <c r="G59" s="75">
        <v>0</v>
      </c>
      <c r="H59" s="75">
        <v>0</v>
      </c>
      <c r="I59" s="211">
        <v>0</v>
      </c>
      <c r="J59" s="75">
        <v>0</v>
      </c>
      <c r="K59" s="211">
        <v>0</v>
      </c>
      <c r="L59" s="211">
        <v>0</v>
      </c>
      <c r="M59" s="211">
        <v>0</v>
      </c>
      <c r="N59" s="184"/>
      <c r="O59" s="184" t="s">
        <v>223</v>
      </c>
      <c r="P59" s="78"/>
      <c r="Q59" s="78" t="s">
        <v>223</v>
      </c>
      <c r="R59" s="80" t="s">
        <v>223</v>
      </c>
      <c r="S59" s="85"/>
      <c r="T59" s="84" t="s">
        <v>223</v>
      </c>
      <c r="U59" s="85"/>
      <c r="V59" s="84" t="s">
        <v>223</v>
      </c>
      <c r="W59" s="85"/>
      <c r="X59" s="84" t="s">
        <v>223</v>
      </c>
      <c r="Y59" s="125"/>
      <c r="Z59" s="84" t="s">
        <v>223</v>
      </c>
      <c r="AA59" s="78">
        <v>0</v>
      </c>
      <c r="AB59" s="78"/>
      <c r="AC59" s="84" t="s">
        <v>223</v>
      </c>
      <c r="AD59" s="84" t="s">
        <v>223</v>
      </c>
      <c r="AE59" s="127">
        <v>0</v>
      </c>
      <c r="AF59" s="118" t="s">
        <v>263</v>
      </c>
      <c r="AG59" s="138"/>
      <c r="AH59" s="84" t="s">
        <v>223</v>
      </c>
      <c r="AI59" s="138"/>
      <c r="AJ59" s="84" t="s">
        <v>223</v>
      </c>
      <c r="AK59" s="134" t="s">
        <v>223</v>
      </c>
    </row>
    <row r="60" spans="1:37" ht="18" customHeight="1" x14ac:dyDescent="0.25">
      <c r="A60" s="243"/>
      <c r="B60" s="76" t="s">
        <v>223</v>
      </c>
      <c r="C60" s="108"/>
      <c r="D60" s="221"/>
      <c r="E60" s="75">
        <v>0</v>
      </c>
      <c r="F60" s="75">
        <v>0</v>
      </c>
      <c r="G60" s="75">
        <v>0</v>
      </c>
      <c r="H60" s="75">
        <v>0</v>
      </c>
      <c r="I60" s="211">
        <v>0</v>
      </c>
      <c r="J60" s="75">
        <v>0</v>
      </c>
      <c r="K60" s="211">
        <v>0</v>
      </c>
      <c r="L60" s="211">
        <v>0</v>
      </c>
      <c r="M60" s="211">
        <v>0</v>
      </c>
      <c r="N60" s="184"/>
      <c r="O60" s="184" t="s">
        <v>223</v>
      </c>
      <c r="P60" s="78"/>
      <c r="Q60" s="78" t="s">
        <v>223</v>
      </c>
      <c r="R60" s="80" t="s">
        <v>223</v>
      </c>
      <c r="S60" s="85"/>
      <c r="T60" s="84" t="s">
        <v>223</v>
      </c>
      <c r="U60" s="85"/>
      <c r="V60" s="84" t="s">
        <v>223</v>
      </c>
      <c r="W60" s="85"/>
      <c r="X60" s="84" t="s">
        <v>223</v>
      </c>
      <c r="Y60" s="125"/>
      <c r="Z60" s="84" t="s">
        <v>223</v>
      </c>
      <c r="AA60" s="78">
        <v>0</v>
      </c>
      <c r="AB60" s="78"/>
      <c r="AC60" s="84" t="s">
        <v>223</v>
      </c>
      <c r="AD60" s="84" t="s">
        <v>223</v>
      </c>
      <c r="AE60" s="127">
        <v>0</v>
      </c>
      <c r="AF60" s="118" t="s">
        <v>263</v>
      </c>
      <c r="AG60" s="138"/>
      <c r="AH60" s="84" t="s">
        <v>223</v>
      </c>
      <c r="AI60" s="138"/>
      <c r="AJ60" s="84" t="s">
        <v>223</v>
      </c>
      <c r="AK60" s="134" t="s">
        <v>223</v>
      </c>
    </row>
    <row r="61" spans="1:37" ht="18" customHeight="1" x14ac:dyDescent="0.25">
      <c r="B61" s="76" t="s">
        <v>223</v>
      </c>
      <c r="C61" s="108"/>
      <c r="D61" s="221"/>
      <c r="E61" s="75">
        <v>0</v>
      </c>
      <c r="F61" s="75">
        <v>0</v>
      </c>
      <c r="G61" s="75">
        <v>0</v>
      </c>
      <c r="H61" s="75">
        <v>0</v>
      </c>
      <c r="I61" s="211">
        <v>0</v>
      </c>
      <c r="J61" s="75">
        <v>0</v>
      </c>
      <c r="K61" s="211">
        <v>0</v>
      </c>
      <c r="L61" s="211">
        <v>0</v>
      </c>
      <c r="M61" s="211">
        <v>0</v>
      </c>
      <c r="N61" s="184"/>
      <c r="O61" s="184" t="s">
        <v>223</v>
      </c>
      <c r="P61" s="78"/>
      <c r="Q61" s="78" t="s">
        <v>223</v>
      </c>
      <c r="R61" s="80" t="s">
        <v>223</v>
      </c>
      <c r="S61" s="85"/>
      <c r="T61" s="84" t="s">
        <v>223</v>
      </c>
      <c r="U61" s="85"/>
      <c r="V61" s="84" t="s">
        <v>223</v>
      </c>
      <c r="W61" s="85"/>
      <c r="X61" s="84" t="s">
        <v>223</v>
      </c>
      <c r="Y61" s="125"/>
      <c r="Z61" s="84" t="s">
        <v>223</v>
      </c>
      <c r="AA61" s="78">
        <v>0</v>
      </c>
      <c r="AB61" s="78"/>
      <c r="AC61" s="84" t="s">
        <v>223</v>
      </c>
      <c r="AD61" s="84" t="s">
        <v>223</v>
      </c>
      <c r="AE61" s="127">
        <v>0</v>
      </c>
      <c r="AF61" s="118" t="s">
        <v>263</v>
      </c>
      <c r="AG61" s="138"/>
      <c r="AH61" s="84" t="s">
        <v>223</v>
      </c>
      <c r="AI61" s="138"/>
      <c r="AJ61" s="84" t="s">
        <v>223</v>
      </c>
      <c r="AK61" s="131" t="s">
        <v>223</v>
      </c>
    </row>
    <row r="62" spans="1:37" ht="18" customHeight="1" x14ac:dyDescent="0.25">
      <c r="A62" s="243"/>
      <c r="B62" s="76" t="s">
        <v>223</v>
      </c>
      <c r="C62" s="108"/>
      <c r="D62" s="221"/>
      <c r="E62" s="75">
        <v>0</v>
      </c>
      <c r="F62" s="75">
        <v>0</v>
      </c>
      <c r="G62" s="75">
        <v>0</v>
      </c>
      <c r="H62" s="75">
        <v>0</v>
      </c>
      <c r="I62" s="211">
        <v>0</v>
      </c>
      <c r="J62" s="75">
        <v>0</v>
      </c>
      <c r="K62" s="211">
        <v>0</v>
      </c>
      <c r="L62" s="211">
        <v>0</v>
      </c>
      <c r="M62" s="211">
        <v>0</v>
      </c>
      <c r="N62" s="184"/>
      <c r="O62" s="184" t="s">
        <v>223</v>
      </c>
      <c r="P62" s="78"/>
      <c r="Q62" s="78" t="s">
        <v>223</v>
      </c>
      <c r="R62" s="80" t="s">
        <v>223</v>
      </c>
      <c r="S62" s="85"/>
      <c r="T62" s="84" t="s">
        <v>223</v>
      </c>
      <c r="U62" s="85"/>
      <c r="V62" s="84" t="s">
        <v>223</v>
      </c>
      <c r="W62" s="85"/>
      <c r="X62" s="84" t="s">
        <v>223</v>
      </c>
      <c r="Y62" s="125"/>
      <c r="Z62" s="84" t="s">
        <v>223</v>
      </c>
      <c r="AA62" s="78">
        <v>0</v>
      </c>
      <c r="AB62" s="78"/>
      <c r="AC62" s="84" t="s">
        <v>223</v>
      </c>
      <c r="AD62" s="84" t="s">
        <v>223</v>
      </c>
      <c r="AE62" s="127">
        <v>0</v>
      </c>
      <c r="AF62" s="118" t="s">
        <v>263</v>
      </c>
      <c r="AG62" s="138"/>
      <c r="AH62" s="84" t="s">
        <v>223</v>
      </c>
      <c r="AI62" s="138"/>
      <c r="AJ62" s="84" t="s">
        <v>223</v>
      </c>
      <c r="AK62" s="134" t="s">
        <v>223</v>
      </c>
    </row>
    <row r="63" spans="1:37" ht="18" customHeight="1" x14ac:dyDescent="0.25">
      <c r="B63" s="76" t="s">
        <v>223</v>
      </c>
      <c r="C63" s="108"/>
      <c r="D63" s="221"/>
      <c r="E63" s="75">
        <v>0</v>
      </c>
      <c r="F63" s="75">
        <v>0</v>
      </c>
      <c r="G63" s="75">
        <v>0</v>
      </c>
      <c r="H63" s="75">
        <v>0</v>
      </c>
      <c r="I63" s="211">
        <v>0</v>
      </c>
      <c r="J63" s="75">
        <v>0</v>
      </c>
      <c r="K63" s="211">
        <v>0</v>
      </c>
      <c r="L63" s="211">
        <v>0</v>
      </c>
      <c r="M63" s="211">
        <v>0</v>
      </c>
      <c r="N63" s="184"/>
      <c r="O63" s="184" t="s">
        <v>223</v>
      </c>
      <c r="P63" s="78"/>
      <c r="Q63" s="78" t="s">
        <v>223</v>
      </c>
      <c r="R63" s="80" t="s">
        <v>223</v>
      </c>
      <c r="S63" s="85"/>
      <c r="T63" s="84" t="s">
        <v>223</v>
      </c>
      <c r="U63" s="85"/>
      <c r="V63" s="84" t="s">
        <v>223</v>
      </c>
      <c r="W63" s="85"/>
      <c r="X63" s="84" t="s">
        <v>223</v>
      </c>
      <c r="Y63" s="125"/>
      <c r="Z63" s="84" t="s">
        <v>223</v>
      </c>
      <c r="AA63" s="78">
        <v>0</v>
      </c>
      <c r="AB63" s="78"/>
      <c r="AC63" s="84" t="s">
        <v>223</v>
      </c>
      <c r="AD63" s="84" t="s">
        <v>223</v>
      </c>
      <c r="AE63" s="127">
        <v>0</v>
      </c>
      <c r="AF63" s="118" t="s">
        <v>263</v>
      </c>
      <c r="AG63" s="138"/>
      <c r="AH63" s="84" t="s">
        <v>223</v>
      </c>
      <c r="AI63" s="138"/>
      <c r="AJ63" s="84" t="s">
        <v>223</v>
      </c>
      <c r="AK63" s="134" t="s">
        <v>223</v>
      </c>
    </row>
    <row r="64" spans="1:37" ht="18" customHeight="1" x14ac:dyDescent="0.25">
      <c r="B64" s="76" t="s">
        <v>223</v>
      </c>
      <c r="C64" s="108"/>
      <c r="D64" s="221"/>
      <c r="E64" s="75">
        <v>0</v>
      </c>
      <c r="F64" s="75">
        <v>0</v>
      </c>
      <c r="G64" s="75">
        <v>0</v>
      </c>
      <c r="H64" s="75">
        <v>0</v>
      </c>
      <c r="I64" s="211">
        <v>0</v>
      </c>
      <c r="J64" s="75">
        <v>0</v>
      </c>
      <c r="K64" s="211">
        <v>0</v>
      </c>
      <c r="L64" s="211">
        <v>0</v>
      </c>
      <c r="M64" s="211">
        <v>0</v>
      </c>
      <c r="N64" s="184"/>
      <c r="O64" s="184" t="s">
        <v>223</v>
      </c>
      <c r="P64" s="78"/>
      <c r="Q64" s="78" t="s">
        <v>223</v>
      </c>
      <c r="R64" s="80" t="s">
        <v>223</v>
      </c>
      <c r="S64" s="85"/>
      <c r="T64" s="84" t="s">
        <v>223</v>
      </c>
      <c r="U64" s="85"/>
      <c r="V64" s="84" t="s">
        <v>223</v>
      </c>
      <c r="W64" s="85"/>
      <c r="X64" s="84" t="s">
        <v>223</v>
      </c>
      <c r="Y64" s="125"/>
      <c r="Z64" s="84" t="s">
        <v>223</v>
      </c>
      <c r="AA64" s="78">
        <v>0</v>
      </c>
      <c r="AB64" s="78"/>
      <c r="AC64" s="84" t="s">
        <v>223</v>
      </c>
      <c r="AD64" s="84" t="s">
        <v>223</v>
      </c>
      <c r="AE64" s="127">
        <v>0</v>
      </c>
      <c r="AF64" s="118" t="s">
        <v>263</v>
      </c>
      <c r="AG64" s="138"/>
      <c r="AH64" s="84" t="s">
        <v>223</v>
      </c>
      <c r="AI64" s="138"/>
      <c r="AJ64" s="84" t="s">
        <v>223</v>
      </c>
      <c r="AK64" s="131" t="s">
        <v>223</v>
      </c>
    </row>
    <row r="65" spans="1:37" ht="18" customHeight="1" x14ac:dyDescent="0.25">
      <c r="B65" s="76" t="s">
        <v>223</v>
      </c>
      <c r="C65" s="108"/>
      <c r="D65" s="221"/>
      <c r="E65" s="75">
        <v>0</v>
      </c>
      <c r="F65" s="75">
        <v>0</v>
      </c>
      <c r="G65" s="75">
        <v>0</v>
      </c>
      <c r="H65" s="75">
        <v>0</v>
      </c>
      <c r="I65" s="211">
        <v>0</v>
      </c>
      <c r="J65" s="75">
        <v>0</v>
      </c>
      <c r="K65" s="211">
        <v>0</v>
      </c>
      <c r="L65" s="211">
        <v>0</v>
      </c>
      <c r="M65" s="211">
        <v>0</v>
      </c>
      <c r="N65" s="184"/>
      <c r="O65" s="184" t="s">
        <v>223</v>
      </c>
      <c r="P65" s="78"/>
      <c r="Q65" s="78" t="s">
        <v>223</v>
      </c>
      <c r="R65" s="80" t="s">
        <v>223</v>
      </c>
      <c r="S65" s="85"/>
      <c r="T65" s="84" t="s">
        <v>223</v>
      </c>
      <c r="U65" s="85"/>
      <c r="V65" s="84" t="s">
        <v>223</v>
      </c>
      <c r="W65" s="85"/>
      <c r="X65" s="84" t="s">
        <v>223</v>
      </c>
      <c r="Y65" s="125"/>
      <c r="Z65" s="84" t="s">
        <v>223</v>
      </c>
      <c r="AA65" s="78">
        <v>0</v>
      </c>
      <c r="AB65" s="78"/>
      <c r="AC65" s="84" t="s">
        <v>223</v>
      </c>
      <c r="AD65" s="84" t="s">
        <v>223</v>
      </c>
      <c r="AE65" s="127">
        <v>0</v>
      </c>
      <c r="AF65" s="118" t="s">
        <v>263</v>
      </c>
      <c r="AG65" s="138"/>
      <c r="AH65" s="84" t="s">
        <v>223</v>
      </c>
      <c r="AI65" s="138"/>
      <c r="AJ65" s="84" t="s">
        <v>223</v>
      </c>
      <c r="AK65" s="131" t="s">
        <v>223</v>
      </c>
    </row>
    <row r="66" spans="1:37" ht="18" customHeight="1" thickBot="1" x14ac:dyDescent="0.3">
      <c r="B66" s="93" t="s">
        <v>223</v>
      </c>
      <c r="C66" s="109"/>
      <c r="D66" s="109"/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185"/>
      <c r="O66" s="185" t="s">
        <v>223</v>
      </c>
      <c r="P66" s="90"/>
      <c r="Q66" s="90" t="s">
        <v>223</v>
      </c>
      <c r="R66" s="83" t="s">
        <v>223</v>
      </c>
      <c r="S66" s="92"/>
      <c r="T66" s="91" t="s">
        <v>223</v>
      </c>
      <c r="U66" s="92"/>
      <c r="V66" s="91" t="s">
        <v>223</v>
      </c>
      <c r="W66" s="92"/>
      <c r="X66" s="91" t="s">
        <v>223</v>
      </c>
      <c r="Y66" s="126"/>
      <c r="Z66" s="91" t="s">
        <v>223</v>
      </c>
      <c r="AA66" s="90">
        <v>0</v>
      </c>
      <c r="AB66" s="90"/>
      <c r="AC66" s="91" t="s">
        <v>223</v>
      </c>
      <c r="AD66" s="91" t="s">
        <v>223</v>
      </c>
      <c r="AE66" s="129">
        <v>0</v>
      </c>
      <c r="AF66" s="119" t="s">
        <v>263</v>
      </c>
      <c r="AG66" s="139"/>
      <c r="AH66" s="91" t="s">
        <v>223</v>
      </c>
      <c r="AI66" s="139"/>
      <c r="AJ66" s="91" t="s">
        <v>223</v>
      </c>
      <c r="AK66" s="132" t="s">
        <v>223</v>
      </c>
    </row>
    <row r="67" spans="1:37" ht="18" customHeight="1" x14ac:dyDescent="0.25">
      <c r="B67" s="86">
        <v>16</v>
      </c>
      <c r="C67" s="87" t="s">
        <v>246</v>
      </c>
      <c r="D67" s="107">
        <v>1</v>
      </c>
      <c r="E67" s="88">
        <v>82114818670</v>
      </c>
      <c r="F67" s="88">
        <v>115209229769</v>
      </c>
      <c r="G67" s="88">
        <v>5120702915</v>
      </c>
      <c r="H67" s="88">
        <v>38065983184</v>
      </c>
      <c r="I67" s="88">
        <v>76994115755</v>
      </c>
      <c r="J67" s="88">
        <v>77143246585</v>
      </c>
      <c r="K67" s="88">
        <v>77143246585</v>
      </c>
      <c r="L67" s="88">
        <v>10302661945</v>
      </c>
      <c r="M67" s="88">
        <v>663009674</v>
      </c>
      <c r="N67" s="81">
        <v>2</v>
      </c>
      <c r="O67" s="214">
        <v>18</v>
      </c>
      <c r="P67" s="110"/>
      <c r="Q67" s="81">
        <v>0</v>
      </c>
      <c r="R67" s="82">
        <v>122685000000</v>
      </c>
      <c r="S67" s="212">
        <v>76994115755</v>
      </c>
      <c r="T67" s="89" t="s">
        <v>261</v>
      </c>
      <c r="U67" s="88">
        <v>77143246585</v>
      </c>
      <c r="V67" s="89" t="s">
        <v>261</v>
      </c>
      <c r="W67" s="88">
        <v>16.03584899047009</v>
      </c>
      <c r="X67" s="89" t="s">
        <v>261</v>
      </c>
      <c r="Y67" s="218">
        <v>0.33040740972163524</v>
      </c>
      <c r="Z67" s="89" t="s">
        <v>261</v>
      </c>
      <c r="AA67" s="81">
        <v>0</v>
      </c>
      <c r="AB67" s="218">
        <v>15.539233210343776</v>
      </c>
      <c r="AC67" s="89" t="s">
        <v>261</v>
      </c>
      <c r="AD67" s="89" t="s">
        <v>261</v>
      </c>
      <c r="AE67" s="128"/>
      <c r="AF67" s="117"/>
      <c r="AG67" s="218">
        <v>0.13355235099741428</v>
      </c>
      <c r="AH67" s="89" t="s">
        <v>261</v>
      </c>
      <c r="AI67" s="218">
        <v>8.9425664642123967E-2</v>
      </c>
      <c r="AJ67" s="89" t="s">
        <v>261</v>
      </c>
      <c r="AK67" s="130" t="s">
        <v>261</v>
      </c>
    </row>
    <row r="68" spans="1:37" ht="33" x14ac:dyDescent="0.25">
      <c r="A68" s="243"/>
      <c r="B68" s="246">
        <v>16.100000000000001</v>
      </c>
      <c r="C68" s="77" t="s">
        <v>247</v>
      </c>
      <c r="D68" s="221">
        <v>0.1</v>
      </c>
      <c r="E68" s="75">
        <v>2101443890</v>
      </c>
      <c r="F68" s="75">
        <v>2174236902</v>
      </c>
      <c r="G68" s="75">
        <v>726801371</v>
      </c>
      <c r="H68" s="75">
        <v>1274055799</v>
      </c>
      <c r="I68" s="211">
        <v>1374642519</v>
      </c>
      <c r="J68" s="75">
        <v>900181103</v>
      </c>
      <c r="K68" s="211">
        <v>900181103</v>
      </c>
      <c r="L68" s="211">
        <v>593383805</v>
      </c>
      <c r="M68" s="211">
        <v>28302888</v>
      </c>
      <c r="N68" s="186">
        <v>3</v>
      </c>
      <c r="O68" s="215">
        <v>9</v>
      </c>
      <c r="P68" s="78"/>
      <c r="Q68" s="78" t="s">
        <v>223</v>
      </c>
      <c r="R68" s="80">
        <v>13200000000</v>
      </c>
      <c r="S68" s="85"/>
      <c r="T68" s="84" t="s">
        <v>261</v>
      </c>
      <c r="U68" s="85"/>
      <c r="V68" s="84" t="s">
        <v>261</v>
      </c>
      <c r="W68" s="85"/>
      <c r="X68" s="84" t="s">
        <v>261</v>
      </c>
      <c r="Y68" s="125"/>
      <c r="Z68" s="84" t="s">
        <v>261</v>
      </c>
      <c r="AA68" s="78" t="s">
        <v>223</v>
      </c>
      <c r="AB68" s="78"/>
      <c r="AC68" s="84" t="s">
        <v>261</v>
      </c>
      <c r="AD68" s="84" t="s">
        <v>261</v>
      </c>
      <c r="AE68" s="127">
        <v>3836.6629645314983</v>
      </c>
      <c r="AF68" s="118" t="s">
        <v>263</v>
      </c>
      <c r="AG68" s="138"/>
      <c r="AH68" s="84" t="s">
        <v>261</v>
      </c>
      <c r="AI68" s="138"/>
      <c r="AJ68" s="84" t="s">
        <v>261</v>
      </c>
      <c r="AK68" s="133" t="s">
        <v>261</v>
      </c>
    </row>
    <row r="69" spans="1:37" ht="18" customHeight="1" x14ac:dyDescent="0.25">
      <c r="B69" s="76">
        <v>16.200000000000003</v>
      </c>
      <c r="C69" s="108" t="s">
        <v>248</v>
      </c>
      <c r="D69" s="221">
        <v>0.5</v>
      </c>
      <c r="E69" s="75">
        <v>43917646430</v>
      </c>
      <c r="F69" s="75">
        <v>44954048020</v>
      </c>
      <c r="G69" s="75">
        <v>271353630</v>
      </c>
      <c r="H69" s="75">
        <v>314922530</v>
      </c>
      <c r="I69" s="211">
        <v>43646292800</v>
      </c>
      <c r="J69" s="75">
        <v>44639125490</v>
      </c>
      <c r="K69" s="211">
        <v>44639125490</v>
      </c>
      <c r="L69" s="211">
        <v>2259396970</v>
      </c>
      <c r="M69" s="211">
        <v>41456000</v>
      </c>
      <c r="N69" s="184"/>
      <c r="O69" s="184" t="s">
        <v>223</v>
      </c>
      <c r="P69" s="78"/>
      <c r="Q69" s="78" t="s">
        <v>223</v>
      </c>
      <c r="R69" s="80" t="s">
        <v>223</v>
      </c>
      <c r="S69" s="85"/>
      <c r="T69" s="84" t="s">
        <v>223</v>
      </c>
      <c r="U69" s="85"/>
      <c r="V69" s="84" t="s">
        <v>223</v>
      </c>
      <c r="W69" s="85"/>
      <c r="X69" s="84" t="s">
        <v>223</v>
      </c>
      <c r="Y69" s="125"/>
      <c r="Z69" s="84" t="s">
        <v>223</v>
      </c>
      <c r="AA69" s="78" t="s">
        <v>223</v>
      </c>
      <c r="AB69" s="78"/>
      <c r="AC69" s="84" t="s">
        <v>223</v>
      </c>
      <c r="AD69" s="84" t="s">
        <v>223</v>
      </c>
      <c r="AE69" s="127">
        <v>79326.006740779951</v>
      </c>
      <c r="AF69" s="118" t="s">
        <v>262</v>
      </c>
      <c r="AG69" s="138"/>
      <c r="AH69" s="84" t="s">
        <v>223</v>
      </c>
      <c r="AI69" s="138"/>
      <c r="AJ69" s="84" t="s">
        <v>223</v>
      </c>
      <c r="AK69" s="134" t="s">
        <v>223</v>
      </c>
    </row>
    <row r="70" spans="1:37" ht="18" customHeight="1" x14ac:dyDescent="0.25">
      <c r="B70" s="76">
        <v>16.300000000000004</v>
      </c>
      <c r="C70" s="108" t="s">
        <v>249</v>
      </c>
      <c r="D70" s="221">
        <v>0.03</v>
      </c>
      <c r="E70" s="75">
        <v>1652866482</v>
      </c>
      <c r="F70" s="75">
        <v>1753414683</v>
      </c>
      <c r="G70" s="75">
        <v>40993316</v>
      </c>
      <c r="H70" s="75">
        <v>494911979</v>
      </c>
      <c r="I70" s="211">
        <v>1611873166</v>
      </c>
      <c r="J70" s="75">
        <v>1258502704</v>
      </c>
      <c r="K70" s="211">
        <v>1258502704</v>
      </c>
      <c r="L70" s="211">
        <v>270945672</v>
      </c>
      <c r="M70" s="211">
        <v>6068866</v>
      </c>
      <c r="N70" s="184"/>
      <c r="O70" s="184" t="s">
        <v>223</v>
      </c>
      <c r="P70" s="78"/>
      <c r="Q70" s="78" t="s">
        <v>223</v>
      </c>
      <c r="R70" s="80" t="s">
        <v>223</v>
      </c>
      <c r="S70" s="85"/>
      <c r="T70" s="84" t="s">
        <v>223</v>
      </c>
      <c r="U70" s="85"/>
      <c r="V70" s="84" t="s">
        <v>223</v>
      </c>
      <c r="W70" s="85"/>
      <c r="X70" s="84" t="s">
        <v>223</v>
      </c>
      <c r="Y70" s="125"/>
      <c r="Z70" s="84" t="s">
        <v>223</v>
      </c>
      <c r="AA70" s="78">
        <v>0</v>
      </c>
      <c r="AB70" s="78"/>
      <c r="AC70" s="84" t="s">
        <v>223</v>
      </c>
      <c r="AD70" s="84" t="s">
        <v>223</v>
      </c>
      <c r="AE70" s="127">
        <v>3094.0792006352567</v>
      </c>
      <c r="AF70" s="118" t="s">
        <v>263</v>
      </c>
      <c r="AG70" s="138"/>
      <c r="AH70" s="84" t="s">
        <v>223</v>
      </c>
      <c r="AI70" s="138"/>
      <c r="AJ70" s="84" t="s">
        <v>223</v>
      </c>
      <c r="AK70" s="134" t="s">
        <v>223</v>
      </c>
    </row>
    <row r="71" spans="1:37" ht="18" customHeight="1" x14ac:dyDescent="0.25">
      <c r="B71" s="76">
        <v>16.400000000000006</v>
      </c>
      <c r="C71" s="108" t="s">
        <v>250</v>
      </c>
      <c r="D71" s="221">
        <v>0.37</v>
      </c>
      <c r="E71" s="75">
        <v>34442861868</v>
      </c>
      <c r="F71" s="75">
        <v>66327530164</v>
      </c>
      <c r="G71" s="75">
        <v>4081554598</v>
      </c>
      <c r="H71" s="75">
        <v>35982092876</v>
      </c>
      <c r="I71" s="211">
        <v>30361307270</v>
      </c>
      <c r="J71" s="75">
        <v>30345437288</v>
      </c>
      <c r="K71" s="211">
        <v>30345437288</v>
      </c>
      <c r="L71" s="211">
        <v>7178935498</v>
      </c>
      <c r="M71" s="211">
        <v>587181920</v>
      </c>
      <c r="N71" s="184"/>
      <c r="O71" s="184" t="s">
        <v>223</v>
      </c>
      <c r="P71" s="78"/>
      <c r="Q71" s="78" t="s">
        <v>223</v>
      </c>
      <c r="R71" s="80" t="s">
        <v>223</v>
      </c>
      <c r="S71" s="85"/>
      <c r="T71" s="84" t="s">
        <v>223</v>
      </c>
      <c r="U71" s="85"/>
      <c r="V71" s="84" t="s">
        <v>223</v>
      </c>
      <c r="W71" s="85"/>
      <c r="X71" s="84" t="s">
        <v>223</v>
      </c>
      <c r="Y71" s="125"/>
      <c r="Z71" s="84" t="s">
        <v>223</v>
      </c>
      <c r="AA71" s="78">
        <v>0</v>
      </c>
      <c r="AB71" s="78"/>
      <c r="AC71" s="84" t="s">
        <v>223</v>
      </c>
      <c r="AD71" s="84" t="s">
        <v>223</v>
      </c>
      <c r="AE71" s="127">
        <v>117041.69783659784</v>
      </c>
      <c r="AF71" s="118" t="s">
        <v>262</v>
      </c>
      <c r="AG71" s="138"/>
      <c r="AH71" s="84" t="s">
        <v>223</v>
      </c>
      <c r="AI71" s="138"/>
      <c r="AJ71" s="84" t="s">
        <v>223</v>
      </c>
      <c r="AK71" s="134" t="s">
        <v>223</v>
      </c>
    </row>
    <row r="72" spans="1:37" ht="18" customHeight="1" x14ac:dyDescent="0.25">
      <c r="B72" s="76" t="s">
        <v>223</v>
      </c>
      <c r="C72" s="108"/>
      <c r="D72" s="221"/>
      <c r="E72" s="75">
        <v>0</v>
      </c>
      <c r="F72" s="75">
        <v>0</v>
      </c>
      <c r="G72" s="75">
        <v>0</v>
      </c>
      <c r="H72" s="75">
        <v>0</v>
      </c>
      <c r="I72" s="211">
        <v>0</v>
      </c>
      <c r="J72" s="75">
        <v>0</v>
      </c>
      <c r="K72" s="211">
        <v>0</v>
      </c>
      <c r="L72" s="211">
        <v>0</v>
      </c>
      <c r="M72" s="211">
        <v>0</v>
      </c>
      <c r="N72" s="184"/>
      <c r="O72" s="184" t="s">
        <v>223</v>
      </c>
      <c r="P72" s="78"/>
      <c r="Q72" s="78" t="s">
        <v>223</v>
      </c>
      <c r="R72" s="80" t="s">
        <v>223</v>
      </c>
      <c r="S72" s="85"/>
      <c r="T72" s="84" t="s">
        <v>223</v>
      </c>
      <c r="U72" s="85"/>
      <c r="V72" s="84" t="s">
        <v>223</v>
      </c>
      <c r="W72" s="85"/>
      <c r="X72" s="84" t="s">
        <v>223</v>
      </c>
      <c r="Y72" s="125"/>
      <c r="Z72" s="84" t="s">
        <v>223</v>
      </c>
      <c r="AA72" s="78">
        <v>0</v>
      </c>
      <c r="AB72" s="78"/>
      <c r="AC72" s="84" t="s">
        <v>223</v>
      </c>
      <c r="AD72" s="84" t="s">
        <v>223</v>
      </c>
      <c r="AE72" s="127">
        <v>0</v>
      </c>
      <c r="AF72" s="118" t="s">
        <v>263</v>
      </c>
      <c r="AG72" s="138"/>
      <c r="AH72" s="84" t="s">
        <v>223</v>
      </c>
      <c r="AI72" s="138"/>
      <c r="AJ72" s="84" t="s">
        <v>223</v>
      </c>
      <c r="AK72" s="131" t="s">
        <v>223</v>
      </c>
    </row>
    <row r="73" spans="1:37" ht="18" customHeight="1" x14ac:dyDescent="0.25">
      <c r="A73" s="243"/>
      <c r="B73" s="76" t="s">
        <v>223</v>
      </c>
      <c r="C73" s="108"/>
      <c r="D73" s="221"/>
      <c r="E73" s="75">
        <v>0</v>
      </c>
      <c r="F73" s="75">
        <v>0</v>
      </c>
      <c r="G73" s="75">
        <v>0</v>
      </c>
      <c r="H73" s="75">
        <v>0</v>
      </c>
      <c r="I73" s="211">
        <v>0</v>
      </c>
      <c r="J73" s="75">
        <v>0</v>
      </c>
      <c r="K73" s="211">
        <v>0</v>
      </c>
      <c r="L73" s="211">
        <v>0</v>
      </c>
      <c r="M73" s="211">
        <v>0</v>
      </c>
      <c r="N73" s="184"/>
      <c r="O73" s="184" t="s">
        <v>223</v>
      </c>
      <c r="P73" s="78"/>
      <c r="Q73" s="78" t="s">
        <v>223</v>
      </c>
      <c r="R73" s="80" t="s">
        <v>223</v>
      </c>
      <c r="S73" s="85"/>
      <c r="T73" s="84" t="s">
        <v>223</v>
      </c>
      <c r="U73" s="85"/>
      <c r="V73" s="84" t="s">
        <v>223</v>
      </c>
      <c r="W73" s="85"/>
      <c r="X73" s="84" t="s">
        <v>223</v>
      </c>
      <c r="Y73" s="125"/>
      <c r="Z73" s="84" t="s">
        <v>223</v>
      </c>
      <c r="AA73" s="78">
        <v>0</v>
      </c>
      <c r="AB73" s="78"/>
      <c r="AC73" s="84" t="s">
        <v>223</v>
      </c>
      <c r="AD73" s="84" t="s">
        <v>223</v>
      </c>
      <c r="AE73" s="127">
        <v>0</v>
      </c>
      <c r="AF73" s="118" t="s">
        <v>263</v>
      </c>
      <c r="AG73" s="138"/>
      <c r="AH73" s="84" t="s">
        <v>223</v>
      </c>
      <c r="AI73" s="138"/>
      <c r="AJ73" s="84" t="s">
        <v>223</v>
      </c>
      <c r="AK73" s="134" t="s">
        <v>223</v>
      </c>
    </row>
    <row r="74" spans="1:37" ht="18" customHeight="1" x14ac:dyDescent="0.25">
      <c r="B74" s="76" t="s">
        <v>223</v>
      </c>
      <c r="C74" s="108"/>
      <c r="D74" s="221"/>
      <c r="E74" s="75">
        <v>0</v>
      </c>
      <c r="F74" s="75">
        <v>0</v>
      </c>
      <c r="G74" s="75">
        <v>0</v>
      </c>
      <c r="H74" s="75">
        <v>0</v>
      </c>
      <c r="I74" s="211">
        <v>0</v>
      </c>
      <c r="J74" s="75">
        <v>0</v>
      </c>
      <c r="K74" s="211">
        <v>0</v>
      </c>
      <c r="L74" s="211">
        <v>0</v>
      </c>
      <c r="M74" s="211">
        <v>0</v>
      </c>
      <c r="N74" s="184"/>
      <c r="O74" s="184" t="s">
        <v>223</v>
      </c>
      <c r="P74" s="78"/>
      <c r="Q74" s="78" t="s">
        <v>223</v>
      </c>
      <c r="R74" s="80" t="s">
        <v>223</v>
      </c>
      <c r="S74" s="85"/>
      <c r="T74" s="84" t="s">
        <v>223</v>
      </c>
      <c r="U74" s="85"/>
      <c r="V74" s="84" t="s">
        <v>223</v>
      </c>
      <c r="W74" s="85"/>
      <c r="X74" s="84" t="s">
        <v>223</v>
      </c>
      <c r="Y74" s="125"/>
      <c r="Z74" s="84" t="s">
        <v>223</v>
      </c>
      <c r="AA74" s="78">
        <v>0</v>
      </c>
      <c r="AB74" s="78"/>
      <c r="AC74" s="84" t="s">
        <v>223</v>
      </c>
      <c r="AD74" s="84" t="s">
        <v>223</v>
      </c>
      <c r="AE74" s="127">
        <v>0</v>
      </c>
      <c r="AF74" s="118" t="s">
        <v>263</v>
      </c>
      <c r="AG74" s="138"/>
      <c r="AH74" s="84" t="s">
        <v>223</v>
      </c>
      <c r="AI74" s="138"/>
      <c r="AJ74" s="84" t="s">
        <v>223</v>
      </c>
      <c r="AK74" s="134" t="s">
        <v>223</v>
      </c>
    </row>
    <row r="75" spans="1:37" ht="18" customHeight="1" x14ac:dyDescent="0.25">
      <c r="B75" s="76" t="s">
        <v>223</v>
      </c>
      <c r="C75" s="108"/>
      <c r="D75" s="221"/>
      <c r="E75" s="75">
        <v>0</v>
      </c>
      <c r="F75" s="75">
        <v>0</v>
      </c>
      <c r="G75" s="75">
        <v>0</v>
      </c>
      <c r="H75" s="75">
        <v>0</v>
      </c>
      <c r="I75" s="211">
        <v>0</v>
      </c>
      <c r="J75" s="75">
        <v>0</v>
      </c>
      <c r="K75" s="211">
        <v>0</v>
      </c>
      <c r="L75" s="211">
        <v>0</v>
      </c>
      <c r="M75" s="211">
        <v>0</v>
      </c>
      <c r="N75" s="184"/>
      <c r="O75" s="184" t="s">
        <v>223</v>
      </c>
      <c r="P75" s="78"/>
      <c r="Q75" s="78" t="s">
        <v>223</v>
      </c>
      <c r="R75" s="80" t="s">
        <v>223</v>
      </c>
      <c r="S75" s="85"/>
      <c r="T75" s="84" t="s">
        <v>223</v>
      </c>
      <c r="U75" s="85"/>
      <c r="V75" s="84" t="s">
        <v>223</v>
      </c>
      <c r="W75" s="85"/>
      <c r="X75" s="84" t="s">
        <v>223</v>
      </c>
      <c r="Y75" s="125"/>
      <c r="Z75" s="84" t="s">
        <v>223</v>
      </c>
      <c r="AA75" s="78">
        <v>0</v>
      </c>
      <c r="AB75" s="78"/>
      <c r="AC75" s="84" t="s">
        <v>223</v>
      </c>
      <c r="AD75" s="84" t="s">
        <v>223</v>
      </c>
      <c r="AE75" s="127">
        <v>0</v>
      </c>
      <c r="AF75" s="118" t="s">
        <v>263</v>
      </c>
      <c r="AG75" s="138"/>
      <c r="AH75" s="84" t="s">
        <v>223</v>
      </c>
      <c r="AI75" s="138"/>
      <c r="AJ75" s="84" t="s">
        <v>223</v>
      </c>
      <c r="AK75" s="131" t="s">
        <v>223</v>
      </c>
    </row>
    <row r="76" spans="1:37" ht="18" customHeight="1" x14ac:dyDescent="0.25">
      <c r="B76" s="76" t="s">
        <v>223</v>
      </c>
      <c r="C76" s="108"/>
      <c r="D76" s="221"/>
      <c r="E76" s="75">
        <v>0</v>
      </c>
      <c r="F76" s="75">
        <v>0</v>
      </c>
      <c r="G76" s="75">
        <v>0</v>
      </c>
      <c r="H76" s="75">
        <v>0</v>
      </c>
      <c r="I76" s="211">
        <v>0</v>
      </c>
      <c r="J76" s="75">
        <v>0</v>
      </c>
      <c r="K76" s="211">
        <v>0</v>
      </c>
      <c r="L76" s="211">
        <v>0</v>
      </c>
      <c r="M76" s="211">
        <v>0</v>
      </c>
      <c r="N76" s="184"/>
      <c r="O76" s="184" t="s">
        <v>223</v>
      </c>
      <c r="P76" s="78"/>
      <c r="Q76" s="78" t="s">
        <v>223</v>
      </c>
      <c r="R76" s="80" t="s">
        <v>223</v>
      </c>
      <c r="S76" s="85"/>
      <c r="T76" s="84" t="s">
        <v>223</v>
      </c>
      <c r="U76" s="85"/>
      <c r="V76" s="84" t="s">
        <v>223</v>
      </c>
      <c r="W76" s="85"/>
      <c r="X76" s="84" t="s">
        <v>223</v>
      </c>
      <c r="Y76" s="125"/>
      <c r="Z76" s="84" t="s">
        <v>223</v>
      </c>
      <c r="AA76" s="78">
        <v>0</v>
      </c>
      <c r="AB76" s="78"/>
      <c r="AC76" s="84" t="s">
        <v>223</v>
      </c>
      <c r="AD76" s="84" t="s">
        <v>223</v>
      </c>
      <c r="AE76" s="127">
        <v>0</v>
      </c>
      <c r="AF76" s="118" t="s">
        <v>263</v>
      </c>
      <c r="AG76" s="138"/>
      <c r="AH76" s="84" t="s">
        <v>223</v>
      </c>
      <c r="AI76" s="138"/>
      <c r="AJ76" s="84" t="s">
        <v>223</v>
      </c>
      <c r="AK76" s="131" t="s">
        <v>223</v>
      </c>
    </row>
    <row r="77" spans="1:37" ht="18" customHeight="1" thickBot="1" x14ac:dyDescent="0.3">
      <c r="B77" s="93" t="s">
        <v>223</v>
      </c>
      <c r="C77" s="109"/>
      <c r="D77" s="109"/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185"/>
      <c r="O77" s="185" t="s">
        <v>223</v>
      </c>
      <c r="P77" s="90"/>
      <c r="Q77" s="90" t="s">
        <v>223</v>
      </c>
      <c r="R77" s="83" t="s">
        <v>223</v>
      </c>
      <c r="S77" s="92"/>
      <c r="T77" s="91" t="s">
        <v>223</v>
      </c>
      <c r="U77" s="92"/>
      <c r="V77" s="91" t="s">
        <v>223</v>
      </c>
      <c r="W77" s="92"/>
      <c r="X77" s="91" t="s">
        <v>223</v>
      </c>
      <c r="Y77" s="126"/>
      <c r="Z77" s="91" t="s">
        <v>223</v>
      </c>
      <c r="AA77" s="90">
        <v>0</v>
      </c>
      <c r="AB77" s="90"/>
      <c r="AC77" s="91" t="s">
        <v>223</v>
      </c>
      <c r="AD77" s="91" t="s">
        <v>223</v>
      </c>
      <c r="AE77" s="129">
        <v>0</v>
      </c>
      <c r="AF77" s="119" t="s">
        <v>263</v>
      </c>
      <c r="AG77" s="139"/>
      <c r="AH77" s="91" t="s">
        <v>223</v>
      </c>
      <c r="AI77" s="139"/>
      <c r="AJ77" s="91" t="s">
        <v>223</v>
      </c>
      <c r="AK77" s="132" t="s">
        <v>223</v>
      </c>
    </row>
    <row r="78" spans="1:37" ht="18" customHeight="1" x14ac:dyDescent="0.25">
      <c r="B78" s="86">
        <v>17</v>
      </c>
      <c r="C78" s="87" t="s">
        <v>251</v>
      </c>
      <c r="D78" s="107">
        <v>1</v>
      </c>
      <c r="E78" s="88">
        <v>1964369800755</v>
      </c>
      <c r="F78" s="88">
        <v>3210123312684</v>
      </c>
      <c r="G78" s="88">
        <v>1444660608320</v>
      </c>
      <c r="H78" s="88">
        <v>1963245064639</v>
      </c>
      <c r="I78" s="88">
        <v>519709192435</v>
      </c>
      <c r="J78" s="88">
        <v>1246878248045</v>
      </c>
      <c r="K78" s="88">
        <v>1246878248045</v>
      </c>
      <c r="L78" s="88">
        <v>160828232053</v>
      </c>
      <c r="M78" s="88">
        <v>50225817655</v>
      </c>
      <c r="N78" s="81">
        <v>1</v>
      </c>
      <c r="O78" s="214">
        <v>18</v>
      </c>
      <c r="P78" s="110"/>
      <c r="Q78" s="81">
        <v>0</v>
      </c>
      <c r="R78" s="82">
        <v>151500000000</v>
      </c>
      <c r="S78" s="212">
        <v>519709192435</v>
      </c>
      <c r="T78" s="89" t="s">
        <v>261</v>
      </c>
      <c r="U78" s="88">
        <v>1246878248045</v>
      </c>
      <c r="V78" s="89" t="s">
        <v>261</v>
      </c>
      <c r="W78" s="88">
        <v>1.359744835182688</v>
      </c>
      <c r="X78" s="89" t="s">
        <v>261</v>
      </c>
      <c r="Y78" s="218">
        <v>0.61157932995337838</v>
      </c>
      <c r="Z78" s="89" t="s">
        <v>261</v>
      </c>
      <c r="AA78" s="81">
        <v>0</v>
      </c>
      <c r="AB78" s="218">
        <v>3.2021028140890699</v>
      </c>
      <c r="AC78" s="89" t="s">
        <v>261</v>
      </c>
      <c r="AD78" s="89" t="s">
        <v>261</v>
      </c>
      <c r="AE78" s="128"/>
      <c r="AF78" s="117"/>
      <c r="AG78" s="218">
        <v>0.12898471226454156</v>
      </c>
      <c r="AH78" s="89" t="s">
        <v>261</v>
      </c>
      <c r="AI78" s="218">
        <v>5.0100328363563928E-2</v>
      </c>
      <c r="AJ78" s="89" t="s">
        <v>261</v>
      </c>
      <c r="AK78" s="130" t="s">
        <v>261</v>
      </c>
    </row>
    <row r="79" spans="1:37" ht="33" x14ac:dyDescent="0.25">
      <c r="B79" s="76">
        <v>17.100000000000001</v>
      </c>
      <c r="C79" s="77" t="s">
        <v>252</v>
      </c>
      <c r="D79" s="221">
        <v>0.5</v>
      </c>
      <c r="E79" s="75">
        <v>1626157652626</v>
      </c>
      <c r="F79" s="75">
        <v>2826235882928</v>
      </c>
      <c r="G79" s="75">
        <v>1133357733145</v>
      </c>
      <c r="H79" s="75">
        <v>1645186686624</v>
      </c>
      <c r="I79" s="211">
        <v>492799919481</v>
      </c>
      <c r="J79" s="75">
        <v>1181049196304</v>
      </c>
      <c r="K79" s="211">
        <v>1181049196304</v>
      </c>
      <c r="L79" s="211">
        <v>146783100600</v>
      </c>
      <c r="M79" s="211">
        <v>39804142440</v>
      </c>
      <c r="N79" s="186">
        <v>2</v>
      </c>
      <c r="O79" s="215">
        <v>18</v>
      </c>
      <c r="P79" s="78"/>
      <c r="Q79" s="78" t="s">
        <v>223</v>
      </c>
      <c r="R79" s="80">
        <v>122685000000</v>
      </c>
      <c r="S79" s="85"/>
      <c r="T79" s="84" t="s">
        <v>261</v>
      </c>
      <c r="U79" s="85"/>
      <c r="V79" s="84" t="s">
        <v>261</v>
      </c>
      <c r="W79" s="85"/>
      <c r="X79" s="84" t="s">
        <v>261</v>
      </c>
      <c r="Y79" s="125"/>
      <c r="Z79" s="84" t="s">
        <v>261</v>
      </c>
      <c r="AA79" s="78" t="s">
        <v>223</v>
      </c>
      <c r="AB79" s="78"/>
      <c r="AC79" s="84" t="s">
        <v>261</v>
      </c>
      <c r="AD79" s="84" t="s">
        <v>261</v>
      </c>
      <c r="AE79" s="127">
        <v>4987181.7238891833</v>
      </c>
      <c r="AF79" s="118" t="s">
        <v>262</v>
      </c>
      <c r="AG79" s="138"/>
      <c r="AH79" s="84" t="s">
        <v>261</v>
      </c>
      <c r="AI79" s="138"/>
      <c r="AJ79" s="84" t="s">
        <v>261</v>
      </c>
      <c r="AK79" s="133" t="s">
        <v>261</v>
      </c>
    </row>
    <row r="80" spans="1:37" ht="18" customHeight="1" x14ac:dyDescent="0.25">
      <c r="B80" s="76">
        <v>17.200000000000003</v>
      </c>
      <c r="C80" s="108" t="s">
        <v>253</v>
      </c>
      <c r="D80" s="221">
        <v>0.5</v>
      </c>
      <c r="E80" s="75">
        <v>338212148129</v>
      </c>
      <c r="F80" s="75">
        <v>383887429756</v>
      </c>
      <c r="G80" s="75">
        <v>311302875175</v>
      </c>
      <c r="H80" s="75">
        <v>318058378015</v>
      </c>
      <c r="I80" s="211">
        <v>26909272954</v>
      </c>
      <c r="J80" s="75">
        <v>65829051741</v>
      </c>
      <c r="K80" s="211">
        <v>65829051741</v>
      </c>
      <c r="L80" s="211">
        <v>14045131453</v>
      </c>
      <c r="M80" s="211">
        <v>10421675215</v>
      </c>
      <c r="N80" s="184"/>
      <c r="O80" s="184" t="s">
        <v>223</v>
      </c>
      <c r="P80" s="78"/>
      <c r="Q80" s="78" t="s">
        <v>223</v>
      </c>
      <c r="R80" s="80" t="s">
        <v>223</v>
      </c>
      <c r="S80" s="85"/>
      <c r="T80" s="84" t="s">
        <v>223</v>
      </c>
      <c r="U80" s="85"/>
      <c r="V80" s="84" t="s">
        <v>223</v>
      </c>
      <c r="W80" s="85"/>
      <c r="X80" s="84" t="s">
        <v>223</v>
      </c>
      <c r="Y80" s="125"/>
      <c r="Z80" s="84" t="s">
        <v>223</v>
      </c>
      <c r="AA80" s="78" t="s">
        <v>223</v>
      </c>
      <c r="AB80" s="78"/>
      <c r="AC80" s="84" t="s">
        <v>223</v>
      </c>
      <c r="AD80" s="84" t="s">
        <v>223</v>
      </c>
      <c r="AE80" s="127">
        <v>677408.55788953591</v>
      </c>
      <c r="AF80" s="118" t="s">
        <v>262</v>
      </c>
      <c r="AG80" s="138"/>
      <c r="AH80" s="84" t="s">
        <v>223</v>
      </c>
      <c r="AI80" s="138"/>
      <c r="AJ80" s="84" t="s">
        <v>223</v>
      </c>
      <c r="AK80" s="134" t="s">
        <v>223</v>
      </c>
    </row>
    <row r="81" spans="2:37" ht="18" customHeight="1" x14ac:dyDescent="0.25">
      <c r="B81" s="76" t="s">
        <v>223</v>
      </c>
      <c r="C81" s="108"/>
      <c r="D81" s="221"/>
      <c r="E81" s="75">
        <v>0</v>
      </c>
      <c r="F81" s="75">
        <v>0</v>
      </c>
      <c r="G81" s="75">
        <v>0</v>
      </c>
      <c r="H81" s="75">
        <v>0</v>
      </c>
      <c r="I81" s="211">
        <v>0</v>
      </c>
      <c r="J81" s="75">
        <v>0</v>
      </c>
      <c r="K81" s="211">
        <v>0</v>
      </c>
      <c r="L81" s="211">
        <v>0</v>
      </c>
      <c r="M81" s="211">
        <v>0</v>
      </c>
      <c r="N81" s="184"/>
      <c r="O81" s="184" t="s">
        <v>223</v>
      </c>
      <c r="P81" s="78"/>
      <c r="Q81" s="78" t="s">
        <v>223</v>
      </c>
      <c r="R81" s="80" t="s">
        <v>223</v>
      </c>
      <c r="S81" s="85"/>
      <c r="T81" s="84" t="s">
        <v>223</v>
      </c>
      <c r="U81" s="85"/>
      <c r="V81" s="84" t="s">
        <v>223</v>
      </c>
      <c r="W81" s="85"/>
      <c r="X81" s="84" t="s">
        <v>223</v>
      </c>
      <c r="Y81" s="125"/>
      <c r="Z81" s="84" t="s">
        <v>223</v>
      </c>
      <c r="AA81" s="78">
        <v>0</v>
      </c>
      <c r="AB81" s="78"/>
      <c r="AC81" s="84" t="s">
        <v>223</v>
      </c>
      <c r="AD81" s="84" t="s">
        <v>223</v>
      </c>
      <c r="AE81" s="127">
        <v>0</v>
      </c>
      <c r="AF81" s="118" t="s">
        <v>263</v>
      </c>
      <c r="AG81" s="138"/>
      <c r="AH81" s="84" t="s">
        <v>223</v>
      </c>
      <c r="AI81" s="138"/>
      <c r="AJ81" s="84" t="s">
        <v>223</v>
      </c>
      <c r="AK81" s="134" t="s">
        <v>223</v>
      </c>
    </row>
    <row r="82" spans="2:37" ht="18" customHeight="1" x14ac:dyDescent="0.25">
      <c r="B82" s="76" t="s">
        <v>223</v>
      </c>
      <c r="C82" s="108"/>
      <c r="D82" s="221"/>
      <c r="E82" s="75">
        <v>0</v>
      </c>
      <c r="F82" s="75">
        <v>0</v>
      </c>
      <c r="G82" s="75">
        <v>0</v>
      </c>
      <c r="H82" s="75">
        <v>0</v>
      </c>
      <c r="I82" s="211">
        <v>0</v>
      </c>
      <c r="J82" s="75">
        <v>0</v>
      </c>
      <c r="K82" s="211">
        <v>0</v>
      </c>
      <c r="L82" s="211">
        <v>0</v>
      </c>
      <c r="M82" s="211">
        <v>0</v>
      </c>
      <c r="N82" s="184"/>
      <c r="O82" s="184" t="s">
        <v>223</v>
      </c>
      <c r="P82" s="78"/>
      <c r="Q82" s="78" t="s">
        <v>223</v>
      </c>
      <c r="R82" s="80" t="s">
        <v>223</v>
      </c>
      <c r="S82" s="85"/>
      <c r="T82" s="84" t="s">
        <v>223</v>
      </c>
      <c r="U82" s="85"/>
      <c r="V82" s="84" t="s">
        <v>223</v>
      </c>
      <c r="W82" s="85"/>
      <c r="X82" s="84" t="s">
        <v>223</v>
      </c>
      <c r="Y82" s="125"/>
      <c r="Z82" s="84" t="s">
        <v>223</v>
      </c>
      <c r="AA82" s="78">
        <v>0</v>
      </c>
      <c r="AB82" s="78"/>
      <c r="AC82" s="84" t="s">
        <v>223</v>
      </c>
      <c r="AD82" s="84" t="s">
        <v>223</v>
      </c>
      <c r="AE82" s="127">
        <v>0</v>
      </c>
      <c r="AF82" s="118" t="s">
        <v>263</v>
      </c>
      <c r="AG82" s="138"/>
      <c r="AH82" s="84" t="s">
        <v>223</v>
      </c>
      <c r="AI82" s="138"/>
      <c r="AJ82" s="84" t="s">
        <v>223</v>
      </c>
      <c r="AK82" s="134" t="s">
        <v>223</v>
      </c>
    </row>
    <row r="83" spans="2:37" ht="18" customHeight="1" x14ac:dyDescent="0.25">
      <c r="B83" s="76" t="s">
        <v>223</v>
      </c>
      <c r="C83" s="108"/>
      <c r="D83" s="221"/>
      <c r="E83" s="75">
        <v>0</v>
      </c>
      <c r="F83" s="75">
        <v>0</v>
      </c>
      <c r="G83" s="75">
        <v>0</v>
      </c>
      <c r="H83" s="75">
        <v>0</v>
      </c>
      <c r="I83" s="211">
        <v>0</v>
      </c>
      <c r="J83" s="75">
        <v>0</v>
      </c>
      <c r="K83" s="211">
        <v>0</v>
      </c>
      <c r="L83" s="211">
        <v>0</v>
      </c>
      <c r="M83" s="211">
        <v>0</v>
      </c>
      <c r="N83" s="184"/>
      <c r="O83" s="184" t="s">
        <v>223</v>
      </c>
      <c r="P83" s="78"/>
      <c r="Q83" s="78" t="s">
        <v>223</v>
      </c>
      <c r="R83" s="80" t="s">
        <v>223</v>
      </c>
      <c r="S83" s="85"/>
      <c r="T83" s="84" t="s">
        <v>223</v>
      </c>
      <c r="U83" s="85"/>
      <c r="V83" s="84" t="s">
        <v>223</v>
      </c>
      <c r="W83" s="85"/>
      <c r="X83" s="84" t="s">
        <v>223</v>
      </c>
      <c r="Y83" s="125"/>
      <c r="Z83" s="84" t="s">
        <v>223</v>
      </c>
      <c r="AA83" s="78">
        <v>0</v>
      </c>
      <c r="AB83" s="78"/>
      <c r="AC83" s="84" t="s">
        <v>223</v>
      </c>
      <c r="AD83" s="84" t="s">
        <v>223</v>
      </c>
      <c r="AE83" s="127">
        <v>0</v>
      </c>
      <c r="AF83" s="118" t="s">
        <v>263</v>
      </c>
      <c r="AG83" s="138"/>
      <c r="AH83" s="84" t="s">
        <v>223</v>
      </c>
      <c r="AI83" s="138"/>
      <c r="AJ83" s="84" t="s">
        <v>223</v>
      </c>
      <c r="AK83" s="131" t="s">
        <v>223</v>
      </c>
    </row>
    <row r="84" spans="2:37" ht="18" customHeight="1" x14ac:dyDescent="0.25">
      <c r="B84" s="76" t="s">
        <v>223</v>
      </c>
      <c r="C84" s="108"/>
      <c r="D84" s="221"/>
      <c r="E84" s="75">
        <v>0</v>
      </c>
      <c r="F84" s="75">
        <v>0</v>
      </c>
      <c r="G84" s="75">
        <v>0</v>
      </c>
      <c r="H84" s="75">
        <v>0</v>
      </c>
      <c r="I84" s="211">
        <v>0</v>
      </c>
      <c r="J84" s="75">
        <v>0</v>
      </c>
      <c r="K84" s="211">
        <v>0</v>
      </c>
      <c r="L84" s="211">
        <v>0</v>
      </c>
      <c r="M84" s="211">
        <v>0</v>
      </c>
      <c r="N84" s="184"/>
      <c r="O84" s="184" t="s">
        <v>223</v>
      </c>
      <c r="P84" s="78"/>
      <c r="Q84" s="78" t="s">
        <v>223</v>
      </c>
      <c r="R84" s="80" t="s">
        <v>223</v>
      </c>
      <c r="S84" s="85"/>
      <c r="T84" s="84" t="s">
        <v>223</v>
      </c>
      <c r="U84" s="85"/>
      <c r="V84" s="84" t="s">
        <v>223</v>
      </c>
      <c r="W84" s="85"/>
      <c r="X84" s="84" t="s">
        <v>223</v>
      </c>
      <c r="Y84" s="125"/>
      <c r="Z84" s="84" t="s">
        <v>223</v>
      </c>
      <c r="AA84" s="78">
        <v>0</v>
      </c>
      <c r="AB84" s="78"/>
      <c r="AC84" s="84" t="s">
        <v>223</v>
      </c>
      <c r="AD84" s="84" t="s">
        <v>223</v>
      </c>
      <c r="AE84" s="127">
        <v>0</v>
      </c>
      <c r="AF84" s="118" t="s">
        <v>263</v>
      </c>
      <c r="AG84" s="138"/>
      <c r="AH84" s="84" t="s">
        <v>223</v>
      </c>
      <c r="AI84" s="138"/>
      <c r="AJ84" s="84" t="s">
        <v>223</v>
      </c>
      <c r="AK84" s="134" t="s">
        <v>223</v>
      </c>
    </row>
    <row r="85" spans="2:37" ht="18" customHeight="1" x14ac:dyDescent="0.25">
      <c r="B85" s="76" t="s">
        <v>223</v>
      </c>
      <c r="C85" s="108"/>
      <c r="D85" s="221"/>
      <c r="E85" s="75">
        <v>0</v>
      </c>
      <c r="F85" s="75">
        <v>0</v>
      </c>
      <c r="G85" s="75">
        <v>0</v>
      </c>
      <c r="H85" s="75">
        <v>0</v>
      </c>
      <c r="I85" s="211">
        <v>0</v>
      </c>
      <c r="J85" s="75">
        <v>0</v>
      </c>
      <c r="K85" s="211">
        <v>0</v>
      </c>
      <c r="L85" s="211">
        <v>0</v>
      </c>
      <c r="M85" s="211">
        <v>0</v>
      </c>
      <c r="N85" s="184"/>
      <c r="O85" s="184" t="s">
        <v>223</v>
      </c>
      <c r="P85" s="78"/>
      <c r="Q85" s="78" t="s">
        <v>223</v>
      </c>
      <c r="R85" s="80" t="s">
        <v>223</v>
      </c>
      <c r="S85" s="85"/>
      <c r="T85" s="84" t="s">
        <v>223</v>
      </c>
      <c r="U85" s="85"/>
      <c r="V85" s="84" t="s">
        <v>223</v>
      </c>
      <c r="W85" s="85"/>
      <c r="X85" s="84" t="s">
        <v>223</v>
      </c>
      <c r="Y85" s="125"/>
      <c r="Z85" s="84" t="s">
        <v>223</v>
      </c>
      <c r="AA85" s="78">
        <v>0</v>
      </c>
      <c r="AB85" s="78"/>
      <c r="AC85" s="84" t="s">
        <v>223</v>
      </c>
      <c r="AD85" s="84" t="s">
        <v>223</v>
      </c>
      <c r="AE85" s="127">
        <v>0</v>
      </c>
      <c r="AF85" s="118" t="s">
        <v>263</v>
      </c>
      <c r="AG85" s="138"/>
      <c r="AH85" s="84" t="s">
        <v>223</v>
      </c>
      <c r="AI85" s="138"/>
      <c r="AJ85" s="84" t="s">
        <v>223</v>
      </c>
      <c r="AK85" s="134" t="s">
        <v>223</v>
      </c>
    </row>
    <row r="86" spans="2:37" ht="18" customHeight="1" x14ac:dyDescent="0.25">
      <c r="B86" s="76" t="s">
        <v>223</v>
      </c>
      <c r="C86" s="108"/>
      <c r="D86" s="221"/>
      <c r="E86" s="75">
        <v>0</v>
      </c>
      <c r="F86" s="75">
        <v>0</v>
      </c>
      <c r="G86" s="75">
        <v>0</v>
      </c>
      <c r="H86" s="75">
        <v>0</v>
      </c>
      <c r="I86" s="211">
        <v>0</v>
      </c>
      <c r="J86" s="75">
        <v>0</v>
      </c>
      <c r="K86" s="211">
        <v>0</v>
      </c>
      <c r="L86" s="211">
        <v>0</v>
      </c>
      <c r="M86" s="211">
        <v>0</v>
      </c>
      <c r="N86" s="184"/>
      <c r="O86" s="184" t="s">
        <v>223</v>
      </c>
      <c r="P86" s="78"/>
      <c r="Q86" s="78" t="s">
        <v>223</v>
      </c>
      <c r="R86" s="80" t="s">
        <v>223</v>
      </c>
      <c r="S86" s="85"/>
      <c r="T86" s="84" t="s">
        <v>223</v>
      </c>
      <c r="U86" s="85"/>
      <c r="V86" s="84" t="s">
        <v>223</v>
      </c>
      <c r="W86" s="85"/>
      <c r="X86" s="84" t="s">
        <v>223</v>
      </c>
      <c r="Y86" s="125"/>
      <c r="Z86" s="84" t="s">
        <v>223</v>
      </c>
      <c r="AA86" s="78">
        <v>0</v>
      </c>
      <c r="AB86" s="78"/>
      <c r="AC86" s="84" t="s">
        <v>223</v>
      </c>
      <c r="AD86" s="84" t="s">
        <v>223</v>
      </c>
      <c r="AE86" s="127">
        <v>0</v>
      </c>
      <c r="AF86" s="118" t="s">
        <v>263</v>
      </c>
      <c r="AG86" s="138"/>
      <c r="AH86" s="84" t="s">
        <v>223</v>
      </c>
      <c r="AI86" s="138"/>
      <c r="AJ86" s="84" t="s">
        <v>223</v>
      </c>
      <c r="AK86" s="131" t="s">
        <v>223</v>
      </c>
    </row>
    <row r="87" spans="2:37" ht="18" customHeight="1" x14ac:dyDescent="0.25">
      <c r="B87" s="76" t="s">
        <v>223</v>
      </c>
      <c r="C87" s="108"/>
      <c r="D87" s="221"/>
      <c r="E87" s="75">
        <v>0</v>
      </c>
      <c r="F87" s="75">
        <v>0</v>
      </c>
      <c r="G87" s="75">
        <v>0</v>
      </c>
      <c r="H87" s="75">
        <v>0</v>
      </c>
      <c r="I87" s="211">
        <v>0</v>
      </c>
      <c r="J87" s="75">
        <v>0</v>
      </c>
      <c r="K87" s="211">
        <v>0</v>
      </c>
      <c r="L87" s="211">
        <v>0</v>
      </c>
      <c r="M87" s="211">
        <v>0</v>
      </c>
      <c r="N87" s="184"/>
      <c r="O87" s="184" t="s">
        <v>223</v>
      </c>
      <c r="P87" s="78"/>
      <c r="Q87" s="78" t="s">
        <v>223</v>
      </c>
      <c r="R87" s="80" t="s">
        <v>223</v>
      </c>
      <c r="S87" s="85"/>
      <c r="T87" s="84" t="s">
        <v>223</v>
      </c>
      <c r="U87" s="85"/>
      <c r="V87" s="84" t="s">
        <v>223</v>
      </c>
      <c r="W87" s="85"/>
      <c r="X87" s="84" t="s">
        <v>223</v>
      </c>
      <c r="Y87" s="125"/>
      <c r="Z87" s="84" t="s">
        <v>223</v>
      </c>
      <c r="AA87" s="78">
        <v>0</v>
      </c>
      <c r="AB87" s="78"/>
      <c r="AC87" s="84" t="s">
        <v>223</v>
      </c>
      <c r="AD87" s="84" t="s">
        <v>223</v>
      </c>
      <c r="AE87" s="127">
        <v>0</v>
      </c>
      <c r="AF87" s="118" t="s">
        <v>263</v>
      </c>
      <c r="AG87" s="138"/>
      <c r="AH87" s="84" t="s">
        <v>223</v>
      </c>
      <c r="AI87" s="138"/>
      <c r="AJ87" s="84" t="s">
        <v>223</v>
      </c>
      <c r="AK87" s="131" t="s">
        <v>223</v>
      </c>
    </row>
    <row r="88" spans="2:37" ht="18" customHeight="1" thickBot="1" x14ac:dyDescent="0.3">
      <c r="B88" s="93" t="s">
        <v>223</v>
      </c>
      <c r="C88" s="109"/>
      <c r="D88" s="109"/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185"/>
      <c r="O88" s="185" t="s">
        <v>223</v>
      </c>
      <c r="P88" s="90"/>
      <c r="Q88" s="90" t="s">
        <v>223</v>
      </c>
      <c r="R88" s="83" t="s">
        <v>223</v>
      </c>
      <c r="S88" s="92"/>
      <c r="T88" s="91" t="s">
        <v>223</v>
      </c>
      <c r="U88" s="92"/>
      <c r="V88" s="91" t="s">
        <v>223</v>
      </c>
      <c r="W88" s="92"/>
      <c r="X88" s="91" t="s">
        <v>223</v>
      </c>
      <c r="Y88" s="126"/>
      <c r="Z88" s="91" t="s">
        <v>223</v>
      </c>
      <c r="AA88" s="90">
        <v>0</v>
      </c>
      <c r="AB88" s="90"/>
      <c r="AC88" s="91" t="s">
        <v>223</v>
      </c>
      <c r="AD88" s="91" t="s">
        <v>223</v>
      </c>
      <c r="AE88" s="129">
        <v>0</v>
      </c>
      <c r="AF88" s="119" t="s">
        <v>263</v>
      </c>
      <c r="AG88" s="139"/>
      <c r="AH88" s="91" t="s">
        <v>223</v>
      </c>
      <c r="AI88" s="139"/>
      <c r="AJ88" s="91" t="s">
        <v>223</v>
      </c>
      <c r="AK88" s="132" t="s">
        <v>223</v>
      </c>
    </row>
    <row r="89" spans="2:37" ht="18" customHeight="1" x14ac:dyDescent="0.25">
      <c r="B89" s="86">
        <v>18</v>
      </c>
      <c r="C89" s="87" t="s">
        <v>254</v>
      </c>
      <c r="D89" s="107">
        <v>1</v>
      </c>
      <c r="E89" s="88">
        <v>75037592922</v>
      </c>
      <c r="F89" s="88">
        <v>127340718124</v>
      </c>
      <c r="G89" s="88">
        <v>28103130176</v>
      </c>
      <c r="H89" s="88">
        <v>61819691176</v>
      </c>
      <c r="I89" s="88">
        <v>46934462746</v>
      </c>
      <c r="J89" s="88">
        <v>65521026948</v>
      </c>
      <c r="K89" s="88">
        <v>65521026948</v>
      </c>
      <c r="L89" s="88">
        <v>9428139020</v>
      </c>
      <c r="M89" s="88">
        <v>3157607815</v>
      </c>
      <c r="N89" s="81">
        <v>1</v>
      </c>
      <c r="O89" s="214">
        <v>18</v>
      </c>
      <c r="P89" s="110"/>
      <c r="Q89" s="81">
        <v>0</v>
      </c>
      <c r="R89" s="82">
        <v>151500000000</v>
      </c>
      <c r="S89" s="212">
        <v>46934462746</v>
      </c>
      <c r="T89" s="89" t="s">
        <v>261</v>
      </c>
      <c r="U89" s="88">
        <v>65521026948</v>
      </c>
      <c r="V89" s="89" t="s">
        <v>264</v>
      </c>
      <c r="W89" s="88">
        <v>2.6700795410356783</v>
      </c>
      <c r="X89" s="89" t="s">
        <v>261</v>
      </c>
      <c r="Y89" s="218">
        <v>0.48546680187402519</v>
      </c>
      <c r="Z89" s="89" t="s">
        <v>261</v>
      </c>
      <c r="AA89" s="81">
        <v>0</v>
      </c>
      <c r="AB89" s="218">
        <v>2.9858486463113851</v>
      </c>
      <c r="AC89" s="89" t="s">
        <v>261</v>
      </c>
      <c r="AD89" s="89" t="s">
        <v>261</v>
      </c>
      <c r="AE89" s="128"/>
      <c r="AF89" s="117"/>
      <c r="AG89" s="218">
        <v>0.14389486030923374</v>
      </c>
      <c r="AH89" s="89" t="s">
        <v>261</v>
      </c>
      <c r="AI89" s="218">
        <v>7.4038682668800426E-2</v>
      </c>
      <c r="AJ89" s="89" t="s">
        <v>261</v>
      </c>
      <c r="AK89" s="130" t="s">
        <v>261</v>
      </c>
    </row>
    <row r="90" spans="2:37" ht="18" customHeight="1" x14ac:dyDescent="0.25">
      <c r="B90" s="76">
        <v>18.100000000000001</v>
      </c>
      <c r="C90" s="77" t="s">
        <v>255</v>
      </c>
      <c r="D90" s="221">
        <v>0.5</v>
      </c>
      <c r="E90" s="75">
        <v>62394093000</v>
      </c>
      <c r="F90" s="75">
        <v>112992408000</v>
      </c>
      <c r="G90" s="75">
        <v>26387964000</v>
      </c>
      <c r="H90" s="75">
        <v>60104525000</v>
      </c>
      <c r="I90" s="211">
        <v>36006129000</v>
      </c>
      <c r="J90" s="75">
        <v>52887883000</v>
      </c>
      <c r="K90" s="211">
        <v>52887883000</v>
      </c>
      <c r="L90" s="211">
        <v>5576573000</v>
      </c>
      <c r="M90" s="211">
        <v>3104971000</v>
      </c>
      <c r="N90" s="186">
        <v>2</v>
      </c>
      <c r="O90" s="215">
        <v>18</v>
      </c>
      <c r="P90" s="78"/>
      <c r="Q90" s="78" t="s">
        <v>223</v>
      </c>
      <c r="R90" s="80">
        <v>122685000000</v>
      </c>
      <c r="S90" s="85"/>
      <c r="T90" s="84" t="s">
        <v>261</v>
      </c>
      <c r="U90" s="85"/>
      <c r="V90" s="84" t="s">
        <v>261</v>
      </c>
      <c r="W90" s="85"/>
      <c r="X90" s="84" t="s">
        <v>261</v>
      </c>
      <c r="Y90" s="125"/>
      <c r="Z90" s="84" t="s">
        <v>261</v>
      </c>
      <c r="AA90" s="78" t="s">
        <v>223</v>
      </c>
      <c r="AB90" s="78"/>
      <c r="AC90" s="84" t="s">
        <v>261</v>
      </c>
      <c r="AD90" s="84" t="s">
        <v>261</v>
      </c>
      <c r="AE90" s="127">
        <v>199386.63843303334</v>
      </c>
      <c r="AF90" s="118" t="s">
        <v>262</v>
      </c>
      <c r="AG90" s="138"/>
      <c r="AH90" s="84" t="s">
        <v>261</v>
      </c>
      <c r="AI90" s="138"/>
      <c r="AJ90" s="84" t="s">
        <v>261</v>
      </c>
      <c r="AK90" s="133" t="s">
        <v>261</v>
      </c>
    </row>
    <row r="91" spans="2:37" ht="18" customHeight="1" x14ac:dyDescent="0.25">
      <c r="B91" s="76">
        <v>18.200000000000003</v>
      </c>
      <c r="C91" s="108" t="s">
        <v>256</v>
      </c>
      <c r="D91" s="221">
        <v>0.5</v>
      </c>
      <c r="E91" s="75">
        <v>12643499922</v>
      </c>
      <c r="F91" s="75">
        <v>14348310124</v>
      </c>
      <c r="G91" s="75">
        <v>1715166176</v>
      </c>
      <c r="H91" s="75">
        <v>1715166176</v>
      </c>
      <c r="I91" s="211">
        <v>10928333746</v>
      </c>
      <c r="J91" s="75">
        <v>12633143948</v>
      </c>
      <c r="K91" s="211">
        <v>12633143948</v>
      </c>
      <c r="L91" s="211">
        <v>3851566020</v>
      </c>
      <c r="M91" s="211">
        <v>52636815</v>
      </c>
      <c r="N91" s="184"/>
      <c r="O91" s="184" t="s">
        <v>223</v>
      </c>
      <c r="P91" s="78"/>
      <c r="Q91" s="78" t="s">
        <v>223</v>
      </c>
      <c r="R91" s="80" t="s">
        <v>223</v>
      </c>
      <c r="S91" s="85"/>
      <c r="T91" s="84" t="s">
        <v>223</v>
      </c>
      <c r="U91" s="85"/>
      <c r="V91" s="84" t="s">
        <v>223</v>
      </c>
      <c r="W91" s="85"/>
      <c r="X91" s="84" t="s">
        <v>223</v>
      </c>
      <c r="Y91" s="125"/>
      <c r="Z91" s="84" t="s">
        <v>223</v>
      </c>
      <c r="AA91" s="78" t="s">
        <v>223</v>
      </c>
      <c r="AB91" s="78"/>
      <c r="AC91" s="84" t="s">
        <v>223</v>
      </c>
      <c r="AD91" s="84" t="s">
        <v>223</v>
      </c>
      <c r="AE91" s="127">
        <v>25319.057921298747</v>
      </c>
      <c r="AF91" s="118" t="s">
        <v>263</v>
      </c>
      <c r="AG91" s="138"/>
      <c r="AH91" s="84" t="s">
        <v>223</v>
      </c>
      <c r="AI91" s="138"/>
      <c r="AJ91" s="84" t="s">
        <v>223</v>
      </c>
      <c r="AK91" s="134" t="s">
        <v>223</v>
      </c>
    </row>
    <row r="92" spans="2:37" ht="18" customHeight="1" x14ac:dyDescent="0.25">
      <c r="B92" s="76" t="s">
        <v>223</v>
      </c>
      <c r="C92" s="108"/>
      <c r="D92" s="221"/>
      <c r="E92" s="75">
        <v>0</v>
      </c>
      <c r="F92" s="75">
        <v>0</v>
      </c>
      <c r="G92" s="75">
        <v>0</v>
      </c>
      <c r="H92" s="75">
        <v>0</v>
      </c>
      <c r="I92" s="211">
        <v>0</v>
      </c>
      <c r="J92" s="75">
        <v>0</v>
      </c>
      <c r="K92" s="211">
        <v>0</v>
      </c>
      <c r="L92" s="211">
        <v>0</v>
      </c>
      <c r="M92" s="211">
        <v>0</v>
      </c>
      <c r="N92" s="184"/>
      <c r="O92" s="184" t="s">
        <v>223</v>
      </c>
      <c r="P92" s="78"/>
      <c r="Q92" s="78" t="s">
        <v>223</v>
      </c>
      <c r="R92" s="80" t="s">
        <v>223</v>
      </c>
      <c r="S92" s="85"/>
      <c r="T92" s="84" t="s">
        <v>223</v>
      </c>
      <c r="U92" s="85"/>
      <c r="V92" s="84" t="s">
        <v>223</v>
      </c>
      <c r="W92" s="85"/>
      <c r="X92" s="84" t="s">
        <v>223</v>
      </c>
      <c r="Y92" s="125"/>
      <c r="Z92" s="84" t="s">
        <v>223</v>
      </c>
      <c r="AA92" s="78">
        <v>0</v>
      </c>
      <c r="AB92" s="78"/>
      <c r="AC92" s="84" t="s">
        <v>223</v>
      </c>
      <c r="AD92" s="84" t="s">
        <v>223</v>
      </c>
      <c r="AE92" s="127">
        <v>0</v>
      </c>
      <c r="AF92" s="118" t="s">
        <v>263</v>
      </c>
      <c r="AG92" s="138"/>
      <c r="AH92" s="84" t="s">
        <v>223</v>
      </c>
      <c r="AI92" s="138"/>
      <c r="AJ92" s="84" t="s">
        <v>223</v>
      </c>
      <c r="AK92" s="134" t="s">
        <v>223</v>
      </c>
    </row>
    <row r="93" spans="2:37" ht="18" customHeight="1" x14ac:dyDescent="0.25">
      <c r="B93" s="76" t="s">
        <v>223</v>
      </c>
      <c r="C93" s="108"/>
      <c r="D93" s="221"/>
      <c r="E93" s="75">
        <v>0</v>
      </c>
      <c r="F93" s="75">
        <v>0</v>
      </c>
      <c r="G93" s="75">
        <v>0</v>
      </c>
      <c r="H93" s="75">
        <v>0</v>
      </c>
      <c r="I93" s="211">
        <v>0</v>
      </c>
      <c r="J93" s="75">
        <v>0</v>
      </c>
      <c r="K93" s="211">
        <v>0</v>
      </c>
      <c r="L93" s="211">
        <v>0</v>
      </c>
      <c r="M93" s="211">
        <v>0</v>
      </c>
      <c r="N93" s="184"/>
      <c r="O93" s="184" t="s">
        <v>223</v>
      </c>
      <c r="P93" s="78"/>
      <c r="Q93" s="78" t="s">
        <v>223</v>
      </c>
      <c r="R93" s="80" t="s">
        <v>223</v>
      </c>
      <c r="S93" s="85"/>
      <c r="T93" s="84" t="s">
        <v>223</v>
      </c>
      <c r="U93" s="85"/>
      <c r="V93" s="84" t="s">
        <v>223</v>
      </c>
      <c r="W93" s="85"/>
      <c r="X93" s="84" t="s">
        <v>223</v>
      </c>
      <c r="Y93" s="125"/>
      <c r="Z93" s="84" t="s">
        <v>223</v>
      </c>
      <c r="AA93" s="78">
        <v>0</v>
      </c>
      <c r="AB93" s="78"/>
      <c r="AC93" s="84" t="s">
        <v>223</v>
      </c>
      <c r="AD93" s="84" t="s">
        <v>223</v>
      </c>
      <c r="AE93" s="127">
        <v>0</v>
      </c>
      <c r="AF93" s="118" t="s">
        <v>263</v>
      </c>
      <c r="AG93" s="138"/>
      <c r="AH93" s="84" t="s">
        <v>223</v>
      </c>
      <c r="AI93" s="138"/>
      <c r="AJ93" s="84" t="s">
        <v>223</v>
      </c>
      <c r="AK93" s="134" t="s">
        <v>223</v>
      </c>
    </row>
    <row r="94" spans="2:37" ht="18" customHeight="1" x14ac:dyDescent="0.25">
      <c r="B94" s="76" t="s">
        <v>223</v>
      </c>
      <c r="C94" s="108"/>
      <c r="D94" s="221"/>
      <c r="E94" s="75">
        <v>0</v>
      </c>
      <c r="F94" s="75">
        <v>0</v>
      </c>
      <c r="G94" s="75">
        <v>0</v>
      </c>
      <c r="H94" s="75">
        <v>0</v>
      </c>
      <c r="I94" s="211">
        <v>0</v>
      </c>
      <c r="J94" s="75">
        <v>0</v>
      </c>
      <c r="K94" s="211">
        <v>0</v>
      </c>
      <c r="L94" s="211">
        <v>0</v>
      </c>
      <c r="M94" s="211">
        <v>0</v>
      </c>
      <c r="N94" s="184"/>
      <c r="O94" s="184" t="s">
        <v>223</v>
      </c>
      <c r="P94" s="78"/>
      <c r="Q94" s="78" t="s">
        <v>223</v>
      </c>
      <c r="R94" s="80" t="s">
        <v>223</v>
      </c>
      <c r="S94" s="85"/>
      <c r="T94" s="84" t="s">
        <v>223</v>
      </c>
      <c r="U94" s="85"/>
      <c r="V94" s="84" t="s">
        <v>223</v>
      </c>
      <c r="W94" s="85"/>
      <c r="X94" s="84" t="s">
        <v>223</v>
      </c>
      <c r="Y94" s="125"/>
      <c r="Z94" s="84" t="s">
        <v>223</v>
      </c>
      <c r="AA94" s="78">
        <v>0</v>
      </c>
      <c r="AB94" s="78"/>
      <c r="AC94" s="84" t="s">
        <v>223</v>
      </c>
      <c r="AD94" s="84" t="s">
        <v>223</v>
      </c>
      <c r="AE94" s="127">
        <v>0</v>
      </c>
      <c r="AF94" s="118" t="s">
        <v>263</v>
      </c>
      <c r="AG94" s="138"/>
      <c r="AH94" s="84" t="s">
        <v>223</v>
      </c>
      <c r="AI94" s="138"/>
      <c r="AJ94" s="84" t="s">
        <v>223</v>
      </c>
      <c r="AK94" s="131" t="s">
        <v>223</v>
      </c>
    </row>
    <row r="95" spans="2:37" ht="18" customHeight="1" x14ac:dyDescent="0.25">
      <c r="B95" s="76" t="s">
        <v>223</v>
      </c>
      <c r="C95" s="108"/>
      <c r="D95" s="221"/>
      <c r="E95" s="75">
        <v>0</v>
      </c>
      <c r="F95" s="75">
        <v>0</v>
      </c>
      <c r="G95" s="75">
        <v>0</v>
      </c>
      <c r="H95" s="75">
        <v>0</v>
      </c>
      <c r="I95" s="211">
        <v>0</v>
      </c>
      <c r="J95" s="75">
        <v>0</v>
      </c>
      <c r="K95" s="211">
        <v>0</v>
      </c>
      <c r="L95" s="211">
        <v>0</v>
      </c>
      <c r="M95" s="211">
        <v>0</v>
      </c>
      <c r="N95" s="184"/>
      <c r="O95" s="184" t="s">
        <v>223</v>
      </c>
      <c r="P95" s="78"/>
      <c r="Q95" s="78" t="s">
        <v>223</v>
      </c>
      <c r="R95" s="80" t="s">
        <v>223</v>
      </c>
      <c r="S95" s="85"/>
      <c r="T95" s="84" t="s">
        <v>223</v>
      </c>
      <c r="U95" s="85"/>
      <c r="V95" s="84" t="s">
        <v>223</v>
      </c>
      <c r="W95" s="85"/>
      <c r="X95" s="84" t="s">
        <v>223</v>
      </c>
      <c r="Y95" s="125"/>
      <c r="Z95" s="84" t="s">
        <v>223</v>
      </c>
      <c r="AA95" s="78">
        <v>0</v>
      </c>
      <c r="AB95" s="78"/>
      <c r="AC95" s="84" t="s">
        <v>223</v>
      </c>
      <c r="AD95" s="84" t="s">
        <v>223</v>
      </c>
      <c r="AE95" s="127">
        <v>0</v>
      </c>
      <c r="AF95" s="118" t="s">
        <v>263</v>
      </c>
      <c r="AG95" s="138"/>
      <c r="AH95" s="84" t="s">
        <v>223</v>
      </c>
      <c r="AI95" s="138"/>
      <c r="AJ95" s="84" t="s">
        <v>223</v>
      </c>
      <c r="AK95" s="134" t="s">
        <v>223</v>
      </c>
    </row>
    <row r="96" spans="2:37" ht="18" customHeight="1" x14ac:dyDescent="0.25">
      <c r="B96" s="76" t="s">
        <v>223</v>
      </c>
      <c r="C96" s="108"/>
      <c r="D96" s="221"/>
      <c r="E96" s="75">
        <v>0</v>
      </c>
      <c r="F96" s="75">
        <v>0</v>
      </c>
      <c r="G96" s="75">
        <v>0</v>
      </c>
      <c r="H96" s="75">
        <v>0</v>
      </c>
      <c r="I96" s="211">
        <v>0</v>
      </c>
      <c r="J96" s="75">
        <v>0</v>
      </c>
      <c r="K96" s="211">
        <v>0</v>
      </c>
      <c r="L96" s="211">
        <v>0</v>
      </c>
      <c r="M96" s="211">
        <v>0</v>
      </c>
      <c r="N96" s="184"/>
      <c r="O96" s="184" t="s">
        <v>223</v>
      </c>
      <c r="P96" s="78"/>
      <c r="Q96" s="78" t="s">
        <v>223</v>
      </c>
      <c r="R96" s="80" t="s">
        <v>223</v>
      </c>
      <c r="S96" s="85"/>
      <c r="T96" s="84" t="s">
        <v>223</v>
      </c>
      <c r="U96" s="85"/>
      <c r="V96" s="84" t="s">
        <v>223</v>
      </c>
      <c r="W96" s="85"/>
      <c r="X96" s="84" t="s">
        <v>223</v>
      </c>
      <c r="Y96" s="125"/>
      <c r="Z96" s="84" t="s">
        <v>223</v>
      </c>
      <c r="AA96" s="78">
        <v>0</v>
      </c>
      <c r="AB96" s="78"/>
      <c r="AC96" s="84" t="s">
        <v>223</v>
      </c>
      <c r="AD96" s="84" t="s">
        <v>223</v>
      </c>
      <c r="AE96" s="127">
        <v>0</v>
      </c>
      <c r="AF96" s="118" t="s">
        <v>263</v>
      </c>
      <c r="AG96" s="138"/>
      <c r="AH96" s="84" t="s">
        <v>223</v>
      </c>
      <c r="AI96" s="138"/>
      <c r="AJ96" s="84" t="s">
        <v>223</v>
      </c>
      <c r="AK96" s="134" t="s">
        <v>223</v>
      </c>
    </row>
    <row r="97" spans="2:37" ht="18" customHeight="1" x14ac:dyDescent="0.25">
      <c r="B97" s="76" t="s">
        <v>223</v>
      </c>
      <c r="C97" s="108"/>
      <c r="D97" s="221"/>
      <c r="E97" s="75">
        <v>0</v>
      </c>
      <c r="F97" s="75">
        <v>0</v>
      </c>
      <c r="G97" s="75">
        <v>0</v>
      </c>
      <c r="H97" s="75">
        <v>0</v>
      </c>
      <c r="I97" s="211">
        <v>0</v>
      </c>
      <c r="J97" s="75">
        <v>0</v>
      </c>
      <c r="K97" s="211">
        <v>0</v>
      </c>
      <c r="L97" s="211">
        <v>0</v>
      </c>
      <c r="M97" s="211">
        <v>0</v>
      </c>
      <c r="N97" s="184"/>
      <c r="O97" s="184" t="s">
        <v>223</v>
      </c>
      <c r="P97" s="78"/>
      <c r="Q97" s="78" t="s">
        <v>223</v>
      </c>
      <c r="R97" s="80" t="s">
        <v>223</v>
      </c>
      <c r="S97" s="85"/>
      <c r="T97" s="84" t="s">
        <v>223</v>
      </c>
      <c r="U97" s="85"/>
      <c r="V97" s="84" t="s">
        <v>223</v>
      </c>
      <c r="W97" s="85"/>
      <c r="X97" s="84" t="s">
        <v>223</v>
      </c>
      <c r="Y97" s="125"/>
      <c r="Z97" s="84" t="s">
        <v>223</v>
      </c>
      <c r="AA97" s="78">
        <v>0</v>
      </c>
      <c r="AB97" s="78"/>
      <c r="AC97" s="84" t="s">
        <v>223</v>
      </c>
      <c r="AD97" s="84" t="s">
        <v>223</v>
      </c>
      <c r="AE97" s="127">
        <v>0</v>
      </c>
      <c r="AF97" s="118" t="s">
        <v>263</v>
      </c>
      <c r="AG97" s="138"/>
      <c r="AH97" s="84" t="s">
        <v>223</v>
      </c>
      <c r="AI97" s="138"/>
      <c r="AJ97" s="84" t="s">
        <v>223</v>
      </c>
      <c r="AK97" s="131" t="s">
        <v>223</v>
      </c>
    </row>
    <row r="98" spans="2:37" ht="18" customHeight="1" x14ac:dyDescent="0.25">
      <c r="B98" s="76" t="s">
        <v>223</v>
      </c>
      <c r="C98" s="108"/>
      <c r="D98" s="221"/>
      <c r="E98" s="75">
        <v>0</v>
      </c>
      <c r="F98" s="75">
        <v>0</v>
      </c>
      <c r="G98" s="75">
        <v>0</v>
      </c>
      <c r="H98" s="75">
        <v>0</v>
      </c>
      <c r="I98" s="211">
        <v>0</v>
      </c>
      <c r="J98" s="75">
        <v>0</v>
      </c>
      <c r="K98" s="211">
        <v>0</v>
      </c>
      <c r="L98" s="211">
        <v>0</v>
      </c>
      <c r="M98" s="211">
        <v>0</v>
      </c>
      <c r="N98" s="184"/>
      <c r="O98" s="184" t="s">
        <v>223</v>
      </c>
      <c r="P98" s="78"/>
      <c r="Q98" s="78" t="s">
        <v>223</v>
      </c>
      <c r="R98" s="80" t="s">
        <v>223</v>
      </c>
      <c r="S98" s="85"/>
      <c r="T98" s="84" t="s">
        <v>223</v>
      </c>
      <c r="U98" s="85"/>
      <c r="V98" s="84" t="s">
        <v>223</v>
      </c>
      <c r="W98" s="85"/>
      <c r="X98" s="84" t="s">
        <v>223</v>
      </c>
      <c r="Y98" s="125"/>
      <c r="Z98" s="84" t="s">
        <v>223</v>
      </c>
      <c r="AA98" s="78">
        <v>0</v>
      </c>
      <c r="AB98" s="78"/>
      <c r="AC98" s="84" t="s">
        <v>223</v>
      </c>
      <c r="AD98" s="84" t="s">
        <v>223</v>
      </c>
      <c r="AE98" s="127">
        <v>0</v>
      </c>
      <c r="AF98" s="118" t="s">
        <v>263</v>
      </c>
      <c r="AG98" s="138"/>
      <c r="AH98" s="84" t="s">
        <v>223</v>
      </c>
      <c r="AI98" s="138"/>
      <c r="AJ98" s="84" t="s">
        <v>223</v>
      </c>
      <c r="AK98" s="131" t="s">
        <v>223</v>
      </c>
    </row>
    <row r="99" spans="2:37" ht="18" customHeight="1" thickBot="1" x14ac:dyDescent="0.3">
      <c r="B99" s="93" t="s">
        <v>223</v>
      </c>
      <c r="C99" s="109"/>
      <c r="D99" s="109"/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185"/>
      <c r="O99" s="185" t="s">
        <v>223</v>
      </c>
      <c r="P99" s="90"/>
      <c r="Q99" s="90" t="s">
        <v>223</v>
      </c>
      <c r="R99" s="83" t="s">
        <v>223</v>
      </c>
      <c r="S99" s="92"/>
      <c r="T99" s="91" t="s">
        <v>223</v>
      </c>
      <c r="U99" s="92"/>
      <c r="V99" s="91" t="s">
        <v>223</v>
      </c>
      <c r="W99" s="92"/>
      <c r="X99" s="91" t="s">
        <v>223</v>
      </c>
      <c r="Y99" s="126"/>
      <c r="Z99" s="91" t="s">
        <v>223</v>
      </c>
      <c r="AA99" s="90">
        <v>0</v>
      </c>
      <c r="AB99" s="90"/>
      <c r="AC99" s="91" t="s">
        <v>223</v>
      </c>
      <c r="AD99" s="91" t="s">
        <v>223</v>
      </c>
      <c r="AE99" s="129">
        <v>0</v>
      </c>
      <c r="AF99" s="119" t="s">
        <v>263</v>
      </c>
      <c r="AG99" s="139"/>
      <c r="AH99" s="91" t="s">
        <v>223</v>
      </c>
      <c r="AI99" s="139"/>
      <c r="AJ99" s="91" t="s">
        <v>223</v>
      </c>
      <c r="AK99" s="132" t="s">
        <v>223</v>
      </c>
    </row>
    <row r="100" spans="2:37" ht="18" customHeight="1" x14ac:dyDescent="0.25">
      <c r="B100" s="86">
        <v>19</v>
      </c>
      <c r="C100" s="87" t="s">
        <v>257</v>
      </c>
      <c r="D100" s="107">
        <v>1</v>
      </c>
      <c r="E100" s="88">
        <v>81517386132</v>
      </c>
      <c r="F100" s="88">
        <v>98955705750</v>
      </c>
      <c r="G100" s="88">
        <v>29292371089</v>
      </c>
      <c r="H100" s="88">
        <v>42278088759</v>
      </c>
      <c r="I100" s="88">
        <v>52225015043</v>
      </c>
      <c r="J100" s="88">
        <v>56677616991</v>
      </c>
      <c r="K100" s="88">
        <v>56677616991</v>
      </c>
      <c r="L100" s="88">
        <v>16737240744</v>
      </c>
      <c r="M100" s="88">
        <v>1853944905</v>
      </c>
      <c r="N100" s="81">
        <v>1</v>
      </c>
      <c r="O100" s="214">
        <v>18</v>
      </c>
      <c r="P100" s="110"/>
      <c r="Q100" s="81">
        <v>0</v>
      </c>
      <c r="R100" s="82">
        <v>151500000000</v>
      </c>
      <c r="S100" s="212">
        <v>52225015043</v>
      </c>
      <c r="T100" s="89" t="s">
        <v>261</v>
      </c>
      <c r="U100" s="88">
        <v>56677616991</v>
      </c>
      <c r="V100" s="89" t="s">
        <v>264</v>
      </c>
      <c r="W100" s="88">
        <v>2.7828879363955541</v>
      </c>
      <c r="X100" s="89" t="s">
        <v>261</v>
      </c>
      <c r="Y100" s="218">
        <v>0.42724255704679265</v>
      </c>
      <c r="Z100" s="89" t="s">
        <v>261</v>
      </c>
      <c r="AA100" s="81">
        <v>0</v>
      </c>
      <c r="AB100" s="218">
        <v>9.0279062224883102</v>
      </c>
      <c r="AC100" s="89" t="s">
        <v>261</v>
      </c>
      <c r="AD100" s="244" t="s">
        <v>261</v>
      </c>
      <c r="AE100" s="128"/>
      <c r="AF100" s="117"/>
      <c r="AG100" s="218">
        <v>0.29530600671968538</v>
      </c>
      <c r="AH100" s="89" t="s">
        <v>261</v>
      </c>
      <c r="AI100" s="218">
        <v>0.16913871329748967</v>
      </c>
      <c r="AJ100" s="89" t="s">
        <v>261</v>
      </c>
      <c r="AK100" s="130" t="s">
        <v>261</v>
      </c>
    </row>
    <row r="101" spans="2:37" ht="18" customHeight="1" x14ac:dyDescent="0.25">
      <c r="B101" s="76">
        <v>19.100000000000001</v>
      </c>
      <c r="C101" s="77" t="s">
        <v>258</v>
      </c>
      <c r="D101" s="221">
        <v>0.04</v>
      </c>
      <c r="E101" s="75">
        <v>1293036818</v>
      </c>
      <c r="F101" s="75">
        <v>1738541548</v>
      </c>
      <c r="G101" s="75">
        <v>28202000</v>
      </c>
      <c r="H101" s="75">
        <v>60385944</v>
      </c>
      <c r="I101" s="211">
        <v>1264834818</v>
      </c>
      <c r="J101" s="75">
        <v>1678155604</v>
      </c>
      <c r="K101" s="211">
        <v>1678155604</v>
      </c>
      <c r="L101" s="211">
        <v>1255665518</v>
      </c>
      <c r="M101" s="211">
        <v>8537560</v>
      </c>
      <c r="N101" s="186">
        <v>2</v>
      </c>
      <c r="O101" s="215">
        <v>18</v>
      </c>
      <c r="P101" s="78"/>
      <c r="Q101" s="78" t="s">
        <v>223</v>
      </c>
      <c r="R101" s="80">
        <v>122685000000</v>
      </c>
      <c r="S101" s="85"/>
      <c r="T101" s="84" t="s">
        <v>261</v>
      </c>
      <c r="U101" s="85"/>
      <c r="V101" s="84" t="s">
        <v>264</v>
      </c>
      <c r="W101" s="85"/>
      <c r="X101" s="84" t="s">
        <v>261</v>
      </c>
      <c r="Y101" s="125"/>
      <c r="Z101" s="84" t="s">
        <v>261</v>
      </c>
      <c r="AA101" s="78" t="s">
        <v>223</v>
      </c>
      <c r="AB101" s="78"/>
      <c r="AC101" s="84" t="s">
        <v>261</v>
      </c>
      <c r="AD101" s="245" t="s">
        <v>261</v>
      </c>
      <c r="AE101" s="127">
        <v>3067.8340356449621</v>
      </c>
      <c r="AF101" s="118" t="s">
        <v>263</v>
      </c>
      <c r="AG101" s="138"/>
      <c r="AH101" s="84" t="s">
        <v>261</v>
      </c>
      <c r="AI101" s="138"/>
      <c r="AJ101" s="84" t="s">
        <v>261</v>
      </c>
      <c r="AK101" s="133" t="s">
        <v>261</v>
      </c>
    </row>
    <row r="102" spans="2:37" ht="18" customHeight="1" x14ac:dyDescent="0.25">
      <c r="B102" s="76">
        <v>19.200000000000003</v>
      </c>
      <c r="C102" s="108" t="s">
        <v>259</v>
      </c>
      <c r="D102" s="221">
        <v>0.96</v>
      </c>
      <c r="E102" s="75">
        <v>80224349314</v>
      </c>
      <c r="F102" s="75">
        <v>97217164202</v>
      </c>
      <c r="G102" s="75">
        <v>29264169089</v>
      </c>
      <c r="H102" s="75">
        <v>42217702815</v>
      </c>
      <c r="I102" s="211">
        <v>50960180225</v>
      </c>
      <c r="J102" s="75">
        <v>54999461387</v>
      </c>
      <c r="K102" s="211">
        <v>54999461387</v>
      </c>
      <c r="L102" s="211">
        <v>15481575226</v>
      </c>
      <c r="M102" s="211">
        <v>1845407345</v>
      </c>
      <c r="N102" s="184"/>
      <c r="O102" s="184" t="s">
        <v>223</v>
      </c>
      <c r="P102" s="78"/>
      <c r="Q102" s="78" t="s">
        <v>223</v>
      </c>
      <c r="R102" s="80" t="s">
        <v>223</v>
      </c>
      <c r="S102" s="85"/>
      <c r="T102" s="84" t="s">
        <v>223</v>
      </c>
      <c r="U102" s="85"/>
      <c r="V102" s="84" t="s">
        <v>223</v>
      </c>
      <c r="W102" s="85"/>
      <c r="X102" s="84" t="s">
        <v>223</v>
      </c>
      <c r="Y102" s="125"/>
      <c r="Z102" s="84" t="s">
        <v>223</v>
      </c>
      <c r="AA102" s="78" t="s">
        <v>223</v>
      </c>
      <c r="AB102" s="78"/>
      <c r="AC102" s="84" t="s">
        <v>223</v>
      </c>
      <c r="AD102" s="84" t="s">
        <v>223</v>
      </c>
      <c r="AE102" s="127">
        <v>171549.61037938946</v>
      </c>
      <c r="AF102" s="118" t="s">
        <v>262</v>
      </c>
      <c r="AG102" s="138"/>
      <c r="AH102" s="84" t="s">
        <v>223</v>
      </c>
      <c r="AI102" s="138"/>
      <c r="AJ102" s="84" t="s">
        <v>223</v>
      </c>
      <c r="AK102" s="134" t="s">
        <v>223</v>
      </c>
    </row>
    <row r="103" spans="2:37" ht="18" customHeight="1" x14ac:dyDescent="0.25">
      <c r="B103" s="76" t="s">
        <v>223</v>
      </c>
      <c r="C103" s="108"/>
      <c r="D103" s="221"/>
      <c r="E103" s="75">
        <v>0</v>
      </c>
      <c r="F103" s="75">
        <v>0</v>
      </c>
      <c r="G103" s="75">
        <v>0</v>
      </c>
      <c r="H103" s="75">
        <v>0</v>
      </c>
      <c r="I103" s="211">
        <v>0</v>
      </c>
      <c r="J103" s="75">
        <v>0</v>
      </c>
      <c r="K103" s="211">
        <v>0</v>
      </c>
      <c r="L103" s="211">
        <v>0</v>
      </c>
      <c r="M103" s="211">
        <v>0</v>
      </c>
      <c r="N103" s="184"/>
      <c r="O103" s="184" t="s">
        <v>223</v>
      </c>
      <c r="P103" s="78"/>
      <c r="Q103" s="78" t="s">
        <v>223</v>
      </c>
      <c r="R103" s="80" t="s">
        <v>223</v>
      </c>
      <c r="S103" s="85"/>
      <c r="T103" s="84" t="s">
        <v>223</v>
      </c>
      <c r="U103" s="85"/>
      <c r="V103" s="84" t="s">
        <v>223</v>
      </c>
      <c r="W103" s="85"/>
      <c r="X103" s="84" t="s">
        <v>223</v>
      </c>
      <c r="Y103" s="125"/>
      <c r="Z103" s="84" t="s">
        <v>223</v>
      </c>
      <c r="AA103" s="78">
        <v>0</v>
      </c>
      <c r="AB103" s="78"/>
      <c r="AC103" s="84" t="s">
        <v>223</v>
      </c>
      <c r="AD103" s="84" t="s">
        <v>223</v>
      </c>
      <c r="AE103" s="127">
        <v>0</v>
      </c>
      <c r="AF103" s="118" t="s">
        <v>263</v>
      </c>
      <c r="AG103" s="138"/>
      <c r="AH103" s="84" t="s">
        <v>223</v>
      </c>
      <c r="AI103" s="138"/>
      <c r="AJ103" s="84" t="s">
        <v>223</v>
      </c>
      <c r="AK103" s="134" t="s">
        <v>223</v>
      </c>
    </row>
    <row r="104" spans="2:37" ht="18" customHeight="1" x14ac:dyDescent="0.25">
      <c r="B104" s="76" t="s">
        <v>223</v>
      </c>
      <c r="C104" s="108"/>
      <c r="D104" s="221"/>
      <c r="E104" s="75">
        <v>0</v>
      </c>
      <c r="F104" s="75">
        <v>0</v>
      </c>
      <c r="G104" s="75">
        <v>0</v>
      </c>
      <c r="H104" s="75">
        <v>0</v>
      </c>
      <c r="I104" s="211">
        <v>0</v>
      </c>
      <c r="J104" s="75">
        <v>0</v>
      </c>
      <c r="K104" s="211">
        <v>0</v>
      </c>
      <c r="L104" s="211">
        <v>0</v>
      </c>
      <c r="M104" s="211">
        <v>0</v>
      </c>
      <c r="N104" s="184"/>
      <c r="O104" s="184" t="s">
        <v>223</v>
      </c>
      <c r="P104" s="78"/>
      <c r="Q104" s="78" t="s">
        <v>223</v>
      </c>
      <c r="R104" s="80" t="s">
        <v>223</v>
      </c>
      <c r="S104" s="85"/>
      <c r="T104" s="84" t="s">
        <v>223</v>
      </c>
      <c r="U104" s="85"/>
      <c r="V104" s="84" t="s">
        <v>223</v>
      </c>
      <c r="W104" s="85"/>
      <c r="X104" s="84" t="s">
        <v>223</v>
      </c>
      <c r="Y104" s="125"/>
      <c r="Z104" s="84" t="s">
        <v>223</v>
      </c>
      <c r="AA104" s="78">
        <v>0</v>
      </c>
      <c r="AB104" s="78"/>
      <c r="AC104" s="84" t="s">
        <v>223</v>
      </c>
      <c r="AD104" s="84" t="s">
        <v>223</v>
      </c>
      <c r="AE104" s="127">
        <v>0</v>
      </c>
      <c r="AF104" s="118" t="s">
        <v>263</v>
      </c>
      <c r="AG104" s="138"/>
      <c r="AH104" s="84" t="s">
        <v>223</v>
      </c>
      <c r="AI104" s="138"/>
      <c r="AJ104" s="84" t="s">
        <v>223</v>
      </c>
      <c r="AK104" s="134" t="s">
        <v>223</v>
      </c>
    </row>
    <row r="105" spans="2:37" ht="18" customHeight="1" x14ac:dyDescent="0.25">
      <c r="B105" s="76" t="s">
        <v>223</v>
      </c>
      <c r="C105" s="108"/>
      <c r="D105" s="221"/>
      <c r="E105" s="75">
        <v>0</v>
      </c>
      <c r="F105" s="75">
        <v>0</v>
      </c>
      <c r="G105" s="75">
        <v>0</v>
      </c>
      <c r="H105" s="75">
        <v>0</v>
      </c>
      <c r="I105" s="211">
        <v>0</v>
      </c>
      <c r="J105" s="75">
        <v>0</v>
      </c>
      <c r="K105" s="211">
        <v>0</v>
      </c>
      <c r="L105" s="211">
        <v>0</v>
      </c>
      <c r="M105" s="211">
        <v>0</v>
      </c>
      <c r="N105" s="184"/>
      <c r="O105" s="184" t="s">
        <v>223</v>
      </c>
      <c r="P105" s="78"/>
      <c r="Q105" s="78" t="s">
        <v>223</v>
      </c>
      <c r="R105" s="80" t="s">
        <v>223</v>
      </c>
      <c r="S105" s="85"/>
      <c r="T105" s="84" t="s">
        <v>223</v>
      </c>
      <c r="U105" s="85"/>
      <c r="V105" s="84" t="s">
        <v>223</v>
      </c>
      <c r="W105" s="85"/>
      <c r="X105" s="84" t="s">
        <v>223</v>
      </c>
      <c r="Y105" s="125"/>
      <c r="Z105" s="84" t="s">
        <v>223</v>
      </c>
      <c r="AA105" s="78">
        <v>0</v>
      </c>
      <c r="AB105" s="78"/>
      <c r="AC105" s="84" t="s">
        <v>223</v>
      </c>
      <c r="AD105" s="84" t="s">
        <v>223</v>
      </c>
      <c r="AE105" s="127">
        <v>0</v>
      </c>
      <c r="AF105" s="118" t="s">
        <v>263</v>
      </c>
      <c r="AG105" s="138"/>
      <c r="AH105" s="84" t="s">
        <v>223</v>
      </c>
      <c r="AI105" s="138"/>
      <c r="AJ105" s="84" t="s">
        <v>223</v>
      </c>
      <c r="AK105" s="131" t="s">
        <v>223</v>
      </c>
    </row>
    <row r="106" spans="2:37" ht="18" customHeight="1" x14ac:dyDescent="0.25">
      <c r="B106" s="76" t="s">
        <v>223</v>
      </c>
      <c r="C106" s="108"/>
      <c r="D106" s="221"/>
      <c r="E106" s="75">
        <v>0</v>
      </c>
      <c r="F106" s="75">
        <v>0</v>
      </c>
      <c r="G106" s="75">
        <v>0</v>
      </c>
      <c r="H106" s="75">
        <v>0</v>
      </c>
      <c r="I106" s="211">
        <v>0</v>
      </c>
      <c r="J106" s="75">
        <v>0</v>
      </c>
      <c r="K106" s="211">
        <v>0</v>
      </c>
      <c r="L106" s="211">
        <v>0</v>
      </c>
      <c r="M106" s="211">
        <v>0</v>
      </c>
      <c r="N106" s="184"/>
      <c r="O106" s="184" t="s">
        <v>223</v>
      </c>
      <c r="P106" s="78"/>
      <c r="Q106" s="78" t="s">
        <v>223</v>
      </c>
      <c r="R106" s="80" t="s">
        <v>223</v>
      </c>
      <c r="S106" s="85"/>
      <c r="T106" s="84" t="s">
        <v>223</v>
      </c>
      <c r="U106" s="85"/>
      <c r="V106" s="84" t="s">
        <v>223</v>
      </c>
      <c r="W106" s="85"/>
      <c r="X106" s="84" t="s">
        <v>223</v>
      </c>
      <c r="Y106" s="125"/>
      <c r="Z106" s="84" t="s">
        <v>223</v>
      </c>
      <c r="AA106" s="78">
        <v>0</v>
      </c>
      <c r="AB106" s="78"/>
      <c r="AC106" s="84" t="s">
        <v>223</v>
      </c>
      <c r="AD106" s="84" t="s">
        <v>223</v>
      </c>
      <c r="AE106" s="127">
        <v>0</v>
      </c>
      <c r="AF106" s="118" t="s">
        <v>263</v>
      </c>
      <c r="AG106" s="138"/>
      <c r="AH106" s="84" t="s">
        <v>223</v>
      </c>
      <c r="AI106" s="138"/>
      <c r="AJ106" s="84" t="s">
        <v>223</v>
      </c>
      <c r="AK106" s="134" t="s">
        <v>223</v>
      </c>
    </row>
    <row r="107" spans="2:37" ht="18" customHeight="1" x14ac:dyDescent="0.25">
      <c r="B107" s="76" t="s">
        <v>223</v>
      </c>
      <c r="C107" s="108"/>
      <c r="D107" s="221"/>
      <c r="E107" s="75">
        <v>0</v>
      </c>
      <c r="F107" s="75">
        <v>0</v>
      </c>
      <c r="G107" s="75">
        <v>0</v>
      </c>
      <c r="H107" s="75">
        <v>0</v>
      </c>
      <c r="I107" s="211">
        <v>0</v>
      </c>
      <c r="J107" s="75">
        <v>0</v>
      </c>
      <c r="K107" s="211">
        <v>0</v>
      </c>
      <c r="L107" s="211">
        <v>0</v>
      </c>
      <c r="M107" s="211">
        <v>0</v>
      </c>
      <c r="N107" s="184"/>
      <c r="O107" s="184" t="s">
        <v>223</v>
      </c>
      <c r="P107" s="78"/>
      <c r="Q107" s="78" t="s">
        <v>223</v>
      </c>
      <c r="R107" s="80" t="s">
        <v>223</v>
      </c>
      <c r="S107" s="85"/>
      <c r="T107" s="84" t="s">
        <v>223</v>
      </c>
      <c r="U107" s="85"/>
      <c r="V107" s="84" t="s">
        <v>223</v>
      </c>
      <c r="W107" s="85"/>
      <c r="X107" s="84" t="s">
        <v>223</v>
      </c>
      <c r="Y107" s="125"/>
      <c r="Z107" s="84" t="s">
        <v>223</v>
      </c>
      <c r="AA107" s="78">
        <v>0</v>
      </c>
      <c r="AB107" s="78"/>
      <c r="AC107" s="84" t="s">
        <v>223</v>
      </c>
      <c r="AD107" s="84" t="s">
        <v>223</v>
      </c>
      <c r="AE107" s="127">
        <v>0</v>
      </c>
      <c r="AF107" s="118" t="s">
        <v>263</v>
      </c>
      <c r="AG107" s="138"/>
      <c r="AH107" s="84" t="s">
        <v>223</v>
      </c>
      <c r="AI107" s="138"/>
      <c r="AJ107" s="84" t="s">
        <v>223</v>
      </c>
      <c r="AK107" s="134" t="s">
        <v>223</v>
      </c>
    </row>
    <row r="108" spans="2:37" ht="18" customHeight="1" x14ac:dyDescent="0.25">
      <c r="B108" s="76" t="s">
        <v>223</v>
      </c>
      <c r="C108" s="108"/>
      <c r="D108" s="221"/>
      <c r="E108" s="75">
        <v>0</v>
      </c>
      <c r="F108" s="75">
        <v>0</v>
      </c>
      <c r="G108" s="75">
        <v>0</v>
      </c>
      <c r="H108" s="75">
        <v>0</v>
      </c>
      <c r="I108" s="211">
        <v>0</v>
      </c>
      <c r="J108" s="75">
        <v>0</v>
      </c>
      <c r="K108" s="211">
        <v>0</v>
      </c>
      <c r="L108" s="211">
        <v>0</v>
      </c>
      <c r="M108" s="211">
        <v>0</v>
      </c>
      <c r="N108" s="184"/>
      <c r="O108" s="184" t="s">
        <v>223</v>
      </c>
      <c r="P108" s="78"/>
      <c r="Q108" s="78" t="s">
        <v>223</v>
      </c>
      <c r="R108" s="80" t="s">
        <v>223</v>
      </c>
      <c r="S108" s="85"/>
      <c r="T108" s="84" t="s">
        <v>223</v>
      </c>
      <c r="U108" s="85"/>
      <c r="V108" s="84" t="s">
        <v>223</v>
      </c>
      <c r="W108" s="85"/>
      <c r="X108" s="84" t="s">
        <v>223</v>
      </c>
      <c r="Y108" s="125"/>
      <c r="Z108" s="84" t="s">
        <v>223</v>
      </c>
      <c r="AA108" s="78">
        <v>0</v>
      </c>
      <c r="AB108" s="78"/>
      <c r="AC108" s="84" t="s">
        <v>223</v>
      </c>
      <c r="AD108" s="84" t="s">
        <v>223</v>
      </c>
      <c r="AE108" s="127">
        <v>0</v>
      </c>
      <c r="AF108" s="118" t="s">
        <v>263</v>
      </c>
      <c r="AG108" s="138"/>
      <c r="AH108" s="84" t="s">
        <v>223</v>
      </c>
      <c r="AI108" s="138"/>
      <c r="AJ108" s="84" t="s">
        <v>223</v>
      </c>
      <c r="AK108" s="131" t="s">
        <v>223</v>
      </c>
    </row>
    <row r="109" spans="2:37" ht="18" customHeight="1" x14ac:dyDescent="0.25">
      <c r="B109" s="76" t="s">
        <v>223</v>
      </c>
      <c r="C109" s="108"/>
      <c r="D109" s="221"/>
      <c r="E109" s="75">
        <v>0</v>
      </c>
      <c r="F109" s="75">
        <v>0</v>
      </c>
      <c r="G109" s="75">
        <v>0</v>
      </c>
      <c r="H109" s="75">
        <v>0</v>
      </c>
      <c r="I109" s="211">
        <v>0</v>
      </c>
      <c r="J109" s="75">
        <v>0</v>
      </c>
      <c r="K109" s="211">
        <v>0</v>
      </c>
      <c r="L109" s="211">
        <v>0</v>
      </c>
      <c r="M109" s="211">
        <v>0</v>
      </c>
      <c r="N109" s="184"/>
      <c r="O109" s="184" t="s">
        <v>223</v>
      </c>
      <c r="P109" s="78"/>
      <c r="Q109" s="78" t="s">
        <v>223</v>
      </c>
      <c r="R109" s="80" t="s">
        <v>223</v>
      </c>
      <c r="S109" s="85"/>
      <c r="T109" s="84" t="s">
        <v>223</v>
      </c>
      <c r="U109" s="85"/>
      <c r="V109" s="84" t="s">
        <v>223</v>
      </c>
      <c r="W109" s="85"/>
      <c r="X109" s="84" t="s">
        <v>223</v>
      </c>
      <c r="Y109" s="125"/>
      <c r="Z109" s="84" t="s">
        <v>223</v>
      </c>
      <c r="AA109" s="78">
        <v>0</v>
      </c>
      <c r="AB109" s="78"/>
      <c r="AC109" s="84" t="s">
        <v>223</v>
      </c>
      <c r="AD109" s="84" t="s">
        <v>223</v>
      </c>
      <c r="AE109" s="127">
        <v>0</v>
      </c>
      <c r="AF109" s="118" t="s">
        <v>263</v>
      </c>
      <c r="AG109" s="138"/>
      <c r="AH109" s="84" t="s">
        <v>223</v>
      </c>
      <c r="AI109" s="138"/>
      <c r="AJ109" s="84" t="s">
        <v>223</v>
      </c>
      <c r="AK109" s="131" t="s">
        <v>223</v>
      </c>
    </row>
    <row r="110" spans="2:37" ht="18" customHeight="1" thickBot="1" x14ac:dyDescent="0.3">
      <c r="B110" s="93" t="s">
        <v>223</v>
      </c>
      <c r="C110" s="109"/>
      <c r="D110" s="109"/>
      <c r="E110" s="79">
        <v>0</v>
      </c>
      <c r="F110" s="79"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79">
        <v>0</v>
      </c>
      <c r="N110" s="185"/>
      <c r="O110" s="185" t="s">
        <v>223</v>
      </c>
      <c r="P110" s="90"/>
      <c r="Q110" s="90" t="s">
        <v>223</v>
      </c>
      <c r="R110" s="83" t="s">
        <v>223</v>
      </c>
      <c r="S110" s="92"/>
      <c r="T110" s="91" t="s">
        <v>223</v>
      </c>
      <c r="U110" s="92"/>
      <c r="V110" s="91" t="s">
        <v>223</v>
      </c>
      <c r="W110" s="92"/>
      <c r="X110" s="91" t="s">
        <v>223</v>
      </c>
      <c r="Y110" s="126"/>
      <c r="Z110" s="91" t="s">
        <v>223</v>
      </c>
      <c r="AA110" s="90">
        <v>0</v>
      </c>
      <c r="AB110" s="90"/>
      <c r="AC110" s="91" t="s">
        <v>223</v>
      </c>
      <c r="AD110" s="91" t="s">
        <v>223</v>
      </c>
      <c r="AE110" s="129">
        <v>0</v>
      </c>
      <c r="AF110" s="119" t="s">
        <v>263</v>
      </c>
      <c r="AG110" s="139"/>
      <c r="AH110" s="91" t="s">
        <v>223</v>
      </c>
      <c r="AI110" s="139"/>
      <c r="AJ110" s="91" t="s">
        <v>223</v>
      </c>
      <c r="AK110" s="132" t="s">
        <v>223</v>
      </c>
    </row>
  </sheetData>
  <sheetProtection algorithmName="SHA-512" hashValue="KE1rFE7sUTs1fUSz8xN4fMCKRmiUTYFeKXw+GZKJi7V9lVdYmJ1xfPOz+oswQzWO6gaGurBdzjdXBWEu3hrvfw==" saltValue="CFWJZ88TSQMTQyH7Ot8GjQ==" spinCount="100000" sheet="1" objects="1" scenarios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AK8:AK10"/>
    <mergeCell ref="AB7:AC7"/>
    <mergeCell ref="AB8:AC8"/>
    <mergeCell ref="AG7:AH7"/>
    <mergeCell ref="AG8:AH8"/>
    <mergeCell ref="AE7:AF7"/>
    <mergeCell ref="S7:T7"/>
    <mergeCell ref="S8:T8"/>
    <mergeCell ref="U7:V7"/>
    <mergeCell ref="U8:V8"/>
    <mergeCell ref="AI7:AJ7"/>
    <mergeCell ref="AI8:AJ8"/>
  </mergeCells>
  <phoneticPr fontId="0" type="noConversion"/>
  <conditionalFormatting sqref="AD7:AD10 AE11 AE7:AE9 AF8:AF9 AE10:AF10 AE12:AF22 AK7:AK11 AG11:AJ11 AA12:AC22 AL1:JA11 AE1:AK1 J13:K22 W12:W22 C12:C22 N12:R22">
    <cfRule type="cellIs" dxfId="360" priority="8086" stopIfTrue="1" operator="equal">
      <formula>"NO ADMISIBLE"</formula>
    </cfRule>
  </conditionalFormatting>
  <conditionalFormatting sqref="AB12 AD12:AD22 X12:Z22">
    <cfRule type="cellIs" dxfId="359" priority="8087" stopIfTrue="1" operator="equal">
      <formula>"NO ADMISIBLE"</formula>
    </cfRule>
    <cfRule type="cellIs" dxfId="358" priority="8088" stopIfTrue="1" operator="equal">
      <formula>"ADMISIBLE"</formula>
    </cfRule>
  </conditionalFormatting>
  <conditionalFormatting sqref="AC12:AC22">
    <cfRule type="cellIs" dxfId="357" priority="6955" stopIfTrue="1" operator="equal">
      <formula>"NO ADMISIBLE"</formula>
    </cfRule>
    <cfRule type="cellIs" dxfId="356" priority="6956" stopIfTrue="1" operator="equal">
      <formula>"ADMISIBLE"</formula>
    </cfRule>
  </conditionalFormatting>
  <conditionalFormatting sqref="AG12:AH22">
    <cfRule type="cellIs" dxfId="355" priority="6954" stopIfTrue="1" operator="equal">
      <formula>"NO ADMISIBLE"</formula>
    </cfRule>
  </conditionalFormatting>
  <conditionalFormatting sqref="AG12">
    <cfRule type="cellIs" dxfId="354" priority="6952" stopIfTrue="1" operator="equal">
      <formula>"NO ADMISIBLE"</formula>
    </cfRule>
    <cfRule type="cellIs" dxfId="353" priority="6953" stopIfTrue="1" operator="equal">
      <formula>"ADMISIBLE"</formula>
    </cfRule>
  </conditionalFormatting>
  <conditionalFormatting sqref="AH12:AH22">
    <cfRule type="cellIs" dxfId="352" priority="6950" stopIfTrue="1" operator="equal">
      <formula>"NO ADMISIBLE"</formula>
    </cfRule>
    <cfRule type="cellIs" dxfId="351" priority="6951" stopIfTrue="1" operator="equal">
      <formula>"ADMISIBLE"</formula>
    </cfRule>
  </conditionalFormatting>
  <conditionalFormatting sqref="AI12:AJ22">
    <cfRule type="cellIs" dxfId="350" priority="6949" stopIfTrue="1" operator="equal">
      <formula>"NO ADMISIBLE"</formula>
    </cfRule>
  </conditionalFormatting>
  <conditionalFormatting sqref="AI12">
    <cfRule type="cellIs" dxfId="349" priority="6947" stopIfTrue="1" operator="equal">
      <formula>"NO ADMISIBLE"</formula>
    </cfRule>
    <cfRule type="cellIs" dxfId="348" priority="6948" stopIfTrue="1" operator="equal">
      <formula>"ADMISIBLE"</formula>
    </cfRule>
  </conditionalFormatting>
  <conditionalFormatting sqref="AJ12:AJ22">
    <cfRule type="cellIs" dxfId="347" priority="6945" stopIfTrue="1" operator="equal">
      <formula>"NO ADMISIBLE"</formula>
    </cfRule>
    <cfRule type="cellIs" dxfId="346" priority="6946" stopIfTrue="1" operator="equal">
      <formula>"ADMISIBLE"</formula>
    </cfRule>
  </conditionalFormatting>
  <conditionalFormatting sqref="AK12:AK22">
    <cfRule type="cellIs" dxfId="345" priority="6943" stopIfTrue="1" operator="equal">
      <formula>"NO ADMISIBLE"</formula>
    </cfRule>
    <cfRule type="cellIs" dxfId="344" priority="6944" stopIfTrue="1" operator="equal">
      <formula>"ADMISIBLE"</formula>
    </cfRule>
  </conditionalFormatting>
  <conditionalFormatting sqref="S12:S22">
    <cfRule type="cellIs" dxfId="343" priority="6940" stopIfTrue="1" operator="equal">
      <formula>"NO ADMISIBLE"</formula>
    </cfRule>
  </conditionalFormatting>
  <conditionalFormatting sqref="T12:T22">
    <cfRule type="cellIs" dxfId="342" priority="6941" stopIfTrue="1" operator="equal">
      <formula>"NO ADMISIBLE"</formula>
    </cfRule>
    <cfRule type="cellIs" dxfId="341" priority="6942" stopIfTrue="1" operator="equal">
      <formula>"ADMISIBLE"</formula>
    </cfRule>
  </conditionalFormatting>
  <conditionalFormatting sqref="U12:U22">
    <cfRule type="cellIs" dxfId="340" priority="6937" stopIfTrue="1" operator="equal">
      <formula>"NO ADMISIBLE"</formula>
    </cfRule>
  </conditionalFormatting>
  <conditionalFormatting sqref="V12:V22">
    <cfRule type="cellIs" dxfId="339" priority="6938" stopIfTrue="1" operator="equal">
      <formula>"NO ADMISIBLE"</formula>
    </cfRule>
    <cfRule type="cellIs" dxfId="338" priority="6939" stopIfTrue="1" operator="equal">
      <formula>"ADMISIBLE"</formula>
    </cfRule>
  </conditionalFormatting>
  <conditionalFormatting sqref="D12:D22">
    <cfRule type="cellIs" dxfId="337" priority="5095" stopIfTrue="1" operator="equal">
      <formula>"NO ADMISIBLE"</formula>
    </cfRule>
  </conditionalFormatting>
  <conditionalFormatting sqref="AE23:AF33 AA23:AC33 J24:K33 W23:W33 C23:C33 N23:R33">
    <cfRule type="cellIs" dxfId="336" priority="190" stopIfTrue="1" operator="equal">
      <formula>"NO ADMISIBLE"</formula>
    </cfRule>
  </conditionalFormatting>
  <conditionalFormatting sqref="AB23 AD23:AD33 X23:Z33">
    <cfRule type="cellIs" dxfId="335" priority="191" stopIfTrue="1" operator="equal">
      <formula>"NO ADMISIBLE"</formula>
    </cfRule>
    <cfRule type="cellIs" dxfId="334" priority="192" stopIfTrue="1" operator="equal">
      <formula>"ADMISIBLE"</formula>
    </cfRule>
  </conditionalFormatting>
  <conditionalFormatting sqref="AC23:AC33">
    <cfRule type="cellIs" dxfId="333" priority="188" stopIfTrue="1" operator="equal">
      <formula>"NO ADMISIBLE"</formula>
    </cfRule>
    <cfRule type="cellIs" dxfId="332" priority="189" stopIfTrue="1" operator="equal">
      <formula>"ADMISIBLE"</formula>
    </cfRule>
  </conditionalFormatting>
  <conditionalFormatting sqref="AG23:AH33">
    <cfRule type="cellIs" dxfId="331" priority="187" stopIfTrue="1" operator="equal">
      <formula>"NO ADMISIBLE"</formula>
    </cfRule>
  </conditionalFormatting>
  <conditionalFormatting sqref="AG23">
    <cfRule type="cellIs" dxfId="330" priority="185" stopIfTrue="1" operator="equal">
      <formula>"NO ADMISIBLE"</formula>
    </cfRule>
    <cfRule type="cellIs" dxfId="329" priority="186" stopIfTrue="1" operator="equal">
      <formula>"ADMISIBLE"</formula>
    </cfRule>
  </conditionalFormatting>
  <conditionalFormatting sqref="AH23:AH33">
    <cfRule type="cellIs" dxfId="328" priority="183" stopIfTrue="1" operator="equal">
      <formula>"NO ADMISIBLE"</formula>
    </cfRule>
    <cfRule type="cellIs" dxfId="327" priority="184" stopIfTrue="1" operator="equal">
      <formula>"ADMISIBLE"</formula>
    </cfRule>
  </conditionalFormatting>
  <conditionalFormatting sqref="AI23:AJ33">
    <cfRule type="cellIs" dxfId="326" priority="182" stopIfTrue="1" operator="equal">
      <formula>"NO ADMISIBLE"</formula>
    </cfRule>
  </conditionalFormatting>
  <conditionalFormatting sqref="AI23">
    <cfRule type="cellIs" dxfId="325" priority="180" stopIfTrue="1" operator="equal">
      <formula>"NO ADMISIBLE"</formula>
    </cfRule>
    <cfRule type="cellIs" dxfId="324" priority="181" stopIfTrue="1" operator="equal">
      <formula>"ADMISIBLE"</formula>
    </cfRule>
  </conditionalFormatting>
  <conditionalFormatting sqref="AJ23:AJ33">
    <cfRule type="cellIs" dxfId="323" priority="178" stopIfTrue="1" operator="equal">
      <formula>"NO ADMISIBLE"</formula>
    </cfRule>
    <cfRule type="cellIs" dxfId="322" priority="179" stopIfTrue="1" operator="equal">
      <formula>"ADMISIBLE"</formula>
    </cfRule>
  </conditionalFormatting>
  <conditionalFormatting sqref="AK23:AK33">
    <cfRule type="cellIs" dxfId="321" priority="176" stopIfTrue="1" operator="equal">
      <formula>"NO ADMISIBLE"</formula>
    </cfRule>
    <cfRule type="cellIs" dxfId="320" priority="177" stopIfTrue="1" operator="equal">
      <formula>"ADMISIBLE"</formula>
    </cfRule>
  </conditionalFormatting>
  <conditionalFormatting sqref="S23:S33">
    <cfRule type="cellIs" dxfId="319" priority="173" stopIfTrue="1" operator="equal">
      <formula>"NO ADMISIBLE"</formula>
    </cfRule>
  </conditionalFormatting>
  <conditionalFormatting sqref="T23:T33">
    <cfRule type="cellIs" dxfId="318" priority="174" stopIfTrue="1" operator="equal">
      <formula>"NO ADMISIBLE"</formula>
    </cfRule>
    <cfRule type="cellIs" dxfId="317" priority="175" stopIfTrue="1" operator="equal">
      <formula>"ADMISIBLE"</formula>
    </cfRule>
  </conditionalFormatting>
  <conditionalFormatting sqref="U23:U33">
    <cfRule type="cellIs" dxfId="316" priority="170" stopIfTrue="1" operator="equal">
      <formula>"NO ADMISIBLE"</formula>
    </cfRule>
  </conditionalFormatting>
  <conditionalFormatting sqref="V23:V33">
    <cfRule type="cellIs" dxfId="315" priority="171" stopIfTrue="1" operator="equal">
      <formula>"NO ADMISIBLE"</formula>
    </cfRule>
    <cfRule type="cellIs" dxfId="314" priority="172" stopIfTrue="1" operator="equal">
      <formula>"ADMISIBLE"</formula>
    </cfRule>
  </conditionalFormatting>
  <conditionalFormatting sqref="D23:D33">
    <cfRule type="cellIs" dxfId="313" priority="169" stopIfTrue="1" operator="equal">
      <formula>"NO ADMISIBLE"</formula>
    </cfRule>
  </conditionalFormatting>
  <conditionalFormatting sqref="AE34:AF44 AA34:AC44 J35:K44 W34:W44 C34:C44 N34:R44">
    <cfRule type="cellIs" dxfId="312" priority="166" stopIfTrue="1" operator="equal">
      <formula>"NO ADMISIBLE"</formula>
    </cfRule>
  </conditionalFormatting>
  <conditionalFormatting sqref="AB34 AD34:AD44 X34:Z44">
    <cfRule type="cellIs" dxfId="311" priority="167" stopIfTrue="1" operator="equal">
      <formula>"NO ADMISIBLE"</formula>
    </cfRule>
    <cfRule type="cellIs" dxfId="310" priority="168" stopIfTrue="1" operator="equal">
      <formula>"ADMISIBLE"</formula>
    </cfRule>
  </conditionalFormatting>
  <conditionalFormatting sqref="AC34:AC44">
    <cfRule type="cellIs" dxfId="309" priority="164" stopIfTrue="1" operator="equal">
      <formula>"NO ADMISIBLE"</formula>
    </cfRule>
    <cfRule type="cellIs" dxfId="308" priority="165" stopIfTrue="1" operator="equal">
      <formula>"ADMISIBLE"</formula>
    </cfRule>
  </conditionalFormatting>
  <conditionalFormatting sqref="AG34:AH44">
    <cfRule type="cellIs" dxfId="307" priority="163" stopIfTrue="1" operator="equal">
      <formula>"NO ADMISIBLE"</formula>
    </cfRule>
  </conditionalFormatting>
  <conditionalFormatting sqref="AG34">
    <cfRule type="cellIs" dxfId="306" priority="161" stopIfTrue="1" operator="equal">
      <formula>"NO ADMISIBLE"</formula>
    </cfRule>
    <cfRule type="cellIs" dxfId="305" priority="162" stopIfTrue="1" operator="equal">
      <formula>"ADMISIBLE"</formula>
    </cfRule>
  </conditionalFormatting>
  <conditionalFormatting sqref="AH34:AH44">
    <cfRule type="cellIs" dxfId="304" priority="159" stopIfTrue="1" operator="equal">
      <formula>"NO ADMISIBLE"</formula>
    </cfRule>
    <cfRule type="cellIs" dxfId="303" priority="160" stopIfTrue="1" operator="equal">
      <formula>"ADMISIBLE"</formula>
    </cfRule>
  </conditionalFormatting>
  <conditionalFormatting sqref="AI34:AJ44">
    <cfRule type="cellIs" dxfId="302" priority="158" stopIfTrue="1" operator="equal">
      <formula>"NO ADMISIBLE"</formula>
    </cfRule>
  </conditionalFormatting>
  <conditionalFormatting sqref="AI34">
    <cfRule type="cellIs" dxfId="301" priority="156" stopIfTrue="1" operator="equal">
      <formula>"NO ADMISIBLE"</formula>
    </cfRule>
    <cfRule type="cellIs" dxfId="300" priority="157" stopIfTrue="1" operator="equal">
      <formula>"ADMISIBLE"</formula>
    </cfRule>
  </conditionalFormatting>
  <conditionalFormatting sqref="AJ34:AJ44">
    <cfRule type="cellIs" dxfId="299" priority="154" stopIfTrue="1" operator="equal">
      <formula>"NO ADMISIBLE"</formula>
    </cfRule>
    <cfRule type="cellIs" dxfId="298" priority="155" stopIfTrue="1" operator="equal">
      <formula>"ADMISIBLE"</formula>
    </cfRule>
  </conditionalFormatting>
  <conditionalFormatting sqref="AK34:AK44">
    <cfRule type="cellIs" dxfId="297" priority="152" stopIfTrue="1" operator="equal">
      <formula>"NO ADMISIBLE"</formula>
    </cfRule>
    <cfRule type="cellIs" dxfId="296" priority="153" stopIfTrue="1" operator="equal">
      <formula>"ADMISIBLE"</formula>
    </cfRule>
  </conditionalFormatting>
  <conditionalFormatting sqref="S34:S44">
    <cfRule type="cellIs" dxfId="295" priority="149" stopIfTrue="1" operator="equal">
      <formula>"NO ADMISIBLE"</formula>
    </cfRule>
  </conditionalFormatting>
  <conditionalFormatting sqref="T34:T44">
    <cfRule type="cellIs" dxfId="294" priority="150" stopIfTrue="1" operator="equal">
      <formula>"NO ADMISIBLE"</formula>
    </cfRule>
    <cfRule type="cellIs" dxfId="293" priority="151" stopIfTrue="1" operator="equal">
      <formula>"ADMISIBLE"</formula>
    </cfRule>
  </conditionalFormatting>
  <conditionalFormatting sqref="U34:U44">
    <cfRule type="cellIs" dxfId="292" priority="146" stopIfTrue="1" operator="equal">
      <formula>"NO ADMISIBLE"</formula>
    </cfRule>
  </conditionalFormatting>
  <conditionalFormatting sqref="V34:V44">
    <cfRule type="cellIs" dxfId="291" priority="147" stopIfTrue="1" operator="equal">
      <formula>"NO ADMISIBLE"</formula>
    </cfRule>
    <cfRule type="cellIs" dxfId="290" priority="148" stopIfTrue="1" operator="equal">
      <formula>"ADMISIBLE"</formula>
    </cfRule>
  </conditionalFormatting>
  <conditionalFormatting sqref="D34:D44">
    <cfRule type="cellIs" dxfId="289" priority="145" stopIfTrue="1" operator="equal">
      <formula>"NO ADMISIBLE"</formula>
    </cfRule>
  </conditionalFormatting>
  <conditionalFormatting sqref="AE45:AF55 AA45:AC55 J46:K55 W45:W55 C45:C55 N45:R55">
    <cfRule type="cellIs" dxfId="288" priority="142" stopIfTrue="1" operator="equal">
      <formula>"NO ADMISIBLE"</formula>
    </cfRule>
  </conditionalFormatting>
  <conditionalFormatting sqref="AB45 AD45:AD55 X45:Z55">
    <cfRule type="cellIs" dxfId="287" priority="143" stopIfTrue="1" operator="equal">
      <formula>"NO ADMISIBLE"</formula>
    </cfRule>
    <cfRule type="cellIs" dxfId="286" priority="144" stopIfTrue="1" operator="equal">
      <formula>"ADMISIBLE"</formula>
    </cfRule>
  </conditionalFormatting>
  <conditionalFormatting sqref="AC45:AC55">
    <cfRule type="cellIs" dxfId="285" priority="140" stopIfTrue="1" operator="equal">
      <formula>"NO ADMISIBLE"</formula>
    </cfRule>
    <cfRule type="cellIs" dxfId="284" priority="141" stopIfTrue="1" operator="equal">
      <formula>"ADMISIBLE"</formula>
    </cfRule>
  </conditionalFormatting>
  <conditionalFormatting sqref="AG45:AH55">
    <cfRule type="cellIs" dxfId="283" priority="139" stopIfTrue="1" operator="equal">
      <formula>"NO ADMISIBLE"</formula>
    </cfRule>
  </conditionalFormatting>
  <conditionalFormatting sqref="AG45">
    <cfRule type="cellIs" dxfId="282" priority="137" stopIfTrue="1" operator="equal">
      <formula>"NO ADMISIBLE"</formula>
    </cfRule>
    <cfRule type="cellIs" dxfId="281" priority="138" stopIfTrue="1" operator="equal">
      <formula>"ADMISIBLE"</formula>
    </cfRule>
  </conditionalFormatting>
  <conditionalFormatting sqref="AH45:AH55">
    <cfRule type="cellIs" dxfId="280" priority="135" stopIfTrue="1" operator="equal">
      <formula>"NO ADMISIBLE"</formula>
    </cfRule>
    <cfRule type="cellIs" dxfId="279" priority="136" stopIfTrue="1" operator="equal">
      <formula>"ADMISIBLE"</formula>
    </cfRule>
  </conditionalFormatting>
  <conditionalFormatting sqref="AI45:AJ55">
    <cfRule type="cellIs" dxfId="278" priority="134" stopIfTrue="1" operator="equal">
      <formula>"NO ADMISIBLE"</formula>
    </cfRule>
  </conditionalFormatting>
  <conditionalFormatting sqref="AI45">
    <cfRule type="cellIs" dxfId="277" priority="132" stopIfTrue="1" operator="equal">
      <formula>"NO ADMISIBLE"</formula>
    </cfRule>
    <cfRule type="cellIs" dxfId="276" priority="133" stopIfTrue="1" operator="equal">
      <formula>"ADMISIBLE"</formula>
    </cfRule>
  </conditionalFormatting>
  <conditionalFormatting sqref="AJ45:AJ55">
    <cfRule type="cellIs" dxfId="275" priority="130" stopIfTrue="1" operator="equal">
      <formula>"NO ADMISIBLE"</formula>
    </cfRule>
    <cfRule type="cellIs" dxfId="274" priority="131" stopIfTrue="1" operator="equal">
      <formula>"ADMISIBLE"</formula>
    </cfRule>
  </conditionalFormatting>
  <conditionalFormatting sqref="AK45:AK55">
    <cfRule type="cellIs" dxfId="273" priority="128" stopIfTrue="1" operator="equal">
      <formula>"NO ADMISIBLE"</formula>
    </cfRule>
    <cfRule type="cellIs" dxfId="272" priority="129" stopIfTrue="1" operator="equal">
      <formula>"ADMISIBLE"</formula>
    </cfRule>
  </conditionalFormatting>
  <conditionalFormatting sqref="S45:S55">
    <cfRule type="cellIs" dxfId="271" priority="125" stopIfTrue="1" operator="equal">
      <formula>"NO ADMISIBLE"</formula>
    </cfRule>
  </conditionalFormatting>
  <conditionalFormatting sqref="T45:T55">
    <cfRule type="cellIs" dxfId="270" priority="126" stopIfTrue="1" operator="equal">
      <formula>"NO ADMISIBLE"</formula>
    </cfRule>
    <cfRule type="cellIs" dxfId="269" priority="127" stopIfTrue="1" operator="equal">
      <formula>"ADMISIBLE"</formula>
    </cfRule>
  </conditionalFormatting>
  <conditionalFormatting sqref="U45:U55">
    <cfRule type="cellIs" dxfId="268" priority="122" stopIfTrue="1" operator="equal">
      <formula>"NO ADMISIBLE"</formula>
    </cfRule>
  </conditionalFormatting>
  <conditionalFormatting sqref="V45:V55">
    <cfRule type="cellIs" dxfId="267" priority="123" stopIfTrue="1" operator="equal">
      <formula>"NO ADMISIBLE"</formula>
    </cfRule>
    <cfRule type="cellIs" dxfId="266" priority="124" stopIfTrue="1" operator="equal">
      <formula>"ADMISIBLE"</formula>
    </cfRule>
  </conditionalFormatting>
  <conditionalFormatting sqref="D45:D55">
    <cfRule type="cellIs" dxfId="265" priority="121" stopIfTrue="1" operator="equal">
      <formula>"NO ADMISIBLE"</formula>
    </cfRule>
  </conditionalFormatting>
  <conditionalFormatting sqref="AE56:AF66 AA56:AC66 J57:K66 W56:W66 C56:C66 N56:R66">
    <cfRule type="cellIs" dxfId="264" priority="118" stopIfTrue="1" operator="equal">
      <formula>"NO ADMISIBLE"</formula>
    </cfRule>
  </conditionalFormatting>
  <conditionalFormatting sqref="AB56 AD56:AD66 X56:Z66">
    <cfRule type="cellIs" dxfId="263" priority="119" stopIfTrue="1" operator="equal">
      <formula>"NO ADMISIBLE"</formula>
    </cfRule>
    <cfRule type="cellIs" dxfId="262" priority="120" stopIfTrue="1" operator="equal">
      <formula>"ADMISIBLE"</formula>
    </cfRule>
  </conditionalFormatting>
  <conditionalFormatting sqref="AC56:AC66">
    <cfRule type="cellIs" dxfId="261" priority="116" stopIfTrue="1" operator="equal">
      <formula>"NO ADMISIBLE"</formula>
    </cfRule>
    <cfRule type="cellIs" dxfId="260" priority="117" stopIfTrue="1" operator="equal">
      <formula>"ADMISIBLE"</formula>
    </cfRule>
  </conditionalFormatting>
  <conditionalFormatting sqref="AG56:AH66">
    <cfRule type="cellIs" dxfId="259" priority="115" stopIfTrue="1" operator="equal">
      <formula>"NO ADMISIBLE"</formula>
    </cfRule>
  </conditionalFormatting>
  <conditionalFormatting sqref="AG56">
    <cfRule type="cellIs" dxfId="258" priority="113" stopIfTrue="1" operator="equal">
      <formula>"NO ADMISIBLE"</formula>
    </cfRule>
    <cfRule type="cellIs" dxfId="257" priority="114" stopIfTrue="1" operator="equal">
      <formula>"ADMISIBLE"</formula>
    </cfRule>
  </conditionalFormatting>
  <conditionalFormatting sqref="AH56:AH66">
    <cfRule type="cellIs" dxfId="256" priority="111" stopIfTrue="1" operator="equal">
      <formula>"NO ADMISIBLE"</formula>
    </cfRule>
    <cfRule type="cellIs" dxfId="255" priority="112" stopIfTrue="1" operator="equal">
      <formula>"ADMISIBLE"</formula>
    </cfRule>
  </conditionalFormatting>
  <conditionalFormatting sqref="AI56:AJ66">
    <cfRule type="cellIs" dxfId="254" priority="110" stopIfTrue="1" operator="equal">
      <formula>"NO ADMISIBLE"</formula>
    </cfRule>
  </conditionalFormatting>
  <conditionalFormatting sqref="AI56">
    <cfRule type="cellIs" dxfId="253" priority="108" stopIfTrue="1" operator="equal">
      <formula>"NO ADMISIBLE"</formula>
    </cfRule>
    <cfRule type="cellIs" dxfId="252" priority="109" stopIfTrue="1" operator="equal">
      <formula>"ADMISIBLE"</formula>
    </cfRule>
  </conditionalFormatting>
  <conditionalFormatting sqref="AJ56:AJ66">
    <cfRule type="cellIs" dxfId="251" priority="106" stopIfTrue="1" operator="equal">
      <formula>"NO ADMISIBLE"</formula>
    </cfRule>
    <cfRule type="cellIs" dxfId="250" priority="107" stopIfTrue="1" operator="equal">
      <formula>"ADMISIBLE"</formula>
    </cfRule>
  </conditionalFormatting>
  <conditionalFormatting sqref="AK56:AK66">
    <cfRule type="cellIs" dxfId="249" priority="104" stopIfTrue="1" operator="equal">
      <formula>"NO ADMISIBLE"</formula>
    </cfRule>
    <cfRule type="cellIs" dxfId="248" priority="105" stopIfTrue="1" operator="equal">
      <formula>"ADMISIBLE"</formula>
    </cfRule>
  </conditionalFormatting>
  <conditionalFormatting sqref="S56:S66">
    <cfRule type="cellIs" dxfId="247" priority="101" stopIfTrue="1" operator="equal">
      <formula>"NO ADMISIBLE"</formula>
    </cfRule>
  </conditionalFormatting>
  <conditionalFormatting sqref="T56:T66">
    <cfRule type="cellIs" dxfId="246" priority="102" stopIfTrue="1" operator="equal">
      <formula>"NO ADMISIBLE"</formula>
    </cfRule>
    <cfRule type="cellIs" dxfId="245" priority="103" stopIfTrue="1" operator="equal">
      <formula>"ADMISIBLE"</formula>
    </cfRule>
  </conditionalFormatting>
  <conditionalFormatting sqref="U56:U66">
    <cfRule type="cellIs" dxfId="244" priority="98" stopIfTrue="1" operator="equal">
      <formula>"NO ADMISIBLE"</formula>
    </cfRule>
  </conditionalFormatting>
  <conditionalFormatting sqref="V56:V66">
    <cfRule type="cellIs" dxfId="243" priority="99" stopIfTrue="1" operator="equal">
      <formula>"NO ADMISIBLE"</formula>
    </cfRule>
    <cfRule type="cellIs" dxfId="242" priority="100" stopIfTrue="1" operator="equal">
      <formula>"ADMISIBLE"</formula>
    </cfRule>
  </conditionalFormatting>
  <conditionalFormatting sqref="D56:D66">
    <cfRule type="cellIs" dxfId="241" priority="97" stopIfTrue="1" operator="equal">
      <formula>"NO ADMISIBLE"</formula>
    </cfRule>
  </conditionalFormatting>
  <conditionalFormatting sqref="AE67:AF77 AA67:AC77 J68:K77 W67:W77 C67:C77 N67:R77">
    <cfRule type="cellIs" dxfId="240" priority="94" stopIfTrue="1" operator="equal">
      <formula>"NO ADMISIBLE"</formula>
    </cfRule>
  </conditionalFormatting>
  <conditionalFormatting sqref="AB67 AD67:AD77 X67:Z77">
    <cfRule type="cellIs" dxfId="239" priority="95" stopIfTrue="1" operator="equal">
      <formula>"NO ADMISIBLE"</formula>
    </cfRule>
    <cfRule type="cellIs" dxfId="238" priority="96" stopIfTrue="1" operator="equal">
      <formula>"ADMISIBLE"</formula>
    </cfRule>
  </conditionalFormatting>
  <conditionalFormatting sqref="AC67:AC77">
    <cfRule type="cellIs" dxfId="237" priority="92" stopIfTrue="1" operator="equal">
      <formula>"NO ADMISIBLE"</formula>
    </cfRule>
    <cfRule type="cellIs" dxfId="236" priority="93" stopIfTrue="1" operator="equal">
      <formula>"ADMISIBLE"</formula>
    </cfRule>
  </conditionalFormatting>
  <conditionalFormatting sqref="AG67:AH77">
    <cfRule type="cellIs" dxfId="235" priority="91" stopIfTrue="1" operator="equal">
      <formula>"NO ADMISIBLE"</formula>
    </cfRule>
  </conditionalFormatting>
  <conditionalFormatting sqref="AG67">
    <cfRule type="cellIs" dxfId="234" priority="89" stopIfTrue="1" operator="equal">
      <formula>"NO ADMISIBLE"</formula>
    </cfRule>
    <cfRule type="cellIs" dxfId="233" priority="90" stopIfTrue="1" operator="equal">
      <formula>"ADMISIBLE"</formula>
    </cfRule>
  </conditionalFormatting>
  <conditionalFormatting sqref="AH67:AH77">
    <cfRule type="cellIs" dxfId="232" priority="87" stopIfTrue="1" operator="equal">
      <formula>"NO ADMISIBLE"</formula>
    </cfRule>
    <cfRule type="cellIs" dxfId="231" priority="88" stopIfTrue="1" operator="equal">
      <formula>"ADMISIBLE"</formula>
    </cfRule>
  </conditionalFormatting>
  <conditionalFormatting sqref="AI67:AJ77">
    <cfRule type="cellIs" dxfId="230" priority="86" stopIfTrue="1" operator="equal">
      <formula>"NO ADMISIBLE"</formula>
    </cfRule>
  </conditionalFormatting>
  <conditionalFormatting sqref="AI67">
    <cfRule type="cellIs" dxfId="229" priority="84" stopIfTrue="1" operator="equal">
      <formula>"NO ADMISIBLE"</formula>
    </cfRule>
    <cfRule type="cellIs" dxfId="228" priority="85" stopIfTrue="1" operator="equal">
      <formula>"ADMISIBLE"</formula>
    </cfRule>
  </conditionalFormatting>
  <conditionalFormatting sqref="AJ67:AJ77">
    <cfRule type="cellIs" dxfId="227" priority="82" stopIfTrue="1" operator="equal">
      <formula>"NO ADMISIBLE"</formula>
    </cfRule>
    <cfRule type="cellIs" dxfId="226" priority="83" stopIfTrue="1" operator="equal">
      <formula>"ADMISIBLE"</formula>
    </cfRule>
  </conditionalFormatting>
  <conditionalFormatting sqref="AK67:AK77">
    <cfRule type="cellIs" dxfId="225" priority="80" stopIfTrue="1" operator="equal">
      <formula>"NO ADMISIBLE"</formula>
    </cfRule>
    <cfRule type="cellIs" dxfId="224" priority="81" stopIfTrue="1" operator="equal">
      <formula>"ADMISIBLE"</formula>
    </cfRule>
  </conditionalFormatting>
  <conditionalFormatting sqref="S67:S77">
    <cfRule type="cellIs" dxfId="223" priority="77" stopIfTrue="1" operator="equal">
      <formula>"NO ADMISIBLE"</formula>
    </cfRule>
  </conditionalFormatting>
  <conditionalFormatting sqref="T67:T77">
    <cfRule type="cellIs" dxfId="222" priority="78" stopIfTrue="1" operator="equal">
      <formula>"NO ADMISIBLE"</formula>
    </cfRule>
    <cfRule type="cellIs" dxfId="221" priority="79" stopIfTrue="1" operator="equal">
      <formula>"ADMISIBLE"</formula>
    </cfRule>
  </conditionalFormatting>
  <conditionalFormatting sqref="U67:U77">
    <cfRule type="cellIs" dxfId="220" priority="74" stopIfTrue="1" operator="equal">
      <formula>"NO ADMISIBLE"</formula>
    </cfRule>
  </conditionalFormatting>
  <conditionalFormatting sqref="V67:V77">
    <cfRule type="cellIs" dxfId="219" priority="75" stopIfTrue="1" operator="equal">
      <formula>"NO ADMISIBLE"</formula>
    </cfRule>
    <cfRule type="cellIs" dxfId="218" priority="76" stopIfTrue="1" operator="equal">
      <formula>"ADMISIBLE"</formula>
    </cfRule>
  </conditionalFormatting>
  <conditionalFormatting sqref="D67:D77">
    <cfRule type="cellIs" dxfId="217" priority="73" stopIfTrue="1" operator="equal">
      <formula>"NO ADMISIBLE"</formula>
    </cfRule>
  </conditionalFormatting>
  <conditionalFormatting sqref="AE78:AF88 AA78:AC88 J79:K88 W78:W88 C78:C88 N78:R88">
    <cfRule type="cellIs" dxfId="216" priority="70" stopIfTrue="1" operator="equal">
      <formula>"NO ADMISIBLE"</formula>
    </cfRule>
  </conditionalFormatting>
  <conditionalFormatting sqref="AB78 AD78:AD88 X78:Z88">
    <cfRule type="cellIs" dxfId="215" priority="71" stopIfTrue="1" operator="equal">
      <formula>"NO ADMISIBLE"</formula>
    </cfRule>
    <cfRule type="cellIs" dxfId="214" priority="72" stopIfTrue="1" operator="equal">
      <formula>"ADMISIBLE"</formula>
    </cfRule>
  </conditionalFormatting>
  <conditionalFormatting sqref="AC78:AC88">
    <cfRule type="cellIs" dxfId="213" priority="68" stopIfTrue="1" operator="equal">
      <formula>"NO ADMISIBLE"</formula>
    </cfRule>
    <cfRule type="cellIs" dxfId="212" priority="69" stopIfTrue="1" operator="equal">
      <formula>"ADMISIBLE"</formula>
    </cfRule>
  </conditionalFormatting>
  <conditionalFormatting sqref="AG78:AH88">
    <cfRule type="cellIs" dxfId="211" priority="67" stopIfTrue="1" operator="equal">
      <formula>"NO ADMISIBLE"</formula>
    </cfRule>
  </conditionalFormatting>
  <conditionalFormatting sqref="AG78">
    <cfRule type="cellIs" dxfId="210" priority="65" stopIfTrue="1" operator="equal">
      <formula>"NO ADMISIBLE"</formula>
    </cfRule>
    <cfRule type="cellIs" dxfId="209" priority="66" stopIfTrue="1" operator="equal">
      <formula>"ADMISIBLE"</formula>
    </cfRule>
  </conditionalFormatting>
  <conditionalFormatting sqref="AH78:AH88">
    <cfRule type="cellIs" dxfId="208" priority="63" stopIfTrue="1" operator="equal">
      <formula>"NO ADMISIBLE"</formula>
    </cfRule>
    <cfRule type="cellIs" dxfId="207" priority="64" stopIfTrue="1" operator="equal">
      <formula>"ADMISIBLE"</formula>
    </cfRule>
  </conditionalFormatting>
  <conditionalFormatting sqref="AI78:AJ88">
    <cfRule type="cellIs" dxfId="206" priority="62" stopIfTrue="1" operator="equal">
      <formula>"NO ADMISIBLE"</formula>
    </cfRule>
  </conditionalFormatting>
  <conditionalFormatting sqref="AI78">
    <cfRule type="cellIs" dxfId="205" priority="60" stopIfTrue="1" operator="equal">
      <formula>"NO ADMISIBLE"</formula>
    </cfRule>
    <cfRule type="cellIs" dxfId="204" priority="61" stopIfTrue="1" operator="equal">
      <formula>"ADMISIBLE"</formula>
    </cfRule>
  </conditionalFormatting>
  <conditionalFormatting sqref="AJ78:AJ88">
    <cfRule type="cellIs" dxfId="203" priority="58" stopIfTrue="1" operator="equal">
      <formula>"NO ADMISIBLE"</formula>
    </cfRule>
    <cfRule type="cellIs" dxfId="202" priority="59" stopIfTrue="1" operator="equal">
      <formula>"ADMISIBLE"</formula>
    </cfRule>
  </conditionalFormatting>
  <conditionalFormatting sqref="AK78:AK88">
    <cfRule type="cellIs" dxfId="201" priority="56" stopIfTrue="1" operator="equal">
      <formula>"NO ADMISIBLE"</formula>
    </cfRule>
    <cfRule type="cellIs" dxfId="200" priority="57" stopIfTrue="1" operator="equal">
      <formula>"ADMISIBLE"</formula>
    </cfRule>
  </conditionalFormatting>
  <conditionalFormatting sqref="S78:S88">
    <cfRule type="cellIs" dxfId="199" priority="53" stopIfTrue="1" operator="equal">
      <formula>"NO ADMISIBLE"</formula>
    </cfRule>
  </conditionalFormatting>
  <conditionalFormatting sqref="T78:T88">
    <cfRule type="cellIs" dxfId="198" priority="54" stopIfTrue="1" operator="equal">
      <formula>"NO ADMISIBLE"</formula>
    </cfRule>
    <cfRule type="cellIs" dxfId="197" priority="55" stopIfTrue="1" operator="equal">
      <formula>"ADMISIBLE"</formula>
    </cfRule>
  </conditionalFormatting>
  <conditionalFormatting sqref="U78:U88">
    <cfRule type="cellIs" dxfId="196" priority="50" stopIfTrue="1" operator="equal">
      <formula>"NO ADMISIBLE"</formula>
    </cfRule>
  </conditionalFormatting>
  <conditionalFormatting sqref="V78:V88">
    <cfRule type="cellIs" dxfId="195" priority="51" stopIfTrue="1" operator="equal">
      <formula>"NO ADMISIBLE"</formula>
    </cfRule>
    <cfRule type="cellIs" dxfId="194" priority="52" stopIfTrue="1" operator="equal">
      <formula>"ADMISIBLE"</formula>
    </cfRule>
  </conditionalFormatting>
  <conditionalFormatting sqref="D78:D88">
    <cfRule type="cellIs" dxfId="193" priority="49" stopIfTrue="1" operator="equal">
      <formula>"NO ADMISIBLE"</formula>
    </cfRule>
  </conditionalFormatting>
  <conditionalFormatting sqref="AE89:AF99 AA89:AC99 J90:K99 W89:W99 C89:C99 N89:R99">
    <cfRule type="cellIs" dxfId="192" priority="46" stopIfTrue="1" operator="equal">
      <formula>"NO ADMISIBLE"</formula>
    </cfRule>
  </conditionalFormatting>
  <conditionalFormatting sqref="AB89 AD89:AD99 X89:Z99">
    <cfRule type="cellIs" dxfId="191" priority="47" stopIfTrue="1" operator="equal">
      <formula>"NO ADMISIBLE"</formula>
    </cfRule>
    <cfRule type="cellIs" dxfId="190" priority="48" stopIfTrue="1" operator="equal">
      <formula>"ADMISIBLE"</formula>
    </cfRule>
  </conditionalFormatting>
  <conditionalFormatting sqref="AC89:AC99">
    <cfRule type="cellIs" dxfId="189" priority="44" stopIfTrue="1" operator="equal">
      <formula>"NO ADMISIBLE"</formula>
    </cfRule>
    <cfRule type="cellIs" dxfId="188" priority="45" stopIfTrue="1" operator="equal">
      <formula>"ADMISIBLE"</formula>
    </cfRule>
  </conditionalFormatting>
  <conditionalFormatting sqref="AG89:AH99">
    <cfRule type="cellIs" dxfId="187" priority="43" stopIfTrue="1" operator="equal">
      <formula>"NO ADMISIBLE"</formula>
    </cfRule>
  </conditionalFormatting>
  <conditionalFormatting sqref="AG89">
    <cfRule type="cellIs" dxfId="186" priority="41" stopIfTrue="1" operator="equal">
      <formula>"NO ADMISIBLE"</formula>
    </cfRule>
    <cfRule type="cellIs" dxfId="185" priority="42" stopIfTrue="1" operator="equal">
      <formula>"ADMISIBLE"</formula>
    </cfRule>
  </conditionalFormatting>
  <conditionalFormatting sqref="AH89:AH99">
    <cfRule type="cellIs" dxfId="184" priority="39" stopIfTrue="1" operator="equal">
      <formula>"NO ADMISIBLE"</formula>
    </cfRule>
    <cfRule type="cellIs" dxfId="183" priority="40" stopIfTrue="1" operator="equal">
      <formula>"ADMISIBLE"</formula>
    </cfRule>
  </conditionalFormatting>
  <conditionalFormatting sqref="AI89:AJ99">
    <cfRule type="cellIs" dxfId="182" priority="38" stopIfTrue="1" operator="equal">
      <formula>"NO ADMISIBLE"</formula>
    </cfRule>
  </conditionalFormatting>
  <conditionalFormatting sqref="AI89">
    <cfRule type="cellIs" dxfId="181" priority="36" stopIfTrue="1" operator="equal">
      <formula>"NO ADMISIBLE"</formula>
    </cfRule>
    <cfRule type="cellIs" dxfId="180" priority="37" stopIfTrue="1" operator="equal">
      <formula>"ADMISIBLE"</formula>
    </cfRule>
  </conditionalFormatting>
  <conditionalFormatting sqref="AJ89:AJ99">
    <cfRule type="cellIs" dxfId="179" priority="34" stopIfTrue="1" operator="equal">
      <formula>"NO ADMISIBLE"</formula>
    </cfRule>
    <cfRule type="cellIs" dxfId="178" priority="35" stopIfTrue="1" operator="equal">
      <formula>"ADMISIBLE"</formula>
    </cfRule>
  </conditionalFormatting>
  <conditionalFormatting sqref="AK89:AK99">
    <cfRule type="cellIs" dxfId="177" priority="32" stopIfTrue="1" operator="equal">
      <formula>"NO ADMISIBLE"</formula>
    </cfRule>
    <cfRule type="cellIs" dxfId="176" priority="33" stopIfTrue="1" operator="equal">
      <formula>"ADMISIBLE"</formula>
    </cfRule>
  </conditionalFormatting>
  <conditionalFormatting sqref="S89:S99">
    <cfRule type="cellIs" dxfId="175" priority="29" stopIfTrue="1" operator="equal">
      <formula>"NO ADMISIBLE"</formula>
    </cfRule>
  </conditionalFormatting>
  <conditionalFormatting sqref="T89:T99">
    <cfRule type="cellIs" dxfId="174" priority="30" stopIfTrue="1" operator="equal">
      <formula>"NO ADMISIBLE"</formula>
    </cfRule>
    <cfRule type="cellIs" dxfId="173" priority="31" stopIfTrue="1" operator="equal">
      <formula>"ADMISIBLE"</formula>
    </cfRule>
  </conditionalFormatting>
  <conditionalFormatting sqref="U89:U99">
    <cfRule type="cellIs" dxfId="172" priority="26" stopIfTrue="1" operator="equal">
      <formula>"NO ADMISIBLE"</formula>
    </cfRule>
  </conditionalFormatting>
  <conditionalFormatting sqref="V89:V99">
    <cfRule type="cellIs" dxfId="171" priority="27" stopIfTrue="1" operator="equal">
      <formula>"NO ADMISIBLE"</formula>
    </cfRule>
    <cfRule type="cellIs" dxfId="170" priority="28" stopIfTrue="1" operator="equal">
      <formula>"ADMISIBLE"</formula>
    </cfRule>
  </conditionalFormatting>
  <conditionalFormatting sqref="D89:D99">
    <cfRule type="cellIs" dxfId="169" priority="25" stopIfTrue="1" operator="equal">
      <formula>"NO ADMISIBLE"</formula>
    </cfRule>
  </conditionalFormatting>
  <conditionalFormatting sqref="AE100:AF110 AA100:AC110 J101:K110 W100:W110 C100:C110 N100:R110">
    <cfRule type="cellIs" dxfId="168" priority="22" stopIfTrue="1" operator="equal">
      <formula>"NO ADMISIBLE"</formula>
    </cfRule>
  </conditionalFormatting>
  <conditionalFormatting sqref="AB100 X100:Z110 AD100:AD110">
    <cfRule type="cellIs" dxfId="167" priority="23" stopIfTrue="1" operator="equal">
      <formula>"NO ADMISIBLE"</formula>
    </cfRule>
    <cfRule type="cellIs" dxfId="166" priority="24" stopIfTrue="1" operator="equal">
      <formula>"ADMISIBLE"</formula>
    </cfRule>
  </conditionalFormatting>
  <conditionalFormatting sqref="AC100:AC110">
    <cfRule type="cellIs" dxfId="165" priority="20" stopIfTrue="1" operator="equal">
      <formula>"NO ADMISIBLE"</formula>
    </cfRule>
    <cfRule type="cellIs" dxfId="164" priority="21" stopIfTrue="1" operator="equal">
      <formula>"ADMISIBLE"</formula>
    </cfRule>
  </conditionalFormatting>
  <conditionalFormatting sqref="AG100:AH110">
    <cfRule type="cellIs" dxfId="163" priority="19" stopIfTrue="1" operator="equal">
      <formula>"NO ADMISIBLE"</formula>
    </cfRule>
  </conditionalFormatting>
  <conditionalFormatting sqref="AG100">
    <cfRule type="cellIs" dxfId="162" priority="17" stopIfTrue="1" operator="equal">
      <formula>"NO ADMISIBLE"</formula>
    </cfRule>
    <cfRule type="cellIs" dxfId="161" priority="18" stopIfTrue="1" operator="equal">
      <formula>"ADMISIBLE"</formula>
    </cfRule>
  </conditionalFormatting>
  <conditionalFormatting sqref="AH100:AH110">
    <cfRule type="cellIs" dxfId="160" priority="15" stopIfTrue="1" operator="equal">
      <formula>"NO ADMISIBLE"</formula>
    </cfRule>
    <cfRule type="cellIs" dxfId="159" priority="16" stopIfTrue="1" operator="equal">
      <formula>"ADMISIBLE"</formula>
    </cfRule>
  </conditionalFormatting>
  <conditionalFormatting sqref="AI100:AJ110">
    <cfRule type="cellIs" dxfId="158" priority="14" stopIfTrue="1" operator="equal">
      <formula>"NO ADMISIBLE"</formula>
    </cfRule>
  </conditionalFormatting>
  <conditionalFormatting sqref="AI100">
    <cfRule type="cellIs" dxfId="157" priority="12" stopIfTrue="1" operator="equal">
      <formula>"NO ADMISIBLE"</formula>
    </cfRule>
    <cfRule type="cellIs" dxfId="156" priority="13" stopIfTrue="1" operator="equal">
      <formula>"ADMISIBLE"</formula>
    </cfRule>
  </conditionalFormatting>
  <conditionalFormatting sqref="AJ100:AJ110">
    <cfRule type="cellIs" dxfId="155" priority="10" stopIfTrue="1" operator="equal">
      <formula>"NO ADMISIBLE"</formula>
    </cfRule>
    <cfRule type="cellIs" dxfId="154" priority="11" stopIfTrue="1" operator="equal">
      <formula>"ADMISIBLE"</formula>
    </cfRule>
  </conditionalFormatting>
  <conditionalFormatting sqref="AK100:AK110">
    <cfRule type="cellIs" dxfId="153" priority="8" stopIfTrue="1" operator="equal">
      <formula>"NO ADMISIBLE"</formula>
    </cfRule>
    <cfRule type="cellIs" dxfId="152" priority="9" stopIfTrue="1" operator="equal">
      <formula>"ADMISIBLE"</formula>
    </cfRule>
  </conditionalFormatting>
  <conditionalFormatting sqref="S100:S110">
    <cfRule type="cellIs" dxfId="151" priority="5" stopIfTrue="1" operator="equal">
      <formula>"NO ADMISIBLE"</formula>
    </cfRule>
  </conditionalFormatting>
  <conditionalFormatting sqref="T100:T110">
    <cfRule type="cellIs" dxfId="150" priority="6" stopIfTrue="1" operator="equal">
      <formula>"NO ADMISIBLE"</formula>
    </cfRule>
    <cfRule type="cellIs" dxfId="149" priority="7" stopIfTrue="1" operator="equal">
      <formula>"ADMISIBLE"</formula>
    </cfRule>
  </conditionalFormatting>
  <conditionalFormatting sqref="U100:U110">
    <cfRule type="cellIs" dxfId="148" priority="2" stopIfTrue="1" operator="equal">
      <formula>"NO ADMISIBLE"</formula>
    </cfRule>
  </conditionalFormatting>
  <conditionalFormatting sqref="V100:V110">
    <cfRule type="cellIs" dxfId="147" priority="3" stopIfTrue="1" operator="equal">
      <formula>"NO ADMISIBLE"</formula>
    </cfRule>
    <cfRule type="cellIs" dxfId="146" priority="4" stopIfTrue="1" operator="equal">
      <formula>"ADMISIBLE"</formula>
    </cfRule>
  </conditionalFormatting>
  <conditionalFormatting sqref="D100:D110">
    <cfRule type="cellIs" dxfId="145" priority="1" stopIfTrue="1" operator="equal">
      <formula>"NO ADMISIBLE"</formula>
    </cfRule>
  </conditionalFormatting>
  <dataValidations count="1">
    <dataValidation type="list" allowBlank="1" showInputMessage="1" showErrorMessage="1" sqref="C12:D110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C2:X108"/>
  <sheetViews>
    <sheetView topLeftCell="H1" workbookViewId="0">
      <selection activeCell="O15" sqref="O15"/>
    </sheetView>
  </sheetViews>
  <sheetFormatPr baseColWidth="10" defaultRowHeight="12.75" x14ac:dyDescent="0.2"/>
  <cols>
    <col min="1" max="1" width="11.42578125" style="164" customWidth="1"/>
    <col min="2" max="2" width="11.28515625" style="164" customWidth="1"/>
    <col min="3" max="3" width="3.85546875" style="164" customWidth="1"/>
    <col min="4" max="4" width="29.42578125" style="164" customWidth="1"/>
    <col min="5" max="5" width="11.5703125" style="164" customWidth="1"/>
    <col min="6" max="6" width="3.85546875" style="164" customWidth="1"/>
    <col min="7" max="7" width="17" style="164" customWidth="1"/>
    <col min="8" max="8" width="15.5703125" style="164" customWidth="1"/>
    <col min="9" max="9" width="3.7109375" style="164" customWidth="1"/>
    <col min="10" max="10" width="29" style="164" customWidth="1"/>
    <col min="11" max="11" width="18.42578125" style="151" customWidth="1"/>
    <col min="12" max="12" width="14.5703125" style="151" customWidth="1"/>
    <col min="13" max="13" width="8.85546875" style="151" hidden="1" customWidth="1"/>
    <col min="14" max="14" width="14.5703125" style="151" hidden="1" customWidth="1"/>
    <col min="15" max="15" width="13.140625" style="151" customWidth="1"/>
    <col min="16" max="16" width="13.85546875" style="151" bestFit="1" customWidth="1"/>
    <col min="17" max="17" width="20.7109375" style="151" customWidth="1"/>
    <col min="18" max="18" width="26.42578125" style="151" customWidth="1"/>
    <col min="19" max="19" width="29.42578125" style="164" customWidth="1"/>
    <col min="20" max="20" width="11.42578125" style="164"/>
    <col min="21" max="21" width="13.85546875" style="176" customWidth="1"/>
    <col min="22" max="22" width="9.7109375" style="177" customWidth="1"/>
    <col min="23" max="23" width="12.5703125" style="164" customWidth="1"/>
    <col min="24" max="24" width="12.7109375" style="164" customWidth="1"/>
    <col min="25" max="16384" width="11.42578125" style="164"/>
  </cols>
  <sheetData>
    <row r="2" spans="3:24" s="166" customFormat="1" ht="20.25" customHeight="1" x14ac:dyDescent="0.2">
      <c r="C2" s="307" t="s">
        <v>198</v>
      </c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U2" s="167"/>
      <c r="V2" s="168"/>
    </row>
    <row r="3" spans="3:24" s="166" customFormat="1" ht="18" customHeight="1" x14ac:dyDescent="0.2">
      <c r="C3" s="308" t="s">
        <v>209</v>
      </c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U3" s="167"/>
      <c r="V3" s="168"/>
    </row>
    <row r="4" spans="3:24" s="166" customFormat="1" ht="13.5" customHeight="1" x14ac:dyDescent="0.2">
      <c r="C4" s="309" t="s">
        <v>231</v>
      </c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09"/>
      <c r="U4" s="167"/>
      <c r="V4" s="168"/>
    </row>
    <row r="5" spans="3:24" s="166" customFormat="1" ht="13.5" customHeight="1" x14ac:dyDescent="0.2">
      <c r="C5" s="309" t="s">
        <v>199</v>
      </c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09"/>
      <c r="U5" s="167"/>
      <c r="V5" s="168"/>
    </row>
    <row r="6" spans="3:24" s="166" customFormat="1" ht="14.25" thickBot="1" x14ac:dyDescent="0.25">
      <c r="C6" s="169"/>
      <c r="D6" s="170"/>
      <c r="E6" s="171"/>
      <c r="F6" s="171"/>
      <c r="G6" s="172"/>
      <c r="H6" s="172"/>
      <c r="I6" s="172"/>
      <c r="J6" s="173"/>
      <c r="L6" s="174"/>
      <c r="M6" s="174"/>
      <c r="N6" s="174"/>
      <c r="O6" s="174"/>
      <c r="P6" s="174"/>
      <c r="Q6" s="174"/>
      <c r="R6" s="174"/>
      <c r="S6" s="175"/>
      <c r="U6" s="167"/>
      <c r="V6" s="168"/>
    </row>
    <row r="7" spans="3:24" ht="54" customHeight="1" x14ac:dyDescent="0.2">
      <c r="C7" s="318" t="s">
        <v>158</v>
      </c>
      <c r="D7" s="321" t="s">
        <v>157</v>
      </c>
      <c r="E7" s="94" t="s">
        <v>201</v>
      </c>
      <c r="F7" s="324" t="s">
        <v>163</v>
      </c>
      <c r="G7" s="94" t="s">
        <v>189</v>
      </c>
      <c r="H7" s="94" t="s">
        <v>190</v>
      </c>
      <c r="I7" s="327" t="s">
        <v>1</v>
      </c>
      <c r="J7" s="140" t="s">
        <v>191</v>
      </c>
      <c r="K7" s="94" t="s">
        <v>192</v>
      </c>
      <c r="L7" s="94" t="s">
        <v>193</v>
      </c>
      <c r="M7" s="276" t="s">
        <v>169</v>
      </c>
      <c r="N7" s="280" t="s">
        <v>170</v>
      </c>
      <c r="O7" s="94" t="s">
        <v>206</v>
      </c>
      <c r="P7" s="95" t="s">
        <v>194</v>
      </c>
      <c r="Q7" s="141" t="s">
        <v>211</v>
      </c>
      <c r="R7" s="144" t="s">
        <v>195</v>
      </c>
      <c r="S7" s="209" t="s">
        <v>212</v>
      </c>
    </row>
    <row r="8" spans="3:24" x14ac:dyDescent="0.2">
      <c r="C8" s="319"/>
      <c r="D8" s="322"/>
      <c r="E8" s="312" t="s">
        <v>2</v>
      </c>
      <c r="F8" s="325"/>
      <c r="G8" s="312" t="s">
        <v>3</v>
      </c>
      <c r="H8" s="312" t="s">
        <v>3</v>
      </c>
      <c r="I8" s="328"/>
      <c r="J8" s="314" t="s">
        <v>197</v>
      </c>
      <c r="K8" s="316" t="s">
        <v>210</v>
      </c>
      <c r="L8" s="316" t="s">
        <v>203</v>
      </c>
      <c r="M8" s="277"/>
      <c r="N8" s="281"/>
      <c r="O8" s="316" t="s">
        <v>203</v>
      </c>
      <c r="P8" s="316" t="s">
        <v>203</v>
      </c>
      <c r="Q8" s="316" t="s">
        <v>210</v>
      </c>
      <c r="R8" s="314" t="s">
        <v>196</v>
      </c>
      <c r="S8" s="310" t="s">
        <v>177</v>
      </c>
    </row>
    <row r="9" spans="3:24" ht="51" customHeight="1" thickBot="1" x14ac:dyDescent="0.25">
      <c r="C9" s="320"/>
      <c r="D9" s="323"/>
      <c r="E9" s="313"/>
      <c r="F9" s="326"/>
      <c r="G9" s="313"/>
      <c r="H9" s="313"/>
      <c r="I9" s="329"/>
      <c r="J9" s="315"/>
      <c r="K9" s="317"/>
      <c r="L9" s="317"/>
      <c r="M9" s="278"/>
      <c r="N9" s="282"/>
      <c r="O9" s="317"/>
      <c r="P9" s="317"/>
      <c r="Q9" s="317"/>
      <c r="R9" s="315"/>
      <c r="S9" s="311"/>
    </row>
    <row r="10" spans="3:24" x14ac:dyDescent="0.2">
      <c r="C10" s="98">
        <v>11</v>
      </c>
      <c r="D10" s="99" t="s">
        <v>234</v>
      </c>
      <c r="E10" s="100">
        <v>1</v>
      </c>
      <c r="F10" s="102">
        <v>3</v>
      </c>
      <c r="G10" s="101">
        <v>13200000000</v>
      </c>
      <c r="H10" s="101">
        <v>6600000000</v>
      </c>
      <c r="I10" s="102">
        <v>9</v>
      </c>
      <c r="J10" s="99">
        <v>6600000000</v>
      </c>
      <c r="K10" s="102"/>
      <c r="L10" s="99"/>
      <c r="M10" s="99"/>
      <c r="N10" s="99">
        <v>0</v>
      </c>
      <c r="O10" s="102" t="s">
        <v>223</v>
      </c>
      <c r="P10" s="99" t="s">
        <v>223</v>
      </c>
      <c r="Q10" s="142"/>
      <c r="R10" s="142">
        <v>113849806982.81999</v>
      </c>
      <c r="S10" s="240" t="s">
        <v>261</v>
      </c>
      <c r="U10" s="178"/>
      <c r="V10" s="179"/>
      <c r="W10" s="165"/>
      <c r="X10" s="180"/>
    </row>
    <row r="11" spans="3:24" x14ac:dyDescent="0.2">
      <c r="C11" s="103">
        <v>11.1</v>
      </c>
      <c r="D11" s="97" t="s">
        <v>235</v>
      </c>
      <c r="E11" s="96">
        <v>0.5</v>
      </c>
      <c r="F11" s="146"/>
      <c r="G11" s="187" t="s">
        <v>223</v>
      </c>
      <c r="H11" s="187" t="s">
        <v>223</v>
      </c>
      <c r="I11" s="238"/>
      <c r="J11" s="145" t="s">
        <v>223</v>
      </c>
      <c r="K11" s="210">
        <v>67330401000</v>
      </c>
      <c r="L11" s="205">
        <v>120</v>
      </c>
      <c r="M11" s="205">
        <v>0</v>
      </c>
      <c r="N11" s="205" t="s">
        <v>223</v>
      </c>
      <c r="O11" s="205">
        <v>40</v>
      </c>
      <c r="P11" s="205">
        <v>40</v>
      </c>
      <c r="Q11" s="207">
        <v>13880980461.290001</v>
      </c>
      <c r="R11" s="143">
        <v>120779821538.70999</v>
      </c>
      <c r="S11" s="239" t="s">
        <v>223</v>
      </c>
    </row>
    <row r="12" spans="3:24" x14ac:dyDescent="0.2">
      <c r="C12" s="103">
        <v>11.2</v>
      </c>
      <c r="D12" s="97" t="s">
        <v>236</v>
      </c>
      <c r="E12" s="96">
        <v>0.01</v>
      </c>
      <c r="F12" s="146">
        <v>0</v>
      </c>
      <c r="G12" s="187" t="s">
        <v>223</v>
      </c>
      <c r="H12" s="187" t="s">
        <v>223</v>
      </c>
      <c r="I12" s="146" t="s">
        <v>223</v>
      </c>
      <c r="J12" s="145" t="s">
        <v>223</v>
      </c>
      <c r="K12" s="210">
        <v>380778000</v>
      </c>
      <c r="L12" s="205">
        <v>120</v>
      </c>
      <c r="M12" s="203">
        <v>0</v>
      </c>
      <c r="N12" s="203" t="s">
        <v>223</v>
      </c>
      <c r="O12" s="205">
        <v>20</v>
      </c>
      <c r="P12" s="205">
        <v>40</v>
      </c>
      <c r="Q12" s="207">
        <v>201752116.77000001</v>
      </c>
      <c r="R12" s="143">
        <v>483648283.23000002</v>
      </c>
      <c r="S12" s="216"/>
    </row>
    <row r="13" spans="3:24" ht="25.5" x14ac:dyDescent="0.2">
      <c r="C13" s="103">
        <v>11.299999999999999</v>
      </c>
      <c r="D13" s="97" t="s">
        <v>237</v>
      </c>
      <c r="E13" s="96">
        <v>0.49</v>
      </c>
      <c r="F13" s="146">
        <v>0</v>
      </c>
      <c r="G13" s="187" t="s">
        <v>223</v>
      </c>
      <c r="H13" s="187" t="s">
        <v>223</v>
      </c>
      <c r="I13" s="146" t="s">
        <v>223</v>
      </c>
      <c r="J13" s="145" t="s">
        <v>223</v>
      </c>
      <c r="K13" s="210">
        <v>380778000</v>
      </c>
      <c r="L13" s="205">
        <v>80</v>
      </c>
      <c r="M13" s="203">
        <v>0</v>
      </c>
      <c r="N13" s="203" t="s">
        <v>223</v>
      </c>
      <c r="O13" s="205">
        <v>20</v>
      </c>
      <c r="P13" s="205">
        <v>40</v>
      </c>
      <c r="Q13" s="207">
        <v>7946752039.1199999</v>
      </c>
      <c r="R13" s="143">
        <v>-7413662839.1199999</v>
      </c>
      <c r="S13" s="216"/>
    </row>
    <row r="14" spans="3:24" x14ac:dyDescent="0.2">
      <c r="C14" s="103" t="s">
        <v>223</v>
      </c>
      <c r="D14" s="97">
        <v>0</v>
      </c>
      <c r="E14" s="96">
        <v>0</v>
      </c>
      <c r="F14" s="146">
        <v>0</v>
      </c>
      <c r="G14" s="187" t="s">
        <v>223</v>
      </c>
      <c r="H14" s="187" t="s">
        <v>223</v>
      </c>
      <c r="I14" s="146" t="s">
        <v>223</v>
      </c>
      <c r="J14" s="145" t="s">
        <v>223</v>
      </c>
      <c r="K14" s="210" t="s">
        <v>223</v>
      </c>
      <c r="L14" s="205" t="s">
        <v>223</v>
      </c>
      <c r="M14" s="203">
        <v>0</v>
      </c>
      <c r="N14" s="203" t="s">
        <v>223</v>
      </c>
      <c r="O14" s="205" t="s">
        <v>223</v>
      </c>
      <c r="P14" s="205" t="s">
        <v>223</v>
      </c>
      <c r="Q14" s="207" t="s">
        <v>223</v>
      </c>
      <c r="R14" s="143" t="s">
        <v>223</v>
      </c>
      <c r="S14" s="216"/>
    </row>
    <row r="15" spans="3:24" x14ac:dyDescent="0.2">
      <c r="C15" s="103" t="s">
        <v>223</v>
      </c>
      <c r="D15" s="97">
        <v>0</v>
      </c>
      <c r="E15" s="96">
        <v>0</v>
      </c>
      <c r="F15" s="146">
        <v>0</v>
      </c>
      <c r="G15" s="187" t="s">
        <v>223</v>
      </c>
      <c r="H15" s="187" t="s">
        <v>223</v>
      </c>
      <c r="I15" s="146" t="s">
        <v>223</v>
      </c>
      <c r="J15" s="145" t="s">
        <v>223</v>
      </c>
      <c r="K15" s="210" t="s">
        <v>223</v>
      </c>
      <c r="L15" s="205" t="s">
        <v>223</v>
      </c>
      <c r="M15" s="203">
        <v>0</v>
      </c>
      <c r="N15" s="203" t="s">
        <v>223</v>
      </c>
      <c r="O15" s="205" t="s">
        <v>223</v>
      </c>
      <c r="P15" s="205" t="s">
        <v>223</v>
      </c>
      <c r="Q15" s="207" t="s">
        <v>223</v>
      </c>
      <c r="R15" s="143" t="s">
        <v>223</v>
      </c>
      <c r="S15" s="216"/>
    </row>
    <row r="16" spans="3:24" x14ac:dyDescent="0.2">
      <c r="C16" s="103" t="s">
        <v>223</v>
      </c>
      <c r="D16" s="97">
        <v>0</v>
      </c>
      <c r="E16" s="96">
        <v>0</v>
      </c>
      <c r="F16" s="146">
        <v>0</v>
      </c>
      <c r="G16" s="187" t="s">
        <v>223</v>
      </c>
      <c r="H16" s="187" t="s">
        <v>223</v>
      </c>
      <c r="I16" s="146" t="s">
        <v>223</v>
      </c>
      <c r="J16" s="145" t="s">
        <v>223</v>
      </c>
      <c r="K16" s="210"/>
      <c r="L16" s="205" t="s">
        <v>223</v>
      </c>
      <c r="M16" s="203">
        <v>0</v>
      </c>
      <c r="N16" s="203" t="s">
        <v>223</v>
      </c>
      <c r="O16" s="205" t="s">
        <v>223</v>
      </c>
      <c r="P16" s="205" t="s">
        <v>223</v>
      </c>
      <c r="Q16" s="207" t="s">
        <v>223</v>
      </c>
      <c r="R16" s="143" t="s">
        <v>223</v>
      </c>
      <c r="S16" s="216"/>
    </row>
    <row r="17" spans="3:19" x14ac:dyDescent="0.2">
      <c r="C17" s="103" t="s">
        <v>223</v>
      </c>
      <c r="D17" s="97">
        <v>0</v>
      </c>
      <c r="E17" s="96">
        <v>0</v>
      </c>
      <c r="F17" s="146">
        <v>0</v>
      </c>
      <c r="G17" s="187" t="s">
        <v>223</v>
      </c>
      <c r="H17" s="187" t="s">
        <v>223</v>
      </c>
      <c r="I17" s="146" t="s">
        <v>223</v>
      </c>
      <c r="J17" s="145" t="s">
        <v>223</v>
      </c>
      <c r="K17" s="210" t="s">
        <v>223</v>
      </c>
      <c r="L17" s="205" t="s">
        <v>223</v>
      </c>
      <c r="M17" s="203">
        <v>0</v>
      </c>
      <c r="N17" s="203" t="s">
        <v>223</v>
      </c>
      <c r="O17" s="205" t="s">
        <v>223</v>
      </c>
      <c r="P17" s="205" t="s">
        <v>223</v>
      </c>
      <c r="Q17" s="207" t="s">
        <v>223</v>
      </c>
      <c r="R17" s="143" t="s">
        <v>223</v>
      </c>
      <c r="S17" s="216"/>
    </row>
    <row r="18" spans="3:19" x14ac:dyDescent="0.2">
      <c r="C18" s="103" t="s">
        <v>223</v>
      </c>
      <c r="D18" s="97">
        <v>0</v>
      </c>
      <c r="E18" s="96">
        <v>0</v>
      </c>
      <c r="F18" s="146">
        <v>0</v>
      </c>
      <c r="G18" s="187" t="s">
        <v>223</v>
      </c>
      <c r="H18" s="187" t="s">
        <v>223</v>
      </c>
      <c r="I18" s="146" t="s">
        <v>223</v>
      </c>
      <c r="J18" s="145" t="s">
        <v>223</v>
      </c>
      <c r="K18" s="210" t="s">
        <v>223</v>
      </c>
      <c r="L18" s="205" t="s">
        <v>223</v>
      </c>
      <c r="M18" s="203">
        <v>0</v>
      </c>
      <c r="N18" s="203" t="s">
        <v>223</v>
      </c>
      <c r="O18" s="205" t="s">
        <v>223</v>
      </c>
      <c r="P18" s="205" t="s">
        <v>223</v>
      </c>
      <c r="Q18" s="207" t="s">
        <v>223</v>
      </c>
      <c r="R18" s="143" t="s">
        <v>223</v>
      </c>
      <c r="S18" s="216"/>
    </row>
    <row r="19" spans="3:19" x14ac:dyDescent="0.2">
      <c r="C19" s="103" t="s">
        <v>223</v>
      </c>
      <c r="D19" s="97">
        <v>0</v>
      </c>
      <c r="E19" s="96">
        <v>0</v>
      </c>
      <c r="F19" s="146">
        <v>0</v>
      </c>
      <c r="G19" s="187" t="s">
        <v>223</v>
      </c>
      <c r="H19" s="187" t="s">
        <v>223</v>
      </c>
      <c r="I19" s="146" t="s">
        <v>223</v>
      </c>
      <c r="J19" s="145" t="s">
        <v>223</v>
      </c>
      <c r="K19" s="210" t="s">
        <v>223</v>
      </c>
      <c r="L19" s="205" t="s">
        <v>223</v>
      </c>
      <c r="M19" s="203">
        <v>0</v>
      </c>
      <c r="N19" s="203" t="s">
        <v>223</v>
      </c>
      <c r="O19" s="205" t="s">
        <v>223</v>
      </c>
      <c r="P19" s="205" t="s">
        <v>223</v>
      </c>
      <c r="Q19" s="207" t="s">
        <v>223</v>
      </c>
      <c r="R19" s="143" t="s">
        <v>223</v>
      </c>
      <c r="S19" s="216"/>
    </row>
    <row r="20" spans="3:19" ht="13.5" thickBot="1" x14ac:dyDescent="0.25">
      <c r="C20" s="104" t="s">
        <v>223</v>
      </c>
      <c r="D20" s="105">
        <v>0</v>
      </c>
      <c r="E20" s="106">
        <v>0</v>
      </c>
      <c r="F20" s="182">
        <v>0</v>
      </c>
      <c r="G20" s="188" t="s">
        <v>223</v>
      </c>
      <c r="H20" s="188" t="s">
        <v>223</v>
      </c>
      <c r="I20" s="182" t="s">
        <v>223</v>
      </c>
      <c r="J20" s="181" t="s">
        <v>223</v>
      </c>
      <c r="K20" s="208" t="s">
        <v>223</v>
      </c>
      <c r="L20" s="202" t="s">
        <v>223</v>
      </c>
      <c r="M20" s="204">
        <v>0</v>
      </c>
      <c r="N20" s="204" t="s">
        <v>223</v>
      </c>
      <c r="O20" s="202" t="s">
        <v>223</v>
      </c>
      <c r="P20" s="202" t="s">
        <v>223</v>
      </c>
      <c r="Q20" s="208" t="s">
        <v>223</v>
      </c>
      <c r="R20" s="206" t="s">
        <v>223</v>
      </c>
      <c r="S20" s="217"/>
    </row>
    <row r="21" spans="3:19" x14ac:dyDescent="0.2">
      <c r="C21" s="98">
        <v>12</v>
      </c>
      <c r="D21" s="99" t="s">
        <v>238</v>
      </c>
      <c r="E21" s="100">
        <v>1</v>
      </c>
      <c r="F21" s="102">
        <v>3</v>
      </c>
      <c r="G21" s="101">
        <v>13200000000</v>
      </c>
      <c r="H21" s="101">
        <v>6600000000</v>
      </c>
      <c r="I21" s="102">
        <v>9</v>
      </c>
      <c r="J21" s="99">
        <v>6600000000</v>
      </c>
      <c r="K21" s="102"/>
      <c r="L21" s="99"/>
      <c r="M21" s="99"/>
      <c r="N21" s="99">
        <v>0</v>
      </c>
      <c r="O21" s="102" t="s">
        <v>223</v>
      </c>
      <c r="P21" s="99" t="s">
        <v>223</v>
      </c>
      <c r="Q21" s="142"/>
      <c r="R21" s="142">
        <v>109601396649.83</v>
      </c>
      <c r="S21" s="240" t="s">
        <v>261</v>
      </c>
    </row>
    <row r="22" spans="3:19" ht="25.5" x14ac:dyDescent="0.2">
      <c r="C22" s="103">
        <v>12.1</v>
      </c>
      <c r="D22" s="97" t="s">
        <v>239</v>
      </c>
      <c r="E22" s="96">
        <v>0.9</v>
      </c>
      <c r="F22" s="146"/>
      <c r="G22" s="187" t="s">
        <v>223</v>
      </c>
      <c r="H22" s="187" t="s">
        <v>223</v>
      </c>
      <c r="I22" s="238"/>
      <c r="J22" s="145" t="s">
        <v>223</v>
      </c>
      <c r="K22" s="210">
        <v>25661354975</v>
      </c>
      <c r="L22" s="205">
        <v>80</v>
      </c>
      <c r="M22" s="205">
        <v>0</v>
      </c>
      <c r="N22" s="205" t="s">
        <v>223</v>
      </c>
      <c r="O22" s="205">
        <v>20</v>
      </c>
      <c r="P22" s="205">
        <v>40</v>
      </c>
      <c r="Q22" s="207">
        <v>15908897255.08</v>
      </c>
      <c r="R22" s="143">
        <v>20016999709.919998</v>
      </c>
      <c r="S22" s="239" t="s">
        <v>223</v>
      </c>
    </row>
    <row r="23" spans="3:19" x14ac:dyDescent="0.2">
      <c r="C23" s="103">
        <v>12.2</v>
      </c>
      <c r="D23" s="97" t="s">
        <v>240</v>
      </c>
      <c r="E23" s="96">
        <v>0.1</v>
      </c>
      <c r="F23" s="146">
        <v>0</v>
      </c>
      <c r="G23" s="187" t="s">
        <v>223</v>
      </c>
      <c r="H23" s="187" t="s">
        <v>223</v>
      </c>
      <c r="I23" s="146" t="s">
        <v>223</v>
      </c>
      <c r="J23" s="145" t="s">
        <v>223</v>
      </c>
      <c r="K23" s="210">
        <v>58359458000</v>
      </c>
      <c r="L23" s="205">
        <v>120</v>
      </c>
      <c r="M23" s="203">
        <v>0</v>
      </c>
      <c r="N23" s="203" t="s">
        <v>223</v>
      </c>
      <c r="O23" s="205">
        <v>20</v>
      </c>
      <c r="P23" s="205">
        <v>40</v>
      </c>
      <c r="Q23" s="207">
        <v>15462627460.09</v>
      </c>
      <c r="R23" s="143">
        <v>89584396939.910004</v>
      </c>
      <c r="S23" s="216"/>
    </row>
    <row r="24" spans="3:19" x14ac:dyDescent="0.2">
      <c r="C24" s="103" t="s">
        <v>223</v>
      </c>
      <c r="D24" s="97">
        <v>0</v>
      </c>
      <c r="E24" s="96">
        <v>0</v>
      </c>
      <c r="F24" s="146">
        <v>0</v>
      </c>
      <c r="G24" s="187" t="s">
        <v>223</v>
      </c>
      <c r="H24" s="187" t="s">
        <v>223</v>
      </c>
      <c r="I24" s="146" t="s">
        <v>223</v>
      </c>
      <c r="J24" s="145" t="s">
        <v>223</v>
      </c>
      <c r="K24" s="210" t="s">
        <v>223</v>
      </c>
      <c r="L24" s="205" t="s">
        <v>223</v>
      </c>
      <c r="M24" s="203">
        <v>0</v>
      </c>
      <c r="N24" s="203" t="s">
        <v>223</v>
      </c>
      <c r="O24" s="205" t="s">
        <v>223</v>
      </c>
      <c r="P24" s="205" t="s">
        <v>223</v>
      </c>
      <c r="Q24" s="207" t="s">
        <v>223</v>
      </c>
      <c r="R24" s="143" t="s">
        <v>223</v>
      </c>
      <c r="S24" s="216"/>
    </row>
    <row r="25" spans="3:19" x14ac:dyDescent="0.2">
      <c r="C25" s="103" t="s">
        <v>223</v>
      </c>
      <c r="D25" s="97">
        <v>0</v>
      </c>
      <c r="E25" s="96">
        <v>0</v>
      </c>
      <c r="F25" s="146">
        <v>0</v>
      </c>
      <c r="G25" s="187" t="s">
        <v>223</v>
      </c>
      <c r="H25" s="187" t="s">
        <v>223</v>
      </c>
      <c r="I25" s="146" t="s">
        <v>223</v>
      </c>
      <c r="J25" s="145" t="s">
        <v>223</v>
      </c>
      <c r="K25" s="210" t="s">
        <v>223</v>
      </c>
      <c r="L25" s="205" t="s">
        <v>223</v>
      </c>
      <c r="M25" s="203">
        <v>0</v>
      </c>
      <c r="N25" s="203" t="s">
        <v>223</v>
      </c>
      <c r="O25" s="205" t="s">
        <v>223</v>
      </c>
      <c r="P25" s="205" t="s">
        <v>223</v>
      </c>
      <c r="Q25" s="207" t="s">
        <v>223</v>
      </c>
      <c r="R25" s="143" t="s">
        <v>223</v>
      </c>
      <c r="S25" s="216"/>
    </row>
    <row r="26" spans="3:19" x14ac:dyDescent="0.2">
      <c r="C26" s="103" t="s">
        <v>223</v>
      </c>
      <c r="D26" s="97">
        <v>0</v>
      </c>
      <c r="E26" s="96">
        <v>0</v>
      </c>
      <c r="F26" s="146">
        <v>0</v>
      </c>
      <c r="G26" s="187" t="s">
        <v>223</v>
      </c>
      <c r="H26" s="187" t="s">
        <v>223</v>
      </c>
      <c r="I26" s="146" t="s">
        <v>223</v>
      </c>
      <c r="J26" s="145" t="s">
        <v>223</v>
      </c>
      <c r="K26" s="210" t="s">
        <v>223</v>
      </c>
      <c r="L26" s="205" t="s">
        <v>223</v>
      </c>
      <c r="M26" s="203">
        <v>0</v>
      </c>
      <c r="N26" s="203" t="s">
        <v>223</v>
      </c>
      <c r="O26" s="205" t="s">
        <v>223</v>
      </c>
      <c r="P26" s="205" t="s">
        <v>223</v>
      </c>
      <c r="Q26" s="207" t="s">
        <v>223</v>
      </c>
      <c r="R26" s="143" t="s">
        <v>223</v>
      </c>
      <c r="S26" s="216"/>
    </row>
    <row r="27" spans="3:19" x14ac:dyDescent="0.2">
      <c r="C27" s="103" t="s">
        <v>223</v>
      </c>
      <c r="D27" s="97">
        <v>0</v>
      </c>
      <c r="E27" s="96">
        <v>0</v>
      </c>
      <c r="F27" s="146">
        <v>0</v>
      </c>
      <c r="G27" s="187" t="s">
        <v>223</v>
      </c>
      <c r="H27" s="187" t="s">
        <v>223</v>
      </c>
      <c r="I27" s="146" t="s">
        <v>223</v>
      </c>
      <c r="J27" s="145" t="s">
        <v>223</v>
      </c>
      <c r="K27" s="210" t="s">
        <v>223</v>
      </c>
      <c r="L27" s="205" t="s">
        <v>223</v>
      </c>
      <c r="M27" s="203">
        <v>0</v>
      </c>
      <c r="N27" s="203" t="s">
        <v>223</v>
      </c>
      <c r="O27" s="205" t="s">
        <v>223</v>
      </c>
      <c r="P27" s="205" t="s">
        <v>223</v>
      </c>
      <c r="Q27" s="207" t="s">
        <v>223</v>
      </c>
      <c r="R27" s="143" t="s">
        <v>223</v>
      </c>
      <c r="S27" s="216"/>
    </row>
    <row r="28" spans="3:19" x14ac:dyDescent="0.2">
      <c r="C28" s="103" t="s">
        <v>223</v>
      </c>
      <c r="D28" s="97">
        <v>0</v>
      </c>
      <c r="E28" s="96">
        <v>0</v>
      </c>
      <c r="F28" s="146">
        <v>0</v>
      </c>
      <c r="G28" s="187" t="s">
        <v>223</v>
      </c>
      <c r="H28" s="187" t="s">
        <v>223</v>
      </c>
      <c r="I28" s="146" t="s">
        <v>223</v>
      </c>
      <c r="J28" s="145" t="s">
        <v>223</v>
      </c>
      <c r="K28" s="210" t="s">
        <v>223</v>
      </c>
      <c r="L28" s="205" t="s">
        <v>223</v>
      </c>
      <c r="M28" s="203">
        <v>0</v>
      </c>
      <c r="N28" s="203" t="s">
        <v>223</v>
      </c>
      <c r="O28" s="205" t="s">
        <v>223</v>
      </c>
      <c r="P28" s="205" t="s">
        <v>223</v>
      </c>
      <c r="Q28" s="207" t="s">
        <v>223</v>
      </c>
      <c r="R28" s="143" t="s">
        <v>223</v>
      </c>
      <c r="S28" s="216"/>
    </row>
    <row r="29" spans="3:19" x14ac:dyDescent="0.2">
      <c r="C29" s="103" t="s">
        <v>223</v>
      </c>
      <c r="D29" s="97">
        <v>0</v>
      </c>
      <c r="E29" s="96">
        <v>0</v>
      </c>
      <c r="F29" s="146">
        <v>0</v>
      </c>
      <c r="G29" s="187" t="s">
        <v>223</v>
      </c>
      <c r="H29" s="187" t="s">
        <v>223</v>
      </c>
      <c r="I29" s="146" t="s">
        <v>223</v>
      </c>
      <c r="J29" s="145" t="s">
        <v>223</v>
      </c>
      <c r="K29" s="210" t="s">
        <v>223</v>
      </c>
      <c r="L29" s="205" t="s">
        <v>223</v>
      </c>
      <c r="M29" s="203">
        <v>0</v>
      </c>
      <c r="N29" s="203" t="s">
        <v>223</v>
      </c>
      <c r="O29" s="205" t="s">
        <v>223</v>
      </c>
      <c r="P29" s="205" t="s">
        <v>223</v>
      </c>
      <c r="Q29" s="207" t="s">
        <v>223</v>
      </c>
      <c r="R29" s="143" t="s">
        <v>223</v>
      </c>
      <c r="S29" s="216"/>
    </row>
    <row r="30" spans="3:19" x14ac:dyDescent="0.2">
      <c r="C30" s="103" t="s">
        <v>223</v>
      </c>
      <c r="D30" s="97">
        <v>0</v>
      </c>
      <c r="E30" s="96">
        <v>0</v>
      </c>
      <c r="F30" s="146">
        <v>0</v>
      </c>
      <c r="G30" s="187" t="s">
        <v>223</v>
      </c>
      <c r="H30" s="187" t="s">
        <v>223</v>
      </c>
      <c r="I30" s="146" t="s">
        <v>223</v>
      </c>
      <c r="J30" s="145" t="s">
        <v>223</v>
      </c>
      <c r="K30" s="210" t="s">
        <v>223</v>
      </c>
      <c r="L30" s="205" t="s">
        <v>223</v>
      </c>
      <c r="M30" s="203">
        <v>0</v>
      </c>
      <c r="N30" s="203" t="s">
        <v>223</v>
      </c>
      <c r="O30" s="205" t="s">
        <v>223</v>
      </c>
      <c r="P30" s="205" t="s">
        <v>223</v>
      </c>
      <c r="Q30" s="207" t="s">
        <v>223</v>
      </c>
      <c r="R30" s="143" t="s">
        <v>223</v>
      </c>
      <c r="S30" s="216"/>
    </row>
    <row r="31" spans="3:19" ht="13.5" thickBot="1" x14ac:dyDescent="0.25">
      <c r="C31" s="104" t="s">
        <v>223</v>
      </c>
      <c r="D31" s="105">
        <v>0</v>
      </c>
      <c r="E31" s="106">
        <v>0</v>
      </c>
      <c r="F31" s="182">
        <v>0</v>
      </c>
      <c r="G31" s="188" t="s">
        <v>223</v>
      </c>
      <c r="H31" s="188" t="s">
        <v>223</v>
      </c>
      <c r="I31" s="182" t="s">
        <v>223</v>
      </c>
      <c r="J31" s="181" t="s">
        <v>223</v>
      </c>
      <c r="K31" s="208" t="s">
        <v>223</v>
      </c>
      <c r="L31" s="202" t="s">
        <v>223</v>
      </c>
      <c r="M31" s="204">
        <v>0</v>
      </c>
      <c r="N31" s="204" t="s">
        <v>223</v>
      </c>
      <c r="O31" s="202" t="s">
        <v>223</v>
      </c>
      <c r="P31" s="202" t="s">
        <v>223</v>
      </c>
      <c r="Q31" s="208" t="s">
        <v>223</v>
      </c>
      <c r="R31" s="206" t="s">
        <v>223</v>
      </c>
      <c r="S31" s="217"/>
    </row>
    <row r="32" spans="3:19" x14ac:dyDescent="0.2">
      <c r="C32" s="98">
        <v>13</v>
      </c>
      <c r="D32" s="99" t="s">
        <v>241</v>
      </c>
      <c r="E32" s="100">
        <v>1</v>
      </c>
      <c r="F32" s="102">
        <v>2</v>
      </c>
      <c r="G32" s="101">
        <v>122685000000</v>
      </c>
      <c r="H32" s="101">
        <v>61342500000</v>
      </c>
      <c r="I32" s="102">
        <v>18</v>
      </c>
      <c r="J32" s="99">
        <v>40895000000</v>
      </c>
      <c r="K32" s="102"/>
      <c r="L32" s="99"/>
      <c r="M32" s="99"/>
      <c r="N32" s="99">
        <v>0</v>
      </c>
      <c r="O32" s="102" t="s">
        <v>223</v>
      </c>
      <c r="P32" s="99" t="s">
        <v>223</v>
      </c>
      <c r="Q32" s="142"/>
      <c r="R32" s="142">
        <v>439101771312.95001</v>
      </c>
      <c r="S32" s="240" t="s">
        <v>261</v>
      </c>
    </row>
    <row r="33" spans="3:19" x14ac:dyDescent="0.2">
      <c r="C33" s="103">
        <v>13.1</v>
      </c>
      <c r="D33" s="97" t="s">
        <v>241</v>
      </c>
      <c r="E33" s="96">
        <v>1</v>
      </c>
      <c r="F33" s="146"/>
      <c r="G33" s="187" t="s">
        <v>223</v>
      </c>
      <c r="H33" s="187" t="s">
        <v>223</v>
      </c>
      <c r="I33" s="238"/>
      <c r="J33" s="145" t="s">
        <v>223</v>
      </c>
      <c r="K33" s="210">
        <v>274436645000</v>
      </c>
      <c r="L33" s="205">
        <v>120</v>
      </c>
      <c r="M33" s="205">
        <v>0</v>
      </c>
      <c r="N33" s="205" t="s">
        <v>223</v>
      </c>
      <c r="O33" s="205">
        <v>40</v>
      </c>
      <c r="P33" s="205">
        <v>40</v>
      </c>
      <c r="Q33" s="207">
        <v>109771518687.05</v>
      </c>
      <c r="R33" s="143">
        <v>439101771312.95001</v>
      </c>
      <c r="S33" s="239" t="s">
        <v>223</v>
      </c>
    </row>
    <row r="34" spans="3:19" x14ac:dyDescent="0.2">
      <c r="C34" s="103" t="s">
        <v>223</v>
      </c>
      <c r="D34" s="97">
        <v>0</v>
      </c>
      <c r="E34" s="96">
        <v>0</v>
      </c>
      <c r="F34" s="146">
        <v>0</v>
      </c>
      <c r="G34" s="187" t="s">
        <v>223</v>
      </c>
      <c r="H34" s="187" t="s">
        <v>223</v>
      </c>
      <c r="I34" s="146" t="s">
        <v>223</v>
      </c>
      <c r="J34" s="145" t="s">
        <v>223</v>
      </c>
      <c r="K34" s="210" t="s">
        <v>223</v>
      </c>
      <c r="L34" s="205" t="s">
        <v>223</v>
      </c>
      <c r="M34" s="203">
        <v>0</v>
      </c>
      <c r="N34" s="203" t="s">
        <v>223</v>
      </c>
      <c r="O34" s="205" t="s">
        <v>223</v>
      </c>
      <c r="P34" s="205" t="s">
        <v>223</v>
      </c>
      <c r="Q34" s="207" t="s">
        <v>223</v>
      </c>
      <c r="R34" s="143" t="s">
        <v>223</v>
      </c>
      <c r="S34" s="216"/>
    </row>
    <row r="35" spans="3:19" x14ac:dyDescent="0.2">
      <c r="C35" s="103" t="s">
        <v>223</v>
      </c>
      <c r="D35" s="97">
        <v>0</v>
      </c>
      <c r="E35" s="96">
        <v>0</v>
      </c>
      <c r="F35" s="146">
        <v>0</v>
      </c>
      <c r="G35" s="187" t="s">
        <v>223</v>
      </c>
      <c r="H35" s="187" t="s">
        <v>223</v>
      </c>
      <c r="I35" s="146" t="s">
        <v>223</v>
      </c>
      <c r="J35" s="145" t="s">
        <v>223</v>
      </c>
      <c r="K35" s="210" t="s">
        <v>223</v>
      </c>
      <c r="L35" s="205" t="s">
        <v>223</v>
      </c>
      <c r="M35" s="203">
        <v>0</v>
      </c>
      <c r="N35" s="203" t="s">
        <v>223</v>
      </c>
      <c r="O35" s="205" t="s">
        <v>223</v>
      </c>
      <c r="P35" s="205" t="s">
        <v>223</v>
      </c>
      <c r="Q35" s="207" t="s">
        <v>223</v>
      </c>
      <c r="R35" s="143" t="s">
        <v>223</v>
      </c>
      <c r="S35" s="216"/>
    </row>
    <row r="36" spans="3:19" x14ac:dyDescent="0.2">
      <c r="C36" s="103" t="s">
        <v>223</v>
      </c>
      <c r="D36" s="97">
        <v>0</v>
      </c>
      <c r="E36" s="96">
        <v>0</v>
      </c>
      <c r="F36" s="146">
        <v>0</v>
      </c>
      <c r="G36" s="187" t="s">
        <v>223</v>
      </c>
      <c r="H36" s="187" t="s">
        <v>223</v>
      </c>
      <c r="I36" s="146" t="s">
        <v>223</v>
      </c>
      <c r="J36" s="145" t="s">
        <v>223</v>
      </c>
      <c r="K36" s="210" t="s">
        <v>223</v>
      </c>
      <c r="L36" s="205" t="s">
        <v>223</v>
      </c>
      <c r="M36" s="203">
        <v>0</v>
      </c>
      <c r="N36" s="203" t="s">
        <v>223</v>
      </c>
      <c r="O36" s="205" t="s">
        <v>223</v>
      </c>
      <c r="P36" s="205" t="s">
        <v>223</v>
      </c>
      <c r="Q36" s="207" t="s">
        <v>223</v>
      </c>
      <c r="R36" s="143" t="s">
        <v>223</v>
      </c>
      <c r="S36" s="216"/>
    </row>
    <row r="37" spans="3:19" x14ac:dyDescent="0.2">
      <c r="C37" s="103" t="s">
        <v>223</v>
      </c>
      <c r="D37" s="97">
        <v>0</v>
      </c>
      <c r="E37" s="96">
        <v>0</v>
      </c>
      <c r="F37" s="146">
        <v>0</v>
      </c>
      <c r="G37" s="187" t="s">
        <v>223</v>
      </c>
      <c r="H37" s="187" t="s">
        <v>223</v>
      </c>
      <c r="I37" s="146" t="s">
        <v>223</v>
      </c>
      <c r="J37" s="145" t="s">
        <v>223</v>
      </c>
      <c r="K37" s="210" t="s">
        <v>223</v>
      </c>
      <c r="L37" s="205" t="s">
        <v>223</v>
      </c>
      <c r="M37" s="203">
        <v>0</v>
      </c>
      <c r="N37" s="203" t="s">
        <v>223</v>
      </c>
      <c r="O37" s="205" t="s">
        <v>223</v>
      </c>
      <c r="P37" s="205" t="s">
        <v>223</v>
      </c>
      <c r="Q37" s="207" t="s">
        <v>223</v>
      </c>
      <c r="R37" s="143" t="s">
        <v>223</v>
      </c>
      <c r="S37" s="216"/>
    </row>
    <row r="38" spans="3:19" x14ac:dyDescent="0.2">
      <c r="C38" s="103" t="s">
        <v>223</v>
      </c>
      <c r="D38" s="97">
        <v>0</v>
      </c>
      <c r="E38" s="96">
        <v>0</v>
      </c>
      <c r="F38" s="146">
        <v>0</v>
      </c>
      <c r="G38" s="187" t="s">
        <v>223</v>
      </c>
      <c r="H38" s="187" t="s">
        <v>223</v>
      </c>
      <c r="I38" s="146" t="s">
        <v>223</v>
      </c>
      <c r="J38" s="145" t="s">
        <v>223</v>
      </c>
      <c r="K38" s="210" t="s">
        <v>223</v>
      </c>
      <c r="L38" s="205" t="s">
        <v>223</v>
      </c>
      <c r="M38" s="203">
        <v>0</v>
      </c>
      <c r="N38" s="203" t="s">
        <v>223</v>
      </c>
      <c r="O38" s="205" t="s">
        <v>223</v>
      </c>
      <c r="P38" s="205" t="s">
        <v>223</v>
      </c>
      <c r="Q38" s="207" t="s">
        <v>223</v>
      </c>
      <c r="R38" s="143" t="s">
        <v>223</v>
      </c>
      <c r="S38" s="216"/>
    </row>
    <row r="39" spans="3:19" x14ac:dyDescent="0.2">
      <c r="C39" s="103" t="s">
        <v>223</v>
      </c>
      <c r="D39" s="97">
        <v>0</v>
      </c>
      <c r="E39" s="96">
        <v>0</v>
      </c>
      <c r="F39" s="146">
        <v>0</v>
      </c>
      <c r="G39" s="187" t="s">
        <v>223</v>
      </c>
      <c r="H39" s="187" t="s">
        <v>223</v>
      </c>
      <c r="I39" s="146" t="s">
        <v>223</v>
      </c>
      <c r="J39" s="145" t="s">
        <v>223</v>
      </c>
      <c r="K39" s="210" t="s">
        <v>223</v>
      </c>
      <c r="L39" s="205" t="s">
        <v>223</v>
      </c>
      <c r="M39" s="203">
        <v>0</v>
      </c>
      <c r="N39" s="203" t="s">
        <v>223</v>
      </c>
      <c r="O39" s="205" t="s">
        <v>223</v>
      </c>
      <c r="P39" s="205" t="s">
        <v>223</v>
      </c>
      <c r="Q39" s="207" t="s">
        <v>223</v>
      </c>
      <c r="R39" s="143" t="s">
        <v>223</v>
      </c>
      <c r="S39" s="216"/>
    </row>
    <row r="40" spans="3:19" x14ac:dyDescent="0.2">
      <c r="C40" s="103" t="s">
        <v>223</v>
      </c>
      <c r="D40" s="97">
        <v>0</v>
      </c>
      <c r="E40" s="96">
        <v>0</v>
      </c>
      <c r="F40" s="146">
        <v>0</v>
      </c>
      <c r="G40" s="187" t="s">
        <v>223</v>
      </c>
      <c r="H40" s="187" t="s">
        <v>223</v>
      </c>
      <c r="I40" s="146" t="s">
        <v>223</v>
      </c>
      <c r="J40" s="145" t="s">
        <v>223</v>
      </c>
      <c r="K40" s="210" t="s">
        <v>223</v>
      </c>
      <c r="L40" s="205" t="s">
        <v>223</v>
      </c>
      <c r="M40" s="203">
        <v>0</v>
      </c>
      <c r="N40" s="203" t="s">
        <v>223</v>
      </c>
      <c r="O40" s="205" t="s">
        <v>223</v>
      </c>
      <c r="P40" s="205" t="s">
        <v>223</v>
      </c>
      <c r="Q40" s="207" t="s">
        <v>223</v>
      </c>
      <c r="R40" s="143" t="s">
        <v>223</v>
      </c>
      <c r="S40" s="216"/>
    </row>
    <row r="41" spans="3:19" x14ac:dyDescent="0.2">
      <c r="C41" s="103" t="s">
        <v>223</v>
      </c>
      <c r="D41" s="97">
        <v>0</v>
      </c>
      <c r="E41" s="96">
        <v>0</v>
      </c>
      <c r="F41" s="146">
        <v>0</v>
      </c>
      <c r="G41" s="187" t="s">
        <v>223</v>
      </c>
      <c r="H41" s="187" t="s">
        <v>223</v>
      </c>
      <c r="I41" s="146" t="s">
        <v>223</v>
      </c>
      <c r="J41" s="145" t="s">
        <v>223</v>
      </c>
      <c r="K41" s="210" t="s">
        <v>223</v>
      </c>
      <c r="L41" s="205" t="s">
        <v>223</v>
      </c>
      <c r="M41" s="203">
        <v>0</v>
      </c>
      <c r="N41" s="203" t="s">
        <v>223</v>
      </c>
      <c r="O41" s="205" t="s">
        <v>223</v>
      </c>
      <c r="P41" s="205" t="s">
        <v>223</v>
      </c>
      <c r="Q41" s="207" t="s">
        <v>223</v>
      </c>
      <c r="R41" s="143" t="s">
        <v>223</v>
      </c>
      <c r="S41" s="216"/>
    </row>
    <row r="42" spans="3:19" ht="13.5" thickBot="1" x14ac:dyDescent="0.25">
      <c r="C42" s="104" t="s">
        <v>223</v>
      </c>
      <c r="D42" s="105">
        <v>0</v>
      </c>
      <c r="E42" s="106">
        <v>0</v>
      </c>
      <c r="F42" s="182">
        <v>0</v>
      </c>
      <c r="G42" s="188" t="s">
        <v>223</v>
      </c>
      <c r="H42" s="188" t="s">
        <v>223</v>
      </c>
      <c r="I42" s="182" t="s">
        <v>223</v>
      </c>
      <c r="J42" s="181" t="s">
        <v>223</v>
      </c>
      <c r="K42" s="208" t="s">
        <v>223</v>
      </c>
      <c r="L42" s="202" t="s">
        <v>223</v>
      </c>
      <c r="M42" s="204">
        <v>0</v>
      </c>
      <c r="N42" s="204" t="s">
        <v>223</v>
      </c>
      <c r="O42" s="202" t="s">
        <v>223</v>
      </c>
      <c r="P42" s="202" t="s">
        <v>223</v>
      </c>
      <c r="Q42" s="208" t="s">
        <v>223</v>
      </c>
      <c r="R42" s="206" t="s">
        <v>223</v>
      </c>
      <c r="S42" s="217"/>
    </row>
    <row r="43" spans="3:19" ht="25.5" x14ac:dyDescent="0.2">
      <c r="C43" s="98">
        <v>14</v>
      </c>
      <c r="D43" s="99" t="s">
        <v>242</v>
      </c>
      <c r="E43" s="100">
        <v>1</v>
      </c>
      <c r="F43" s="102">
        <v>2</v>
      </c>
      <c r="G43" s="101">
        <v>122685000000</v>
      </c>
      <c r="H43" s="101">
        <v>61342500000</v>
      </c>
      <c r="I43" s="102">
        <v>18</v>
      </c>
      <c r="J43" s="99">
        <v>40895000000</v>
      </c>
      <c r="K43" s="102"/>
      <c r="L43" s="99"/>
      <c r="M43" s="99"/>
      <c r="N43" s="99">
        <v>0</v>
      </c>
      <c r="O43" s="102" t="s">
        <v>223</v>
      </c>
      <c r="P43" s="99" t="s">
        <v>223</v>
      </c>
      <c r="Q43" s="142"/>
      <c r="R43" s="142">
        <v>599039694911.69995</v>
      </c>
      <c r="S43" s="240" t="s">
        <v>261</v>
      </c>
    </row>
    <row r="44" spans="3:19" x14ac:dyDescent="0.2">
      <c r="C44" s="103">
        <v>14.1</v>
      </c>
      <c r="D44" s="97" t="s">
        <v>243</v>
      </c>
      <c r="E44" s="96">
        <v>0.7</v>
      </c>
      <c r="F44" s="146"/>
      <c r="G44" s="187" t="s">
        <v>223</v>
      </c>
      <c r="H44" s="187" t="s">
        <v>223</v>
      </c>
      <c r="I44" s="238"/>
      <c r="J44" s="145" t="s">
        <v>223</v>
      </c>
      <c r="K44" s="210">
        <v>319202330045</v>
      </c>
      <c r="L44" s="205">
        <v>120</v>
      </c>
      <c r="M44" s="205">
        <v>0</v>
      </c>
      <c r="N44" s="205" t="s">
        <v>223</v>
      </c>
      <c r="O44" s="205">
        <v>40</v>
      </c>
      <c r="P44" s="205">
        <v>40</v>
      </c>
      <c r="Q44" s="207">
        <v>106154272272.00999</v>
      </c>
      <c r="R44" s="143">
        <v>532250387817.98999</v>
      </c>
      <c r="S44" s="239" t="s">
        <v>223</v>
      </c>
    </row>
    <row r="45" spans="3:19" x14ac:dyDescent="0.2">
      <c r="C45" s="103">
        <v>14.2</v>
      </c>
      <c r="D45" s="97" t="s">
        <v>244</v>
      </c>
      <c r="E45" s="96">
        <v>0.3</v>
      </c>
      <c r="F45" s="146">
        <v>0</v>
      </c>
      <c r="G45" s="187" t="s">
        <v>223</v>
      </c>
      <c r="H45" s="187" t="s">
        <v>223</v>
      </c>
      <c r="I45" s="146" t="s">
        <v>223</v>
      </c>
      <c r="J45" s="145" t="s">
        <v>223</v>
      </c>
      <c r="K45" s="210">
        <v>59723053493</v>
      </c>
      <c r="L45" s="205">
        <v>120</v>
      </c>
      <c r="M45" s="203">
        <v>0</v>
      </c>
      <c r="N45" s="203" t="s">
        <v>223</v>
      </c>
      <c r="O45" s="205">
        <v>20</v>
      </c>
      <c r="P45" s="205">
        <v>40</v>
      </c>
      <c r="Q45" s="207">
        <v>40712189193.690002</v>
      </c>
      <c r="R45" s="143">
        <v>66789307093.710007</v>
      </c>
      <c r="S45" s="216"/>
    </row>
    <row r="46" spans="3:19" x14ac:dyDescent="0.2">
      <c r="C46" s="103" t="s">
        <v>223</v>
      </c>
      <c r="D46" s="97">
        <v>0</v>
      </c>
      <c r="E46" s="96">
        <v>0</v>
      </c>
      <c r="F46" s="146">
        <v>0</v>
      </c>
      <c r="G46" s="187" t="s">
        <v>223</v>
      </c>
      <c r="H46" s="187" t="s">
        <v>223</v>
      </c>
      <c r="I46" s="146" t="s">
        <v>223</v>
      </c>
      <c r="J46" s="145" t="s">
        <v>223</v>
      </c>
      <c r="K46" s="210" t="s">
        <v>223</v>
      </c>
      <c r="L46" s="205" t="s">
        <v>223</v>
      </c>
      <c r="M46" s="203">
        <v>0</v>
      </c>
      <c r="N46" s="203" t="s">
        <v>223</v>
      </c>
      <c r="O46" s="205" t="s">
        <v>223</v>
      </c>
      <c r="P46" s="205" t="s">
        <v>223</v>
      </c>
      <c r="Q46" s="207" t="s">
        <v>223</v>
      </c>
      <c r="R46" s="143" t="s">
        <v>223</v>
      </c>
      <c r="S46" s="216"/>
    </row>
    <row r="47" spans="3:19" x14ac:dyDescent="0.2">
      <c r="C47" s="103" t="s">
        <v>223</v>
      </c>
      <c r="D47" s="97">
        <v>0</v>
      </c>
      <c r="E47" s="96">
        <v>0</v>
      </c>
      <c r="F47" s="146">
        <v>0</v>
      </c>
      <c r="G47" s="187" t="s">
        <v>223</v>
      </c>
      <c r="H47" s="187" t="s">
        <v>223</v>
      </c>
      <c r="I47" s="146" t="s">
        <v>223</v>
      </c>
      <c r="J47" s="145" t="s">
        <v>223</v>
      </c>
      <c r="K47" s="210" t="s">
        <v>223</v>
      </c>
      <c r="L47" s="205" t="s">
        <v>223</v>
      </c>
      <c r="M47" s="203">
        <v>0</v>
      </c>
      <c r="N47" s="203" t="s">
        <v>223</v>
      </c>
      <c r="O47" s="205" t="s">
        <v>223</v>
      </c>
      <c r="P47" s="205" t="s">
        <v>223</v>
      </c>
      <c r="Q47" s="207" t="s">
        <v>223</v>
      </c>
      <c r="R47" s="143" t="s">
        <v>223</v>
      </c>
      <c r="S47" s="216"/>
    </row>
    <row r="48" spans="3:19" x14ac:dyDescent="0.2">
      <c r="C48" s="103" t="s">
        <v>223</v>
      </c>
      <c r="D48" s="97">
        <v>0</v>
      </c>
      <c r="E48" s="96">
        <v>0</v>
      </c>
      <c r="F48" s="146">
        <v>0</v>
      </c>
      <c r="G48" s="187" t="s">
        <v>223</v>
      </c>
      <c r="H48" s="187" t="s">
        <v>223</v>
      </c>
      <c r="I48" s="146" t="s">
        <v>223</v>
      </c>
      <c r="J48" s="145" t="s">
        <v>223</v>
      </c>
      <c r="K48" s="210" t="s">
        <v>223</v>
      </c>
      <c r="L48" s="205" t="s">
        <v>223</v>
      </c>
      <c r="M48" s="203">
        <v>0</v>
      </c>
      <c r="N48" s="203" t="s">
        <v>223</v>
      </c>
      <c r="O48" s="205" t="s">
        <v>223</v>
      </c>
      <c r="P48" s="205" t="s">
        <v>223</v>
      </c>
      <c r="Q48" s="207" t="s">
        <v>223</v>
      </c>
      <c r="R48" s="143" t="s">
        <v>223</v>
      </c>
      <c r="S48" s="216"/>
    </row>
    <row r="49" spans="3:19" x14ac:dyDescent="0.2">
      <c r="C49" s="103" t="s">
        <v>223</v>
      </c>
      <c r="D49" s="97">
        <v>0</v>
      </c>
      <c r="E49" s="96">
        <v>0</v>
      </c>
      <c r="F49" s="146">
        <v>0</v>
      </c>
      <c r="G49" s="187" t="s">
        <v>223</v>
      </c>
      <c r="H49" s="187" t="s">
        <v>223</v>
      </c>
      <c r="I49" s="146" t="s">
        <v>223</v>
      </c>
      <c r="J49" s="145" t="s">
        <v>223</v>
      </c>
      <c r="K49" s="210" t="s">
        <v>223</v>
      </c>
      <c r="L49" s="205" t="s">
        <v>223</v>
      </c>
      <c r="M49" s="203">
        <v>0</v>
      </c>
      <c r="N49" s="203" t="s">
        <v>223</v>
      </c>
      <c r="O49" s="205" t="s">
        <v>223</v>
      </c>
      <c r="P49" s="205" t="s">
        <v>223</v>
      </c>
      <c r="Q49" s="207" t="s">
        <v>223</v>
      </c>
      <c r="R49" s="143" t="s">
        <v>223</v>
      </c>
      <c r="S49" s="216"/>
    </row>
    <row r="50" spans="3:19" x14ac:dyDescent="0.2">
      <c r="C50" s="103" t="s">
        <v>223</v>
      </c>
      <c r="D50" s="97">
        <v>0</v>
      </c>
      <c r="E50" s="96">
        <v>0</v>
      </c>
      <c r="F50" s="146">
        <v>0</v>
      </c>
      <c r="G50" s="187" t="s">
        <v>223</v>
      </c>
      <c r="H50" s="187" t="s">
        <v>223</v>
      </c>
      <c r="I50" s="146" t="s">
        <v>223</v>
      </c>
      <c r="J50" s="145" t="s">
        <v>223</v>
      </c>
      <c r="K50" s="210" t="s">
        <v>223</v>
      </c>
      <c r="L50" s="205" t="s">
        <v>223</v>
      </c>
      <c r="M50" s="203">
        <v>0</v>
      </c>
      <c r="N50" s="203" t="s">
        <v>223</v>
      </c>
      <c r="O50" s="205" t="s">
        <v>223</v>
      </c>
      <c r="P50" s="205" t="s">
        <v>223</v>
      </c>
      <c r="Q50" s="207" t="s">
        <v>223</v>
      </c>
      <c r="R50" s="143" t="s">
        <v>223</v>
      </c>
      <c r="S50" s="216"/>
    </row>
    <row r="51" spans="3:19" x14ac:dyDescent="0.2">
      <c r="C51" s="103" t="s">
        <v>223</v>
      </c>
      <c r="D51" s="97">
        <v>0</v>
      </c>
      <c r="E51" s="96">
        <v>0</v>
      </c>
      <c r="F51" s="146">
        <v>0</v>
      </c>
      <c r="G51" s="187" t="s">
        <v>223</v>
      </c>
      <c r="H51" s="187" t="s">
        <v>223</v>
      </c>
      <c r="I51" s="146" t="s">
        <v>223</v>
      </c>
      <c r="J51" s="145" t="s">
        <v>223</v>
      </c>
      <c r="K51" s="210" t="s">
        <v>223</v>
      </c>
      <c r="L51" s="205" t="s">
        <v>223</v>
      </c>
      <c r="M51" s="203">
        <v>0</v>
      </c>
      <c r="N51" s="203" t="s">
        <v>223</v>
      </c>
      <c r="O51" s="205" t="s">
        <v>223</v>
      </c>
      <c r="P51" s="205" t="s">
        <v>223</v>
      </c>
      <c r="Q51" s="207" t="s">
        <v>223</v>
      </c>
      <c r="R51" s="143" t="s">
        <v>223</v>
      </c>
      <c r="S51" s="216"/>
    </row>
    <row r="52" spans="3:19" x14ac:dyDescent="0.2">
      <c r="C52" s="103" t="s">
        <v>223</v>
      </c>
      <c r="D52" s="97">
        <v>0</v>
      </c>
      <c r="E52" s="96">
        <v>0</v>
      </c>
      <c r="F52" s="146">
        <v>0</v>
      </c>
      <c r="G52" s="187" t="s">
        <v>223</v>
      </c>
      <c r="H52" s="187" t="s">
        <v>223</v>
      </c>
      <c r="I52" s="146" t="s">
        <v>223</v>
      </c>
      <c r="J52" s="145" t="s">
        <v>223</v>
      </c>
      <c r="K52" s="210" t="s">
        <v>223</v>
      </c>
      <c r="L52" s="205" t="s">
        <v>223</v>
      </c>
      <c r="M52" s="203">
        <v>0</v>
      </c>
      <c r="N52" s="203" t="s">
        <v>223</v>
      </c>
      <c r="O52" s="205" t="s">
        <v>223</v>
      </c>
      <c r="P52" s="205" t="s">
        <v>223</v>
      </c>
      <c r="Q52" s="207" t="s">
        <v>223</v>
      </c>
      <c r="R52" s="143" t="s">
        <v>223</v>
      </c>
      <c r="S52" s="216"/>
    </row>
    <row r="53" spans="3:19" ht="13.5" thickBot="1" x14ac:dyDescent="0.25">
      <c r="C53" s="104" t="s">
        <v>223</v>
      </c>
      <c r="D53" s="105">
        <v>0</v>
      </c>
      <c r="E53" s="106">
        <v>0</v>
      </c>
      <c r="F53" s="182">
        <v>0</v>
      </c>
      <c r="G53" s="188" t="s">
        <v>223</v>
      </c>
      <c r="H53" s="188" t="s">
        <v>223</v>
      </c>
      <c r="I53" s="182" t="s">
        <v>223</v>
      </c>
      <c r="J53" s="181" t="s">
        <v>223</v>
      </c>
      <c r="K53" s="208" t="s">
        <v>223</v>
      </c>
      <c r="L53" s="202" t="s">
        <v>223</v>
      </c>
      <c r="M53" s="204">
        <v>0</v>
      </c>
      <c r="N53" s="204" t="s">
        <v>223</v>
      </c>
      <c r="O53" s="202" t="s">
        <v>223</v>
      </c>
      <c r="P53" s="202" t="s">
        <v>223</v>
      </c>
      <c r="Q53" s="208" t="s">
        <v>223</v>
      </c>
      <c r="R53" s="206" t="s">
        <v>223</v>
      </c>
      <c r="S53" s="217"/>
    </row>
    <row r="54" spans="3:19" x14ac:dyDescent="0.2">
      <c r="C54" s="98">
        <v>15</v>
      </c>
      <c r="D54" s="99" t="s">
        <v>245</v>
      </c>
      <c r="E54" s="100">
        <v>1</v>
      </c>
      <c r="F54" s="102">
        <v>3</v>
      </c>
      <c r="G54" s="101">
        <v>13200000000</v>
      </c>
      <c r="H54" s="101">
        <v>6600000000</v>
      </c>
      <c r="I54" s="102">
        <v>9</v>
      </c>
      <c r="J54" s="99">
        <v>6600000000</v>
      </c>
      <c r="K54" s="102"/>
      <c r="L54" s="99"/>
      <c r="M54" s="99"/>
      <c r="N54" s="99">
        <v>0</v>
      </c>
      <c r="O54" s="102" t="s">
        <v>223</v>
      </c>
      <c r="P54" s="99" t="s">
        <v>223</v>
      </c>
      <c r="Q54" s="142"/>
      <c r="R54" s="142">
        <v>9536375669.0990009</v>
      </c>
      <c r="S54" s="240" t="s">
        <v>261</v>
      </c>
    </row>
    <row r="55" spans="3:19" x14ac:dyDescent="0.2">
      <c r="C55" s="103">
        <v>15.1</v>
      </c>
      <c r="D55" s="97" t="s">
        <v>245</v>
      </c>
      <c r="E55" s="96">
        <v>1</v>
      </c>
      <c r="F55" s="146"/>
      <c r="G55" s="187" t="s">
        <v>223</v>
      </c>
      <c r="H55" s="187" t="s">
        <v>223</v>
      </c>
      <c r="I55" s="238"/>
      <c r="J55" s="145" t="s">
        <v>223</v>
      </c>
      <c r="K55" s="210">
        <v>5019145089</v>
      </c>
      <c r="L55" s="205">
        <v>120</v>
      </c>
      <c r="M55" s="205">
        <v>0</v>
      </c>
      <c r="N55" s="205" t="s">
        <v>223</v>
      </c>
      <c r="O55" s="205">
        <v>30</v>
      </c>
      <c r="P55" s="205">
        <v>40</v>
      </c>
      <c r="Q55" s="207">
        <v>1E-3</v>
      </c>
      <c r="R55" s="143">
        <v>9536375669.0990009</v>
      </c>
      <c r="S55" s="239" t="s">
        <v>223</v>
      </c>
    </row>
    <row r="56" spans="3:19" x14ac:dyDescent="0.2">
      <c r="C56" s="103" t="s">
        <v>223</v>
      </c>
      <c r="D56" s="97">
        <v>0</v>
      </c>
      <c r="E56" s="96">
        <v>0</v>
      </c>
      <c r="F56" s="146">
        <v>0</v>
      </c>
      <c r="G56" s="187" t="s">
        <v>223</v>
      </c>
      <c r="H56" s="187" t="s">
        <v>223</v>
      </c>
      <c r="I56" s="146" t="s">
        <v>223</v>
      </c>
      <c r="J56" s="145" t="s">
        <v>223</v>
      </c>
      <c r="K56" s="210" t="s">
        <v>223</v>
      </c>
      <c r="L56" s="205" t="s">
        <v>223</v>
      </c>
      <c r="M56" s="203">
        <v>0</v>
      </c>
      <c r="N56" s="203" t="s">
        <v>223</v>
      </c>
      <c r="O56" s="205" t="s">
        <v>223</v>
      </c>
      <c r="P56" s="205" t="s">
        <v>223</v>
      </c>
      <c r="Q56" s="207" t="s">
        <v>223</v>
      </c>
      <c r="R56" s="143" t="s">
        <v>223</v>
      </c>
      <c r="S56" s="216"/>
    </row>
    <row r="57" spans="3:19" x14ac:dyDescent="0.2">
      <c r="C57" s="103" t="s">
        <v>223</v>
      </c>
      <c r="D57" s="97">
        <v>0</v>
      </c>
      <c r="E57" s="96">
        <v>0</v>
      </c>
      <c r="F57" s="146">
        <v>0</v>
      </c>
      <c r="G57" s="187" t="s">
        <v>223</v>
      </c>
      <c r="H57" s="187" t="s">
        <v>223</v>
      </c>
      <c r="I57" s="146" t="s">
        <v>223</v>
      </c>
      <c r="J57" s="145" t="s">
        <v>223</v>
      </c>
      <c r="K57" s="210" t="s">
        <v>223</v>
      </c>
      <c r="L57" s="205" t="s">
        <v>223</v>
      </c>
      <c r="M57" s="203">
        <v>0</v>
      </c>
      <c r="N57" s="203" t="s">
        <v>223</v>
      </c>
      <c r="O57" s="205" t="s">
        <v>223</v>
      </c>
      <c r="P57" s="205" t="s">
        <v>223</v>
      </c>
      <c r="Q57" s="207" t="s">
        <v>223</v>
      </c>
      <c r="R57" s="143" t="s">
        <v>223</v>
      </c>
      <c r="S57" s="216"/>
    </row>
    <row r="58" spans="3:19" x14ac:dyDescent="0.2">
      <c r="C58" s="103" t="s">
        <v>223</v>
      </c>
      <c r="D58" s="97">
        <v>0</v>
      </c>
      <c r="E58" s="96">
        <v>0</v>
      </c>
      <c r="F58" s="146">
        <v>0</v>
      </c>
      <c r="G58" s="187" t="s">
        <v>223</v>
      </c>
      <c r="H58" s="187" t="s">
        <v>223</v>
      </c>
      <c r="I58" s="146" t="s">
        <v>223</v>
      </c>
      <c r="J58" s="145" t="s">
        <v>223</v>
      </c>
      <c r="K58" s="210" t="s">
        <v>223</v>
      </c>
      <c r="L58" s="205" t="s">
        <v>223</v>
      </c>
      <c r="M58" s="203">
        <v>0</v>
      </c>
      <c r="N58" s="203" t="s">
        <v>223</v>
      </c>
      <c r="O58" s="205" t="s">
        <v>223</v>
      </c>
      <c r="P58" s="205" t="s">
        <v>223</v>
      </c>
      <c r="Q58" s="207" t="s">
        <v>223</v>
      </c>
      <c r="R58" s="143" t="s">
        <v>223</v>
      </c>
      <c r="S58" s="216"/>
    </row>
    <row r="59" spans="3:19" x14ac:dyDescent="0.2">
      <c r="C59" s="103" t="s">
        <v>223</v>
      </c>
      <c r="D59" s="97">
        <v>0</v>
      </c>
      <c r="E59" s="96">
        <v>0</v>
      </c>
      <c r="F59" s="146">
        <v>0</v>
      </c>
      <c r="G59" s="187" t="s">
        <v>223</v>
      </c>
      <c r="H59" s="187" t="s">
        <v>223</v>
      </c>
      <c r="I59" s="146" t="s">
        <v>223</v>
      </c>
      <c r="J59" s="145" t="s">
        <v>223</v>
      </c>
      <c r="K59" s="210" t="s">
        <v>223</v>
      </c>
      <c r="L59" s="205" t="s">
        <v>223</v>
      </c>
      <c r="M59" s="203">
        <v>0</v>
      </c>
      <c r="N59" s="203" t="s">
        <v>223</v>
      </c>
      <c r="O59" s="205" t="s">
        <v>223</v>
      </c>
      <c r="P59" s="205" t="s">
        <v>223</v>
      </c>
      <c r="Q59" s="207" t="s">
        <v>223</v>
      </c>
      <c r="R59" s="143" t="s">
        <v>223</v>
      </c>
      <c r="S59" s="216"/>
    </row>
    <row r="60" spans="3:19" x14ac:dyDescent="0.2">
      <c r="C60" s="103" t="s">
        <v>223</v>
      </c>
      <c r="D60" s="97">
        <v>0</v>
      </c>
      <c r="E60" s="96">
        <v>0</v>
      </c>
      <c r="F60" s="146">
        <v>0</v>
      </c>
      <c r="G60" s="187" t="s">
        <v>223</v>
      </c>
      <c r="H60" s="187" t="s">
        <v>223</v>
      </c>
      <c r="I60" s="146" t="s">
        <v>223</v>
      </c>
      <c r="J60" s="145" t="s">
        <v>223</v>
      </c>
      <c r="K60" s="210" t="s">
        <v>223</v>
      </c>
      <c r="L60" s="205" t="s">
        <v>223</v>
      </c>
      <c r="M60" s="203">
        <v>0</v>
      </c>
      <c r="N60" s="203" t="s">
        <v>223</v>
      </c>
      <c r="O60" s="205" t="s">
        <v>223</v>
      </c>
      <c r="P60" s="205" t="s">
        <v>223</v>
      </c>
      <c r="Q60" s="207" t="s">
        <v>223</v>
      </c>
      <c r="R60" s="143" t="s">
        <v>223</v>
      </c>
      <c r="S60" s="216"/>
    </row>
    <row r="61" spans="3:19" x14ac:dyDescent="0.2">
      <c r="C61" s="103" t="s">
        <v>223</v>
      </c>
      <c r="D61" s="97">
        <v>0</v>
      </c>
      <c r="E61" s="96">
        <v>0</v>
      </c>
      <c r="F61" s="146">
        <v>0</v>
      </c>
      <c r="G61" s="187" t="s">
        <v>223</v>
      </c>
      <c r="H61" s="187" t="s">
        <v>223</v>
      </c>
      <c r="I61" s="146" t="s">
        <v>223</v>
      </c>
      <c r="J61" s="145" t="s">
        <v>223</v>
      </c>
      <c r="K61" s="210" t="s">
        <v>223</v>
      </c>
      <c r="L61" s="205" t="s">
        <v>223</v>
      </c>
      <c r="M61" s="203">
        <v>0</v>
      </c>
      <c r="N61" s="203" t="s">
        <v>223</v>
      </c>
      <c r="O61" s="205" t="s">
        <v>223</v>
      </c>
      <c r="P61" s="205" t="s">
        <v>223</v>
      </c>
      <c r="Q61" s="207" t="s">
        <v>223</v>
      </c>
      <c r="R61" s="143" t="s">
        <v>223</v>
      </c>
      <c r="S61" s="216"/>
    </row>
    <row r="62" spans="3:19" x14ac:dyDescent="0.2">
      <c r="C62" s="103" t="s">
        <v>223</v>
      </c>
      <c r="D62" s="97">
        <v>0</v>
      </c>
      <c r="E62" s="96">
        <v>0</v>
      </c>
      <c r="F62" s="146">
        <v>0</v>
      </c>
      <c r="G62" s="187" t="s">
        <v>223</v>
      </c>
      <c r="H62" s="187" t="s">
        <v>223</v>
      </c>
      <c r="I62" s="146" t="s">
        <v>223</v>
      </c>
      <c r="J62" s="145" t="s">
        <v>223</v>
      </c>
      <c r="K62" s="210" t="s">
        <v>223</v>
      </c>
      <c r="L62" s="205" t="s">
        <v>223</v>
      </c>
      <c r="M62" s="203">
        <v>0</v>
      </c>
      <c r="N62" s="203" t="s">
        <v>223</v>
      </c>
      <c r="O62" s="205" t="s">
        <v>223</v>
      </c>
      <c r="P62" s="205" t="s">
        <v>223</v>
      </c>
      <c r="Q62" s="207" t="s">
        <v>223</v>
      </c>
      <c r="R62" s="143" t="s">
        <v>223</v>
      </c>
      <c r="S62" s="216"/>
    </row>
    <row r="63" spans="3:19" x14ac:dyDescent="0.2">
      <c r="C63" s="103" t="s">
        <v>223</v>
      </c>
      <c r="D63" s="97">
        <v>0</v>
      </c>
      <c r="E63" s="96">
        <v>0</v>
      </c>
      <c r="F63" s="146">
        <v>0</v>
      </c>
      <c r="G63" s="187" t="s">
        <v>223</v>
      </c>
      <c r="H63" s="187" t="s">
        <v>223</v>
      </c>
      <c r="I63" s="146" t="s">
        <v>223</v>
      </c>
      <c r="J63" s="145" t="s">
        <v>223</v>
      </c>
      <c r="K63" s="210" t="s">
        <v>223</v>
      </c>
      <c r="L63" s="205" t="s">
        <v>223</v>
      </c>
      <c r="M63" s="203">
        <v>0</v>
      </c>
      <c r="N63" s="203" t="s">
        <v>223</v>
      </c>
      <c r="O63" s="205" t="s">
        <v>223</v>
      </c>
      <c r="P63" s="205" t="s">
        <v>223</v>
      </c>
      <c r="Q63" s="207" t="s">
        <v>223</v>
      </c>
      <c r="R63" s="143" t="s">
        <v>223</v>
      </c>
      <c r="S63" s="216"/>
    </row>
    <row r="64" spans="3:19" ht="13.5" thickBot="1" x14ac:dyDescent="0.25">
      <c r="C64" s="104" t="s">
        <v>223</v>
      </c>
      <c r="D64" s="105">
        <v>0</v>
      </c>
      <c r="E64" s="106">
        <v>0</v>
      </c>
      <c r="F64" s="182">
        <v>0</v>
      </c>
      <c r="G64" s="188" t="s">
        <v>223</v>
      </c>
      <c r="H64" s="188" t="s">
        <v>223</v>
      </c>
      <c r="I64" s="182" t="s">
        <v>223</v>
      </c>
      <c r="J64" s="181" t="s">
        <v>223</v>
      </c>
      <c r="K64" s="208" t="s">
        <v>223</v>
      </c>
      <c r="L64" s="202" t="s">
        <v>223</v>
      </c>
      <c r="M64" s="204">
        <v>0</v>
      </c>
      <c r="N64" s="204" t="s">
        <v>223</v>
      </c>
      <c r="O64" s="202" t="s">
        <v>223</v>
      </c>
      <c r="P64" s="202" t="s">
        <v>223</v>
      </c>
      <c r="Q64" s="208" t="s">
        <v>223</v>
      </c>
      <c r="R64" s="206" t="s">
        <v>223</v>
      </c>
      <c r="S64" s="217"/>
    </row>
    <row r="65" spans="3:19" x14ac:dyDescent="0.2">
      <c r="C65" s="98">
        <v>16</v>
      </c>
      <c r="D65" s="99" t="s">
        <v>246</v>
      </c>
      <c r="E65" s="100">
        <v>1</v>
      </c>
      <c r="F65" s="102">
        <v>2</v>
      </c>
      <c r="G65" s="101">
        <v>122685000000</v>
      </c>
      <c r="H65" s="101">
        <v>61342500000</v>
      </c>
      <c r="I65" s="102">
        <v>18</v>
      </c>
      <c r="J65" s="99">
        <v>40895000000</v>
      </c>
      <c r="K65" s="102"/>
      <c r="L65" s="99"/>
      <c r="M65" s="99"/>
      <c r="N65" s="99">
        <v>0</v>
      </c>
      <c r="O65" s="102" t="s">
        <v>223</v>
      </c>
      <c r="P65" s="99" t="s">
        <v>223</v>
      </c>
      <c r="Q65" s="142"/>
      <c r="R65" s="142">
        <v>199473273060.85001</v>
      </c>
      <c r="S65" s="240" t="s">
        <v>261</v>
      </c>
    </row>
    <row r="66" spans="3:19" ht="38.25" x14ac:dyDescent="0.2">
      <c r="C66" s="103">
        <v>16.100000000000001</v>
      </c>
      <c r="D66" s="97" t="s">
        <v>247</v>
      </c>
      <c r="E66" s="96">
        <v>0.1</v>
      </c>
      <c r="F66" s="146">
        <v>3</v>
      </c>
      <c r="G66" s="187">
        <v>13200000000</v>
      </c>
      <c r="H66" s="187">
        <v>6600000000</v>
      </c>
      <c r="I66" s="238">
        <v>9</v>
      </c>
      <c r="J66" s="145">
        <v>6600000000</v>
      </c>
      <c r="K66" s="210">
        <v>6624023898</v>
      </c>
      <c r="L66" s="205">
        <v>120</v>
      </c>
      <c r="M66" s="205">
        <v>0</v>
      </c>
      <c r="N66" s="205" t="s">
        <v>223</v>
      </c>
      <c r="O66" s="205">
        <v>20</v>
      </c>
      <c r="P66" s="205">
        <v>40</v>
      </c>
      <c r="Q66" s="207">
        <v>1125387907.1800001</v>
      </c>
      <c r="R66" s="143">
        <v>10797855109.219999</v>
      </c>
      <c r="S66" s="239" t="s">
        <v>261</v>
      </c>
    </row>
    <row r="67" spans="3:19" x14ac:dyDescent="0.2">
      <c r="C67" s="103">
        <v>16.200000000000003</v>
      </c>
      <c r="D67" s="97" t="s">
        <v>248</v>
      </c>
      <c r="E67" s="96">
        <v>0.5</v>
      </c>
      <c r="F67" s="146">
        <v>0</v>
      </c>
      <c r="G67" s="187" t="s">
        <v>223</v>
      </c>
      <c r="H67" s="187" t="s">
        <v>223</v>
      </c>
      <c r="I67" s="146" t="s">
        <v>223</v>
      </c>
      <c r="J67" s="145" t="s">
        <v>223</v>
      </c>
      <c r="K67" s="210">
        <v>16756459087</v>
      </c>
      <c r="L67" s="205">
        <v>80</v>
      </c>
      <c r="M67" s="203">
        <v>0</v>
      </c>
      <c r="N67" s="203" t="s">
        <v>223</v>
      </c>
      <c r="O67" s="205">
        <v>40</v>
      </c>
      <c r="P67" s="205">
        <v>40</v>
      </c>
      <c r="Q67" s="207">
        <v>1159204374.9000001</v>
      </c>
      <c r="R67" s="143">
        <v>25651130164.299999</v>
      </c>
      <c r="S67" s="216"/>
    </row>
    <row r="68" spans="3:19" x14ac:dyDescent="0.2">
      <c r="C68" s="103">
        <v>16.300000000000004</v>
      </c>
      <c r="D68" s="97" t="s">
        <v>249</v>
      </c>
      <c r="E68" s="96">
        <v>0.03</v>
      </c>
      <c r="F68" s="146">
        <v>0</v>
      </c>
      <c r="G68" s="187" t="s">
        <v>223</v>
      </c>
      <c r="H68" s="187" t="s">
        <v>223</v>
      </c>
      <c r="I68" s="146" t="s">
        <v>223</v>
      </c>
      <c r="J68" s="145" t="s">
        <v>223</v>
      </c>
      <c r="K68" s="210">
        <v>2181813316</v>
      </c>
      <c r="L68" s="205">
        <v>60</v>
      </c>
      <c r="M68" s="203">
        <v>0</v>
      </c>
      <c r="N68" s="203" t="s">
        <v>223</v>
      </c>
      <c r="O68" s="205">
        <v>20</v>
      </c>
      <c r="P68" s="205">
        <v>40</v>
      </c>
      <c r="Q68" s="207">
        <v>155984223.84999999</v>
      </c>
      <c r="R68" s="143">
        <v>2462191755.3499999</v>
      </c>
      <c r="S68" s="216"/>
    </row>
    <row r="69" spans="3:19" x14ac:dyDescent="0.2">
      <c r="C69" s="103">
        <v>16.400000000000006</v>
      </c>
      <c r="D69" s="97" t="s">
        <v>250</v>
      </c>
      <c r="E69" s="96">
        <v>0.37</v>
      </c>
      <c r="F69" s="146">
        <v>0</v>
      </c>
      <c r="G69" s="187" t="s">
        <v>223</v>
      </c>
      <c r="H69" s="187" t="s">
        <v>223</v>
      </c>
      <c r="I69" s="146" t="s">
        <v>223</v>
      </c>
      <c r="J69" s="145" t="s">
        <v>223</v>
      </c>
      <c r="K69" s="210">
        <v>82841272302</v>
      </c>
      <c r="L69" s="205">
        <v>120</v>
      </c>
      <c r="M69" s="203">
        <v>0</v>
      </c>
      <c r="N69" s="203" t="s">
        <v>223</v>
      </c>
      <c r="O69" s="205">
        <v>40</v>
      </c>
      <c r="P69" s="205">
        <v>40</v>
      </c>
      <c r="Q69" s="207">
        <v>5120448572.0200005</v>
      </c>
      <c r="R69" s="143">
        <v>160562096031.98001</v>
      </c>
      <c r="S69" s="216"/>
    </row>
    <row r="70" spans="3:19" x14ac:dyDescent="0.2">
      <c r="C70" s="103" t="s">
        <v>223</v>
      </c>
      <c r="D70" s="97">
        <v>0</v>
      </c>
      <c r="E70" s="96">
        <v>0</v>
      </c>
      <c r="F70" s="146">
        <v>0</v>
      </c>
      <c r="G70" s="187" t="s">
        <v>223</v>
      </c>
      <c r="H70" s="187" t="s">
        <v>223</v>
      </c>
      <c r="I70" s="146" t="s">
        <v>223</v>
      </c>
      <c r="J70" s="145" t="s">
        <v>223</v>
      </c>
      <c r="K70" s="210" t="s">
        <v>223</v>
      </c>
      <c r="L70" s="205" t="s">
        <v>223</v>
      </c>
      <c r="M70" s="203">
        <v>0</v>
      </c>
      <c r="N70" s="203" t="s">
        <v>223</v>
      </c>
      <c r="O70" s="205" t="s">
        <v>223</v>
      </c>
      <c r="P70" s="205" t="s">
        <v>223</v>
      </c>
      <c r="Q70" s="207" t="s">
        <v>223</v>
      </c>
      <c r="R70" s="143" t="s">
        <v>223</v>
      </c>
      <c r="S70" s="216"/>
    </row>
    <row r="71" spans="3:19" x14ac:dyDescent="0.2">
      <c r="C71" s="103" t="s">
        <v>223</v>
      </c>
      <c r="D71" s="97">
        <v>0</v>
      </c>
      <c r="E71" s="96">
        <v>0</v>
      </c>
      <c r="F71" s="146">
        <v>0</v>
      </c>
      <c r="G71" s="187" t="s">
        <v>223</v>
      </c>
      <c r="H71" s="187" t="s">
        <v>223</v>
      </c>
      <c r="I71" s="146" t="s">
        <v>223</v>
      </c>
      <c r="J71" s="145" t="s">
        <v>223</v>
      </c>
      <c r="K71" s="210" t="s">
        <v>223</v>
      </c>
      <c r="L71" s="205" t="s">
        <v>223</v>
      </c>
      <c r="M71" s="203">
        <v>0</v>
      </c>
      <c r="N71" s="203" t="s">
        <v>223</v>
      </c>
      <c r="O71" s="205" t="s">
        <v>223</v>
      </c>
      <c r="P71" s="205" t="s">
        <v>223</v>
      </c>
      <c r="Q71" s="207" t="s">
        <v>223</v>
      </c>
      <c r="R71" s="143" t="s">
        <v>223</v>
      </c>
      <c r="S71" s="216"/>
    </row>
    <row r="72" spans="3:19" x14ac:dyDescent="0.2">
      <c r="C72" s="103" t="s">
        <v>223</v>
      </c>
      <c r="D72" s="97">
        <v>0</v>
      </c>
      <c r="E72" s="96">
        <v>0</v>
      </c>
      <c r="F72" s="146">
        <v>0</v>
      </c>
      <c r="G72" s="187" t="s">
        <v>223</v>
      </c>
      <c r="H72" s="187" t="s">
        <v>223</v>
      </c>
      <c r="I72" s="146" t="s">
        <v>223</v>
      </c>
      <c r="J72" s="145" t="s">
        <v>223</v>
      </c>
      <c r="K72" s="210" t="s">
        <v>223</v>
      </c>
      <c r="L72" s="205" t="s">
        <v>223</v>
      </c>
      <c r="M72" s="203">
        <v>0</v>
      </c>
      <c r="N72" s="203" t="s">
        <v>223</v>
      </c>
      <c r="O72" s="205" t="s">
        <v>223</v>
      </c>
      <c r="P72" s="205" t="s">
        <v>223</v>
      </c>
      <c r="Q72" s="207" t="s">
        <v>223</v>
      </c>
      <c r="R72" s="143" t="s">
        <v>223</v>
      </c>
      <c r="S72" s="216"/>
    </row>
    <row r="73" spans="3:19" x14ac:dyDescent="0.2">
      <c r="C73" s="103" t="s">
        <v>223</v>
      </c>
      <c r="D73" s="97">
        <v>0</v>
      </c>
      <c r="E73" s="96">
        <v>0</v>
      </c>
      <c r="F73" s="146">
        <v>0</v>
      </c>
      <c r="G73" s="187" t="s">
        <v>223</v>
      </c>
      <c r="H73" s="187" t="s">
        <v>223</v>
      </c>
      <c r="I73" s="146" t="s">
        <v>223</v>
      </c>
      <c r="J73" s="145" t="s">
        <v>223</v>
      </c>
      <c r="K73" s="210" t="s">
        <v>223</v>
      </c>
      <c r="L73" s="205" t="s">
        <v>223</v>
      </c>
      <c r="M73" s="203">
        <v>0</v>
      </c>
      <c r="N73" s="203" t="s">
        <v>223</v>
      </c>
      <c r="O73" s="205" t="s">
        <v>223</v>
      </c>
      <c r="P73" s="205" t="s">
        <v>223</v>
      </c>
      <c r="Q73" s="207" t="s">
        <v>223</v>
      </c>
      <c r="R73" s="143" t="s">
        <v>223</v>
      </c>
      <c r="S73" s="216"/>
    </row>
    <row r="74" spans="3:19" x14ac:dyDescent="0.2">
      <c r="C74" s="103" t="s">
        <v>223</v>
      </c>
      <c r="D74" s="97">
        <v>0</v>
      </c>
      <c r="E74" s="96">
        <v>0</v>
      </c>
      <c r="F74" s="146">
        <v>0</v>
      </c>
      <c r="G74" s="187" t="s">
        <v>223</v>
      </c>
      <c r="H74" s="187" t="s">
        <v>223</v>
      </c>
      <c r="I74" s="146" t="s">
        <v>223</v>
      </c>
      <c r="J74" s="145" t="s">
        <v>223</v>
      </c>
      <c r="K74" s="210" t="s">
        <v>223</v>
      </c>
      <c r="L74" s="205" t="s">
        <v>223</v>
      </c>
      <c r="M74" s="203">
        <v>0</v>
      </c>
      <c r="N74" s="203" t="s">
        <v>223</v>
      </c>
      <c r="O74" s="205" t="s">
        <v>223</v>
      </c>
      <c r="P74" s="205" t="s">
        <v>223</v>
      </c>
      <c r="Q74" s="207" t="s">
        <v>223</v>
      </c>
      <c r="R74" s="143" t="s">
        <v>223</v>
      </c>
      <c r="S74" s="216"/>
    </row>
    <row r="75" spans="3:19" ht="13.5" thickBot="1" x14ac:dyDescent="0.25">
      <c r="C75" s="104" t="s">
        <v>223</v>
      </c>
      <c r="D75" s="105">
        <v>0</v>
      </c>
      <c r="E75" s="106">
        <v>0</v>
      </c>
      <c r="F75" s="182">
        <v>0</v>
      </c>
      <c r="G75" s="188" t="s">
        <v>223</v>
      </c>
      <c r="H75" s="188" t="s">
        <v>223</v>
      </c>
      <c r="I75" s="182" t="s">
        <v>223</v>
      </c>
      <c r="J75" s="181" t="s">
        <v>223</v>
      </c>
      <c r="K75" s="208" t="s">
        <v>223</v>
      </c>
      <c r="L75" s="202" t="s">
        <v>223</v>
      </c>
      <c r="M75" s="204">
        <v>0</v>
      </c>
      <c r="N75" s="204" t="s">
        <v>223</v>
      </c>
      <c r="O75" s="202" t="s">
        <v>223</v>
      </c>
      <c r="P75" s="202" t="s">
        <v>223</v>
      </c>
      <c r="Q75" s="208" t="s">
        <v>223</v>
      </c>
      <c r="R75" s="206" t="s">
        <v>223</v>
      </c>
      <c r="S75" s="217"/>
    </row>
    <row r="76" spans="3:19" x14ac:dyDescent="0.2">
      <c r="C76" s="98">
        <v>17</v>
      </c>
      <c r="D76" s="99" t="s">
        <v>251</v>
      </c>
      <c r="E76" s="100">
        <v>1</v>
      </c>
      <c r="F76" s="102">
        <v>1</v>
      </c>
      <c r="G76" s="101">
        <v>151500000000</v>
      </c>
      <c r="H76" s="101">
        <v>75750000000</v>
      </c>
      <c r="I76" s="102">
        <v>18</v>
      </c>
      <c r="J76" s="99">
        <v>50500000000</v>
      </c>
      <c r="K76" s="102"/>
      <c r="L76" s="99"/>
      <c r="M76" s="99"/>
      <c r="N76" s="99">
        <v>0</v>
      </c>
      <c r="O76" s="102" t="s">
        <v>223</v>
      </c>
      <c r="P76" s="99" t="s">
        <v>223</v>
      </c>
      <c r="Q76" s="142"/>
      <c r="R76" s="142">
        <v>1740689762713.8398</v>
      </c>
      <c r="S76" s="240" t="s">
        <v>261</v>
      </c>
    </row>
    <row r="77" spans="3:19" ht="25.5" x14ac:dyDescent="0.2">
      <c r="C77" s="103">
        <v>17.100000000000001</v>
      </c>
      <c r="D77" s="97" t="s">
        <v>252</v>
      </c>
      <c r="E77" s="96">
        <v>0.5</v>
      </c>
      <c r="F77" s="146">
        <v>2</v>
      </c>
      <c r="G77" s="187">
        <v>122685000000</v>
      </c>
      <c r="H77" s="187">
        <v>61342500000</v>
      </c>
      <c r="I77" s="238">
        <v>18</v>
      </c>
      <c r="J77" s="145">
        <v>40895000000</v>
      </c>
      <c r="K77" s="210">
        <v>2059720797750</v>
      </c>
      <c r="L77" s="205">
        <v>120</v>
      </c>
      <c r="M77" s="205">
        <v>0</v>
      </c>
      <c r="N77" s="205" t="s">
        <v>223</v>
      </c>
      <c r="O77" s="205">
        <v>0</v>
      </c>
      <c r="P77" s="205">
        <v>35</v>
      </c>
      <c r="Q77" s="207">
        <v>1774251403478.0601</v>
      </c>
      <c r="R77" s="143">
        <v>1418315833034.4399</v>
      </c>
      <c r="S77" s="239" t="s">
        <v>261</v>
      </c>
    </row>
    <row r="78" spans="3:19" x14ac:dyDescent="0.2">
      <c r="C78" s="103">
        <v>17.200000000000003</v>
      </c>
      <c r="D78" s="97" t="s">
        <v>253</v>
      </c>
      <c r="E78" s="96">
        <v>0.5</v>
      </c>
      <c r="F78" s="146">
        <v>0</v>
      </c>
      <c r="G78" s="187" t="s">
        <v>223</v>
      </c>
      <c r="H78" s="187" t="s">
        <v>223</v>
      </c>
      <c r="I78" s="146" t="s">
        <v>223</v>
      </c>
      <c r="J78" s="145" t="s">
        <v>223</v>
      </c>
      <c r="K78" s="210">
        <v>303682676057</v>
      </c>
      <c r="L78" s="205">
        <v>60</v>
      </c>
      <c r="M78" s="203">
        <v>0</v>
      </c>
      <c r="N78" s="203" t="s">
        <v>223</v>
      </c>
      <c r="O78" s="205">
        <v>40</v>
      </c>
      <c r="P78" s="205">
        <v>35</v>
      </c>
      <c r="Q78" s="207">
        <v>87597682997.550003</v>
      </c>
      <c r="R78" s="143">
        <v>322373929679.40002</v>
      </c>
      <c r="S78" s="216"/>
    </row>
    <row r="79" spans="3:19" x14ac:dyDescent="0.2">
      <c r="C79" s="103" t="s">
        <v>223</v>
      </c>
      <c r="D79" s="97">
        <v>0</v>
      </c>
      <c r="E79" s="96">
        <v>0</v>
      </c>
      <c r="F79" s="146">
        <v>0</v>
      </c>
      <c r="G79" s="187" t="s">
        <v>223</v>
      </c>
      <c r="H79" s="187" t="s">
        <v>223</v>
      </c>
      <c r="I79" s="146" t="s">
        <v>223</v>
      </c>
      <c r="J79" s="145" t="s">
        <v>223</v>
      </c>
      <c r="K79" s="210" t="s">
        <v>223</v>
      </c>
      <c r="L79" s="205" t="s">
        <v>223</v>
      </c>
      <c r="M79" s="203">
        <v>0</v>
      </c>
      <c r="N79" s="203" t="s">
        <v>223</v>
      </c>
      <c r="O79" s="205" t="s">
        <v>223</v>
      </c>
      <c r="P79" s="205" t="s">
        <v>223</v>
      </c>
      <c r="Q79" s="207" t="s">
        <v>223</v>
      </c>
      <c r="R79" s="143" t="s">
        <v>223</v>
      </c>
      <c r="S79" s="216"/>
    </row>
    <row r="80" spans="3:19" x14ac:dyDescent="0.2">
      <c r="C80" s="103" t="s">
        <v>223</v>
      </c>
      <c r="D80" s="97">
        <v>0</v>
      </c>
      <c r="E80" s="96">
        <v>0</v>
      </c>
      <c r="F80" s="146">
        <v>0</v>
      </c>
      <c r="G80" s="187" t="s">
        <v>223</v>
      </c>
      <c r="H80" s="187" t="s">
        <v>223</v>
      </c>
      <c r="I80" s="146" t="s">
        <v>223</v>
      </c>
      <c r="J80" s="145" t="s">
        <v>223</v>
      </c>
      <c r="K80" s="210" t="s">
        <v>223</v>
      </c>
      <c r="L80" s="205" t="s">
        <v>223</v>
      </c>
      <c r="M80" s="203">
        <v>0</v>
      </c>
      <c r="N80" s="203" t="s">
        <v>223</v>
      </c>
      <c r="O80" s="205" t="s">
        <v>223</v>
      </c>
      <c r="P80" s="205" t="s">
        <v>223</v>
      </c>
      <c r="Q80" s="207" t="s">
        <v>223</v>
      </c>
      <c r="R80" s="143" t="s">
        <v>223</v>
      </c>
      <c r="S80" s="216"/>
    </row>
    <row r="81" spans="3:19" x14ac:dyDescent="0.2">
      <c r="C81" s="103" t="s">
        <v>223</v>
      </c>
      <c r="D81" s="97">
        <v>0</v>
      </c>
      <c r="E81" s="96">
        <v>0</v>
      </c>
      <c r="F81" s="146">
        <v>0</v>
      </c>
      <c r="G81" s="187" t="s">
        <v>223</v>
      </c>
      <c r="H81" s="187" t="s">
        <v>223</v>
      </c>
      <c r="I81" s="146" t="s">
        <v>223</v>
      </c>
      <c r="J81" s="145" t="s">
        <v>223</v>
      </c>
      <c r="K81" s="210" t="s">
        <v>223</v>
      </c>
      <c r="L81" s="205" t="s">
        <v>223</v>
      </c>
      <c r="M81" s="203">
        <v>0</v>
      </c>
      <c r="N81" s="203" t="s">
        <v>223</v>
      </c>
      <c r="O81" s="205" t="s">
        <v>223</v>
      </c>
      <c r="P81" s="205" t="s">
        <v>223</v>
      </c>
      <c r="Q81" s="207" t="s">
        <v>223</v>
      </c>
      <c r="R81" s="143" t="s">
        <v>223</v>
      </c>
      <c r="S81" s="216"/>
    </row>
    <row r="82" spans="3:19" x14ac:dyDescent="0.2">
      <c r="C82" s="103" t="s">
        <v>223</v>
      </c>
      <c r="D82" s="97">
        <v>0</v>
      </c>
      <c r="E82" s="96">
        <v>0</v>
      </c>
      <c r="F82" s="146">
        <v>0</v>
      </c>
      <c r="G82" s="187" t="s">
        <v>223</v>
      </c>
      <c r="H82" s="187" t="s">
        <v>223</v>
      </c>
      <c r="I82" s="146" t="s">
        <v>223</v>
      </c>
      <c r="J82" s="145" t="s">
        <v>223</v>
      </c>
      <c r="K82" s="210" t="s">
        <v>223</v>
      </c>
      <c r="L82" s="205" t="s">
        <v>223</v>
      </c>
      <c r="M82" s="203">
        <v>0</v>
      </c>
      <c r="N82" s="203" t="s">
        <v>223</v>
      </c>
      <c r="O82" s="205" t="s">
        <v>223</v>
      </c>
      <c r="P82" s="205" t="s">
        <v>223</v>
      </c>
      <c r="Q82" s="207" t="s">
        <v>223</v>
      </c>
      <c r="R82" s="143" t="s">
        <v>223</v>
      </c>
      <c r="S82" s="216"/>
    </row>
    <row r="83" spans="3:19" x14ac:dyDescent="0.2">
      <c r="C83" s="103" t="s">
        <v>223</v>
      </c>
      <c r="D83" s="97">
        <v>0</v>
      </c>
      <c r="E83" s="96">
        <v>0</v>
      </c>
      <c r="F83" s="146">
        <v>0</v>
      </c>
      <c r="G83" s="187" t="s">
        <v>223</v>
      </c>
      <c r="H83" s="187" t="s">
        <v>223</v>
      </c>
      <c r="I83" s="146" t="s">
        <v>223</v>
      </c>
      <c r="J83" s="145" t="s">
        <v>223</v>
      </c>
      <c r="K83" s="210" t="s">
        <v>223</v>
      </c>
      <c r="L83" s="205" t="s">
        <v>223</v>
      </c>
      <c r="M83" s="203">
        <v>0</v>
      </c>
      <c r="N83" s="203" t="s">
        <v>223</v>
      </c>
      <c r="O83" s="205" t="s">
        <v>223</v>
      </c>
      <c r="P83" s="205" t="s">
        <v>223</v>
      </c>
      <c r="Q83" s="207" t="s">
        <v>223</v>
      </c>
      <c r="R83" s="143" t="s">
        <v>223</v>
      </c>
      <c r="S83" s="216"/>
    </row>
    <row r="84" spans="3:19" x14ac:dyDescent="0.2">
      <c r="C84" s="103" t="s">
        <v>223</v>
      </c>
      <c r="D84" s="97">
        <v>0</v>
      </c>
      <c r="E84" s="96">
        <v>0</v>
      </c>
      <c r="F84" s="146">
        <v>0</v>
      </c>
      <c r="G84" s="187" t="s">
        <v>223</v>
      </c>
      <c r="H84" s="187" t="s">
        <v>223</v>
      </c>
      <c r="I84" s="146" t="s">
        <v>223</v>
      </c>
      <c r="J84" s="145" t="s">
        <v>223</v>
      </c>
      <c r="K84" s="210" t="s">
        <v>223</v>
      </c>
      <c r="L84" s="205" t="s">
        <v>223</v>
      </c>
      <c r="M84" s="203">
        <v>0</v>
      </c>
      <c r="N84" s="203" t="s">
        <v>223</v>
      </c>
      <c r="O84" s="205" t="s">
        <v>223</v>
      </c>
      <c r="P84" s="205" t="s">
        <v>223</v>
      </c>
      <c r="Q84" s="207" t="s">
        <v>223</v>
      </c>
      <c r="R84" s="143" t="s">
        <v>223</v>
      </c>
      <c r="S84" s="216"/>
    </row>
    <row r="85" spans="3:19" x14ac:dyDescent="0.2">
      <c r="C85" s="103" t="s">
        <v>223</v>
      </c>
      <c r="D85" s="97">
        <v>0</v>
      </c>
      <c r="E85" s="96">
        <v>0</v>
      </c>
      <c r="F85" s="146">
        <v>0</v>
      </c>
      <c r="G85" s="187" t="s">
        <v>223</v>
      </c>
      <c r="H85" s="187" t="s">
        <v>223</v>
      </c>
      <c r="I85" s="146" t="s">
        <v>223</v>
      </c>
      <c r="J85" s="145" t="s">
        <v>223</v>
      </c>
      <c r="K85" s="210" t="s">
        <v>223</v>
      </c>
      <c r="L85" s="205" t="s">
        <v>223</v>
      </c>
      <c r="M85" s="203">
        <v>0</v>
      </c>
      <c r="N85" s="203" t="s">
        <v>223</v>
      </c>
      <c r="O85" s="205" t="s">
        <v>223</v>
      </c>
      <c r="P85" s="205" t="s">
        <v>223</v>
      </c>
      <c r="Q85" s="207" t="s">
        <v>223</v>
      </c>
      <c r="R85" s="143" t="s">
        <v>223</v>
      </c>
      <c r="S85" s="216"/>
    </row>
    <row r="86" spans="3:19" ht="13.5" thickBot="1" x14ac:dyDescent="0.25">
      <c r="C86" s="104" t="s">
        <v>223</v>
      </c>
      <c r="D86" s="105">
        <v>0</v>
      </c>
      <c r="E86" s="106">
        <v>0</v>
      </c>
      <c r="F86" s="182">
        <v>0</v>
      </c>
      <c r="G86" s="188" t="s">
        <v>223</v>
      </c>
      <c r="H86" s="188" t="s">
        <v>223</v>
      </c>
      <c r="I86" s="182" t="s">
        <v>223</v>
      </c>
      <c r="J86" s="181" t="s">
        <v>223</v>
      </c>
      <c r="K86" s="208" t="s">
        <v>223</v>
      </c>
      <c r="L86" s="202" t="s">
        <v>223</v>
      </c>
      <c r="M86" s="204">
        <v>0</v>
      </c>
      <c r="N86" s="204" t="s">
        <v>223</v>
      </c>
      <c r="O86" s="202" t="s">
        <v>223</v>
      </c>
      <c r="P86" s="202" t="s">
        <v>223</v>
      </c>
      <c r="Q86" s="208" t="s">
        <v>223</v>
      </c>
      <c r="R86" s="206" t="s">
        <v>223</v>
      </c>
      <c r="S86" s="217"/>
    </row>
    <row r="87" spans="3:19" x14ac:dyDescent="0.2">
      <c r="C87" s="98">
        <v>18</v>
      </c>
      <c r="D87" s="99" t="s">
        <v>254</v>
      </c>
      <c r="E87" s="100">
        <v>1</v>
      </c>
      <c r="F87" s="102">
        <v>1</v>
      </c>
      <c r="G87" s="101">
        <v>151500000000</v>
      </c>
      <c r="H87" s="101">
        <v>75750000000</v>
      </c>
      <c r="I87" s="102">
        <v>18</v>
      </c>
      <c r="J87" s="99">
        <v>50500000000</v>
      </c>
      <c r="K87" s="102"/>
      <c r="L87" s="99"/>
      <c r="M87" s="99"/>
      <c r="N87" s="99">
        <v>0</v>
      </c>
      <c r="O87" s="102" t="s">
        <v>223</v>
      </c>
      <c r="P87" s="99" t="s">
        <v>223</v>
      </c>
      <c r="Q87" s="142"/>
      <c r="R87" s="142">
        <v>166683340377</v>
      </c>
      <c r="S87" s="240" t="s">
        <v>261</v>
      </c>
    </row>
    <row r="88" spans="3:19" x14ac:dyDescent="0.2">
      <c r="C88" s="103">
        <v>18.100000000000001</v>
      </c>
      <c r="D88" s="97" t="s">
        <v>255</v>
      </c>
      <c r="E88" s="96">
        <v>0.5</v>
      </c>
      <c r="F88" s="146">
        <v>2</v>
      </c>
      <c r="G88" s="187">
        <v>122685000000</v>
      </c>
      <c r="H88" s="187">
        <v>61342500000</v>
      </c>
      <c r="I88" s="238">
        <v>18</v>
      </c>
      <c r="J88" s="145">
        <v>40895000000</v>
      </c>
      <c r="K88" s="210">
        <v>91617540000</v>
      </c>
      <c r="L88" s="205">
        <v>100</v>
      </c>
      <c r="M88" s="205">
        <v>0</v>
      </c>
      <c r="N88" s="205" t="s">
        <v>223</v>
      </c>
      <c r="O88" s="205">
        <v>40</v>
      </c>
      <c r="P88" s="205">
        <v>40</v>
      </c>
      <c r="Q88" s="207">
        <v>84697835718.660004</v>
      </c>
      <c r="R88" s="143">
        <v>80213736281.339996</v>
      </c>
      <c r="S88" s="239" t="s">
        <v>261</v>
      </c>
    </row>
    <row r="89" spans="3:19" ht="25.5" x14ac:dyDescent="0.2">
      <c r="C89" s="103">
        <v>18.200000000000003</v>
      </c>
      <c r="D89" s="97" t="s">
        <v>256</v>
      </c>
      <c r="E89" s="96">
        <v>0.5</v>
      </c>
      <c r="F89" s="146">
        <v>0</v>
      </c>
      <c r="G89" s="187" t="s">
        <v>223</v>
      </c>
      <c r="H89" s="187" t="s">
        <v>223</v>
      </c>
      <c r="I89" s="146" t="s">
        <v>223</v>
      </c>
      <c r="J89" s="145" t="s">
        <v>223</v>
      </c>
      <c r="K89" s="210">
        <v>63096440121</v>
      </c>
      <c r="L89" s="205">
        <v>60</v>
      </c>
      <c r="M89" s="203">
        <v>0</v>
      </c>
      <c r="N89" s="203" t="s">
        <v>223</v>
      </c>
      <c r="O89" s="205">
        <v>40</v>
      </c>
      <c r="P89" s="205">
        <v>40</v>
      </c>
      <c r="Q89" s="207">
        <v>1865412073.74</v>
      </c>
      <c r="R89" s="143">
        <v>86469604095.659988</v>
      </c>
      <c r="S89" s="216"/>
    </row>
    <row r="90" spans="3:19" x14ac:dyDescent="0.2">
      <c r="C90" s="103" t="s">
        <v>223</v>
      </c>
      <c r="D90" s="97">
        <v>0</v>
      </c>
      <c r="E90" s="96">
        <v>0</v>
      </c>
      <c r="F90" s="146">
        <v>0</v>
      </c>
      <c r="G90" s="187" t="s">
        <v>223</v>
      </c>
      <c r="H90" s="187" t="s">
        <v>223</v>
      </c>
      <c r="I90" s="146" t="s">
        <v>223</v>
      </c>
      <c r="J90" s="145" t="s">
        <v>223</v>
      </c>
      <c r="K90" s="210" t="s">
        <v>223</v>
      </c>
      <c r="L90" s="205" t="s">
        <v>223</v>
      </c>
      <c r="M90" s="203">
        <v>0</v>
      </c>
      <c r="N90" s="203" t="s">
        <v>223</v>
      </c>
      <c r="O90" s="205" t="s">
        <v>223</v>
      </c>
      <c r="P90" s="205" t="s">
        <v>223</v>
      </c>
      <c r="Q90" s="207" t="s">
        <v>223</v>
      </c>
      <c r="R90" s="143" t="s">
        <v>223</v>
      </c>
      <c r="S90" s="216"/>
    </row>
    <row r="91" spans="3:19" x14ac:dyDescent="0.2">
      <c r="C91" s="103" t="s">
        <v>223</v>
      </c>
      <c r="D91" s="97">
        <v>0</v>
      </c>
      <c r="E91" s="96">
        <v>0</v>
      </c>
      <c r="F91" s="146">
        <v>0</v>
      </c>
      <c r="G91" s="187" t="s">
        <v>223</v>
      </c>
      <c r="H91" s="187" t="s">
        <v>223</v>
      </c>
      <c r="I91" s="146" t="s">
        <v>223</v>
      </c>
      <c r="J91" s="145" t="s">
        <v>223</v>
      </c>
      <c r="K91" s="210" t="s">
        <v>223</v>
      </c>
      <c r="L91" s="205" t="s">
        <v>223</v>
      </c>
      <c r="M91" s="203">
        <v>0</v>
      </c>
      <c r="N91" s="203" t="s">
        <v>223</v>
      </c>
      <c r="O91" s="205" t="s">
        <v>223</v>
      </c>
      <c r="P91" s="205" t="s">
        <v>223</v>
      </c>
      <c r="Q91" s="207" t="s">
        <v>223</v>
      </c>
      <c r="R91" s="143" t="s">
        <v>223</v>
      </c>
      <c r="S91" s="216"/>
    </row>
    <row r="92" spans="3:19" x14ac:dyDescent="0.2">
      <c r="C92" s="103" t="s">
        <v>223</v>
      </c>
      <c r="D92" s="97">
        <v>0</v>
      </c>
      <c r="E92" s="96">
        <v>0</v>
      </c>
      <c r="F92" s="146">
        <v>0</v>
      </c>
      <c r="G92" s="187" t="s">
        <v>223</v>
      </c>
      <c r="H92" s="187" t="s">
        <v>223</v>
      </c>
      <c r="I92" s="146" t="s">
        <v>223</v>
      </c>
      <c r="J92" s="145" t="s">
        <v>223</v>
      </c>
      <c r="K92" s="210" t="s">
        <v>223</v>
      </c>
      <c r="L92" s="205" t="s">
        <v>223</v>
      </c>
      <c r="M92" s="203">
        <v>0</v>
      </c>
      <c r="N92" s="203" t="s">
        <v>223</v>
      </c>
      <c r="O92" s="205" t="s">
        <v>223</v>
      </c>
      <c r="P92" s="205" t="s">
        <v>223</v>
      </c>
      <c r="Q92" s="207" t="s">
        <v>223</v>
      </c>
      <c r="R92" s="143" t="s">
        <v>223</v>
      </c>
      <c r="S92" s="216"/>
    </row>
    <row r="93" spans="3:19" x14ac:dyDescent="0.2">
      <c r="C93" s="103" t="s">
        <v>223</v>
      </c>
      <c r="D93" s="97">
        <v>0</v>
      </c>
      <c r="E93" s="96">
        <v>0</v>
      </c>
      <c r="F93" s="146">
        <v>0</v>
      </c>
      <c r="G93" s="187" t="s">
        <v>223</v>
      </c>
      <c r="H93" s="187" t="s">
        <v>223</v>
      </c>
      <c r="I93" s="146" t="s">
        <v>223</v>
      </c>
      <c r="J93" s="145" t="s">
        <v>223</v>
      </c>
      <c r="K93" s="210" t="s">
        <v>223</v>
      </c>
      <c r="L93" s="205" t="s">
        <v>223</v>
      </c>
      <c r="M93" s="203">
        <v>0</v>
      </c>
      <c r="N93" s="203" t="s">
        <v>223</v>
      </c>
      <c r="O93" s="205" t="s">
        <v>223</v>
      </c>
      <c r="P93" s="205" t="s">
        <v>223</v>
      </c>
      <c r="Q93" s="207" t="s">
        <v>223</v>
      </c>
      <c r="R93" s="143" t="s">
        <v>223</v>
      </c>
      <c r="S93" s="216"/>
    </row>
    <row r="94" spans="3:19" x14ac:dyDescent="0.2">
      <c r="C94" s="103" t="s">
        <v>223</v>
      </c>
      <c r="D94" s="97">
        <v>0</v>
      </c>
      <c r="E94" s="96">
        <v>0</v>
      </c>
      <c r="F94" s="146">
        <v>0</v>
      </c>
      <c r="G94" s="187" t="s">
        <v>223</v>
      </c>
      <c r="H94" s="187" t="s">
        <v>223</v>
      </c>
      <c r="I94" s="146" t="s">
        <v>223</v>
      </c>
      <c r="J94" s="145" t="s">
        <v>223</v>
      </c>
      <c r="K94" s="210" t="s">
        <v>223</v>
      </c>
      <c r="L94" s="205" t="s">
        <v>223</v>
      </c>
      <c r="M94" s="203">
        <v>0</v>
      </c>
      <c r="N94" s="203" t="s">
        <v>223</v>
      </c>
      <c r="O94" s="205" t="s">
        <v>223</v>
      </c>
      <c r="P94" s="205" t="s">
        <v>223</v>
      </c>
      <c r="Q94" s="207" t="s">
        <v>223</v>
      </c>
      <c r="R94" s="143" t="s">
        <v>223</v>
      </c>
      <c r="S94" s="216"/>
    </row>
    <row r="95" spans="3:19" x14ac:dyDescent="0.2">
      <c r="C95" s="103" t="s">
        <v>223</v>
      </c>
      <c r="D95" s="97">
        <v>0</v>
      </c>
      <c r="E95" s="96">
        <v>0</v>
      </c>
      <c r="F95" s="146">
        <v>0</v>
      </c>
      <c r="G95" s="187" t="s">
        <v>223</v>
      </c>
      <c r="H95" s="187" t="s">
        <v>223</v>
      </c>
      <c r="I95" s="146" t="s">
        <v>223</v>
      </c>
      <c r="J95" s="145" t="s">
        <v>223</v>
      </c>
      <c r="K95" s="210" t="s">
        <v>223</v>
      </c>
      <c r="L95" s="205" t="s">
        <v>223</v>
      </c>
      <c r="M95" s="203">
        <v>0</v>
      </c>
      <c r="N95" s="203" t="s">
        <v>223</v>
      </c>
      <c r="O95" s="205" t="s">
        <v>223</v>
      </c>
      <c r="P95" s="205" t="s">
        <v>223</v>
      </c>
      <c r="Q95" s="207" t="s">
        <v>223</v>
      </c>
      <c r="R95" s="143" t="s">
        <v>223</v>
      </c>
      <c r="S95" s="216"/>
    </row>
    <row r="96" spans="3:19" x14ac:dyDescent="0.2">
      <c r="C96" s="103" t="s">
        <v>223</v>
      </c>
      <c r="D96" s="97">
        <v>0</v>
      </c>
      <c r="E96" s="96">
        <v>0</v>
      </c>
      <c r="F96" s="146">
        <v>0</v>
      </c>
      <c r="G96" s="187" t="s">
        <v>223</v>
      </c>
      <c r="H96" s="187" t="s">
        <v>223</v>
      </c>
      <c r="I96" s="146" t="s">
        <v>223</v>
      </c>
      <c r="J96" s="145" t="s">
        <v>223</v>
      </c>
      <c r="K96" s="210" t="s">
        <v>223</v>
      </c>
      <c r="L96" s="205" t="s">
        <v>223</v>
      </c>
      <c r="M96" s="203">
        <v>0</v>
      </c>
      <c r="N96" s="203" t="s">
        <v>223</v>
      </c>
      <c r="O96" s="205" t="s">
        <v>223</v>
      </c>
      <c r="P96" s="205" t="s">
        <v>223</v>
      </c>
      <c r="Q96" s="207" t="s">
        <v>223</v>
      </c>
      <c r="R96" s="143" t="s">
        <v>223</v>
      </c>
      <c r="S96" s="216"/>
    </row>
    <row r="97" spans="3:19" ht="13.5" thickBot="1" x14ac:dyDescent="0.25">
      <c r="C97" s="104" t="s">
        <v>223</v>
      </c>
      <c r="D97" s="105">
        <v>0</v>
      </c>
      <c r="E97" s="106">
        <v>0</v>
      </c>
      <c r="F97" s="182">
        <v>0</v>
      </c>
      <c r="G97" s="188" t="s">
        <v>223</v>
      </c>
      <c r="H97" s="188" t="s">
        <v>223</v>
      </c>
      <c r="I97" s="182" t="s">
        <v>223</v>
      </c>
      <c r="J97" s="181" t="s">
        <v>223</v>
      </c>
      <c r="K97" s="208" t="s">
        <v>223</v>
      </c>
      <c r="L97" s="202" t="s">
        <v>223</v>
      </c>
      <c r="M97" s="204">
        <v>0</v>
      </c>
      <c r="N97" s="204" t="s">
        <v>223</v>
      </c>
      <c r="O97" s="202" t="s">
        <v>223</v>
      </c>
      <c r="P97" s="202" t="s">
        <v>223</v>
      </c>
      <c r="Q97" s="208" t="s">
        <v>223</v>
      </c>
      <c r="R97" s="206" t="s">
        <v>223</v>
      </c>
      <c r="S97" s="217"/>
    </row>
    <row r="98" spans="3:19" x14ac:dyDescent="0.2">
      <c r="C98" s="98">
        <v>19</v>
      </c>
      <c r="D98" s="99" t="s">
        <v>257</v>
      </c>
      <c r="E98" s="100">
        <v>1</v>
      </c>
      <c r="F98" s="102">
        <v>1</v>
      </c>
      <c r="G98" s="101">
        <v>151500000000</v>
      </c>
      <c r="H98" s="101">
        <v>75750000000</v>
      </c>
      <c r="I98" s="102">
        <v>18</v>
      </c>
      <c r="J98" s="99">
        <v>50500000000</v>
      </c>
      <c r="K98" s="102"/>
      <c r="L98" s="99"/>
      <c r="M98" s="99"/>
      <c r="N98" s="99">
        <v>0</v>
      </c>
      <c r="O98" s="102" t="s">
        <v>223</v>
      </c>
      <c r="P98" s="99" t="s">
        <v>223</v>
      </c>
      <c r="Q98" s="142"/>
      <c r="R98" s="142">
        <v>239910889773.29001</v>
      </c>
      <c r="S98" s="240" t="s">
        <v>261</v>
      </c>
    </row>
    <row r="99" spans="3:19" x14ac:dyDescent="0.2">
      <c r="C99" s="103">
        <v>19.100000000000001</v>
      </c>
      <c r="D99" s="97" t="s">
        <v>258</v>
      </c>
      <c r="E99" s="96">
        <v>0.04</v>
      </c>
      <c r="F99" s="146">
        <v>2</v>
      </c>
      <c r="G99" s="187">
        <v>122685000000</v>
      </c>
      <c r="H99" s="187">
        <v>61342500000</v>
      </c>
      <c r="I99" s="238">
        <v>18</v>
      </c>
      <c r="J99" s="145">
        <v>40895000000</v>
      </c>
      <c r="K99" s="210">
        <v>6271211140</v>
      </c>
      <c r="L99" s="205">
        <v>120</v>
      </c>
      <c r="M99" s="205">
        <v>0</v>
      </c>
      <c r="N99" s="205" t="s">
        <v>223</v>
      </c>
      <c r="O99" s="205">
        <v>0</v>
      </c>
      <c r="P99" s="205">
        <v>40</v>
      </c>
      <c r="Q99" s="207">
        <v>9638516955.25</v>
      </c>
      <c r="R99" s="143">
        <v>395420868.75</v>
      </c>
      <c r="S99" s="239" t="s">
        <v>261</v>
      </c>
    </row>
    <row r="100" spans="3:19" x14ac:dyDescent="0.2">
      <c r="C100" s="103">
        <v>19.200000000000003</v>
      </c>
      <c r="D100" s="97" t="s">
        <v>259</v>
      </c>
      <c r="E100" s="96">
        <v>0.96</v>
      </c>
      <c r="F100" s="146">
        <v>0</v>
      </c>
      <c r="G100" s="187" t="s">
        <v>223</v>
      </c>
      <c r="H100" s="187" t="s">
        <v>223</v>
      </c>
      <c r="I100" s="146" t="s">
        <v>223</v>
      </c>
      <c r="J100" s="145" t="s">
        <v>223</v>
      </c>
      <c r="K100" s="210">
        <v>162251507915</v>
      </c>
      <c r="L100" s="205">
        <v>80</v>
      </c>
      <c r="M100" s="203">
        <v>0</v>
      </c>
      <c r="N100" s="203" t="s">
        <v>223</v>
      </c>
      <c r="O100" s="205">
        <v>40</v>
      </c>
      <c r="P100" s="205">
        <v>40</v>
      </c>
      <c r="Q100" s="207">
        <v>20086943759.459999</v>
      </c>
      <c r="R100" s="143">
        <v>239515468904.54001</v>
      </c>
      <c r="S100" s="216"/>
    </row>
    <row r="101" spans="3:19" x14ac:dyDescent="0.2">
      <c r="C101" s="103" t="s">
        <v>223</v>
      </c>
      <c r="D101" s="97">
        <v>0</v>
      </c>
      <c r="E101" s="96">
        <v>0</v>
      </c>
      <c r="F101" s="146">
        <v>0</v>
      </c>
      <c r="G101" s="187" t="s">
        <v>223</v>
      </c>
      <c r="H101" s="187" t="s">
        <v>223</v>
      </c>
      <c r="I101" s="146" t="s">
        <v>223</v>
      </c>
      <c r="J101" s="145" t="s">
        <v>223</v>
      </c>
      <c r="K101" s="210" t="s">
        <v>223</v>
      </c>
      <c r="L101" s="205" t="s">
        <v>223</v>
      </c>
      <c r="M101" s="203">
        <v>0</v>
      </c>
      <c r="N101" s="203" t="s">
        <v>223</v>
      </c>
      <c r="O101" s="205" t="s">
        <v>223</v>
      </c>
      <c r="P101" s="205" t="s">
        <v>223</v>
      </c>
      <c r="Q101" s="207" t="s">
        <v>223</v>
      </c>
      <c r="R101" s="143" t="s">
        <v>223</v>
      </c>
      <c r="S101" s="216"/>
    </row>
    <row r="102" spans="3:19" x14ac:dyDescent="0.2">
      <c r="C102" s="103" t="s">
        <v>223</v>
      </c>
      <c r="D102" s="97">
        <v>0</v>
      </c>
      <c r="E102" s="96">
        <v>0</v>
      </c>
      <c r="F102" s="146">
        <v>0</v>
      </c>
      <c r="G102" s="187" t="s">
        <v>223</v>
      </c>
      <c r="H102" s="187" t="s">
        <v>223</v>
      </c>
      <c r="I102" s="146" t="s">
        <v>223</v>
      </c>
      <c r="J102" s="145" t="s">
        <v>223</v>
      </c>
      <c r="K102" s="210" t="s">
        <v>223</v>
      </c>
      <c r="L102" s="205" t="s">
        <v>223</v>
      </c>
      <c r="M102" s="203">
        <v>0</v>
      </c>
      <c r="N102" s="203" t="s">
        <v>223</v>
      </c>
      <c r="O102" s="205" t="s">
        <v>223</v>
      </c>
      <c r="P102" s="205" t="s">
        <v>223</v>
      </c>
      <c r="Q102" s="207" t="s">
        <v>223</v>
      </c>
      <c r="R102" s="143" t="s">
        <v>223</v>
      </c>
      <c r="S102" s="216"/>
    </row>
    <row r="103" spans="3:19" x14ac:dyDescent="0.2">
      <c r="C103" s="103" t="s">
        <v>223</v>
      </c>
      <c r="D103" s="97">
        <v>0</v>
      </c>
      <c r="E103" s="96">
        <v>0</v>
      </c>
      <c r="F103" s="146">
        <v>0</v>
      </c>
      <c r="G103" s="187" t="s">
        <v>223</v>
      </c>
      <c r="H103" s="187" t="s">
        <v>223</v>
      </c>
      <c r="I103" s="146" t="s">
        <v>223</v>
      </c>
      <c r="J103" s="145" t="s">
        <v>223</v>
      </c>
      <c r="K103" s="210" t="s">
        <v>223</v>
      </c>
      <c r="L103" s="205" t="s">
        <v>223</v>
      </c>
      <c r="M103" s="203">
        <v>0</v>
      </c>
      <c r="N103" s="203" t="s">
        <v>223</v>
      </c>
      <c r="O103" s="205" t="s">
        <v>223</v>
      </c>
      <c r="P103" s="205" t="s">
        <v>223</v>
      </c>
      <c r="Q103" s="207" t="s">
        <v>223</v>
      </c>
      <c r="R103" s="143" t="s">
        <v>223</v>
      </c>
      <c r="S103" s="216"/>
    </row>
    <row r="104" spans="3:19" x14ac:dyDescent="0.2">
      <c r="C104" s="103" t="s">
        <v>223</v>
      </c>
      <c r="D104" s="97">
        <v>0</v>
      </c>
      <c r="E104" s="96">
        <v>0</v>
      </c>
      <c r="F104" s="146">
        <v>0</v>
      </c>
      <c r="G104" s="187" t="s">
        <v>223</v>
      </c>
      <c r="H104" s="187" t="s">
        <v>223</v>
      </c>
      <c r="I104" s="146" t="s">
        <v>223</v>
      </c>
      <c r="J104" s="145" t="s">
        <v>223</v>
      </c>
      <c r="K104" s="210" t="s">
        <v>223</v>
      </c>
      <c r="L104" s="205" t="s">
        <v>223</v>
      </c>
      <c r="M104" s="203">
        <v>0</v>
      </c>
      <c r="N104" s="203" t="s">
        <v>223</v>
      </c>
      <c r="O104" s="205" t="s">
        <v>223</v>
      </c>
      <c r="P104" s="205" t="s">
        <v>223</v>
      </c>
      <c r="Q104" s="207" t="s">
        <v>223</v>
      </c>
      <c r="R104" s="143" t="s">
        <v>223</v>
      </c>
      <c r="S104" s="216"/>
    </row>
    <row r="105" spans="3:19" x14ac:dyDescent="0.2">
      <c r="C105" s="103" t="s">
        <v>223</v>
      </c>
      <c r="D105" s="97">
        <v>0</v>
      </c>
      <c r="E105" s="96">
        <v>0</v>
      </c>
      <c r="F105" s="146">
        <v>0</v>
      </c>
      <c r="G105" s="187" t="s">
        <v>223</v>
      </c>
      <c r="H105" s="187" t="s">
        <v>223</v>
      </c>
      <c r="I105" s="146" t="s">
        <v>223</v>
      </c>
      <c r="J105" s="145" t="s">
        <v>223</v>
      </c>
      <c r="K105" s="210" t="s">
        <v>223</v>
      </c>
      <c r="L105" s="205" t="s">
        <v>223</v>
      </c>
      <c r="M105" s="203">
        <v>0</v>
      </c>
      <c r="N105" s="203" t="s">
        <v>223</v>
      </c>
      <c r="O105" s="205" t="s">
        <v>223</v>
      </c>
      <c r="P105" s="205" t="s">
        <v>223</v>
      </c>
      <c r="Q105" s="207" t="s">
        <v>223</v>
      </c>
      <c r="R105" s="143" t="s">
        <v>223</v>
      </c>
      <c r="S105" s="216"/>
    </row>
    <row r="106" spans="3:19" x14ac:dyDescent="0.2">
      <c r="C106" s="103" t="s">
        <v>223</v>
      </c>
      <c r="D106" s="97">
        <v>0</v>
      </c>
      <c r="E106" s="96">
        <v>0</v>
      </c>
      <c r="F106" s="146">
        <v>0</v>
      </c>
      <c r="G106" s="187" t="s">
        <v>223</v>
      </c>
      <c r="H106" s="187" t="s">
        <v>223</v>
      </c>
      <c r="I106" s="146" t="s">
        <v>223</v>
      </c>
      <c r="J106" s="145" t="s">
        <v>223</v>
      </c>
      <c r="K106" s="210" t="s">
        <v>223</v>
      </c>
      <c r="L106" s="205" t="s">
        <v>223</v>
      </c>
      <c r="M106" s="203">
        <v>0</v>
      </c>
      <c r="N106" s="203" t="s">
        <v>223</v>
      </c>
      <c r="O106" s="205" t="s">
        <v>223</v>
      </c>
      <c r="P106" s="205" t="s">
        <v>223</v>
      </c>
      <c r="Q106" s="207" t="s">
        <v>223</v>
      </c>
      <c r="R106" s="143" t="s">
        <v>223</v>
      </c>
      <c r="S106" s="216"/>
    </row>
    <row r="107" spans="3:19" x14ac:dyDescent="0.2">
      <c r="C107" s="103" t="s">
        <v>223</v>
      </c>
      <c r="D107" s="97">
        <v>0</v>
      </c>
      <c r="E107" s="96">
        <v>0</v>
      </c>
      <c r="F107" s="146">
        <v>0</v>
      </c>
      <c r="G107" s="187" t="s">
        <v>223</v>
      </c>
      <c r="H107" s="187" t="s">
        <v>223</v>
      </c>
      <c r="I107" s="146" t="s">
        <v>223</v>
      </c>
      <c r="J107" s="145" t="s">
        <v>223</v>
      </c>
      <c r="K107" s="210" t="s">
        <v>223</v>
      </c>
      <c r="L107" s="205" t="s">
        <v>223</v>
      </c>
      <c r="M107" s="203">
        <v>0</v>
      </c>
      <c r="N107" s="203" t="s">
        <v>223</v>
      </c>
      <c r="O107" s="205" t="s">
        <v>223</v>
      </c>
      <c r="P107" s="205" t="s">
        <v>223</v>
      </c>
      <c r="Q107" s="207" t="s">
        <v>223</v>
      </c>
      <c r="R107" s="143" t="s">
        <v>223</v>
      </c>
      <c r="S107" s="216"/>
    </row>
    <row r="108" spans="3:19" ht="13.5" thickBot="1" x14ac:dyDescent="0.25">
      <c r="C108" s="104" t="s">
        <v>223</v>
      </c>
      <c r="D108" s="105">
        <v>0</v>
      </c>
      <c r="E108" s="106">
        <v>0</v>
      </c>
      <c r="F108" s="182">
        <v>0</v>
      </c>
      <c r="G108" s="188" t="s">
        <v>223</v>
      </c>
      <c r="H108" s="188" t="s">
        <v>223</v>
      </c>
      <c r="I108" s="182" t="s">
        <v>223</v>
      </c>
      <c r="J108" s="181" t="s">
        <v>223</v>
      </c>
      <c r="K108" s="208" t="s">
        <v>223</v>
      </c>
      <c r="L108" s="202" t="s">
        <v>223</v>
      </c>
      <c r="M108" s="204">
        <v>0</v>
      </c>
      <c r="N108" s="204" t="s">
        <v>223</v>
      </c>
      <c r="O108" s="202" t="s">
        <v>223</v>
      </c>
      <c r="P108" s="202" t="s">
        <v>223</v>
      </c>
      <c r="Q108" s="208" t="s">
        <v>223</v>
      </c>
      <c r="R108" s="206" t="s">
        <v>223</v>
      </c>
      <c r="S108" s="217"/>
    </row>
  </sheetData>
  <sheetProtection algorithmName="SHA-512" hashValue="zIL9rocawgT5y6ChzvpYGNfBLFK5iCYoSiQqsCrB5Ychu2+z6h3fbvUNPnML1xkKEZu4G3bUYDSk6RZejMJmcw==" saltValue="uLuyVc0tVcH+Be7LmRG2qg==" spinCount="100000" sheet="1" objects="1" scenarios="1"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25" type="noConversion"/>
  <conditionalFormatting sqref="S6 E6:J6">
    <cfRule type="expression" dxfId="144" priority="3922" stopIfTrue="1">
      <formula>IF($B6-INT($B6)&gt;0,TRUE,FALSE)</formula>
    </cfRule>
  </conditionalFormatting>
  <conditionalFormatting sqref="D10:D20 D6 L6:R6">
    <cfRule type="cellIs" dxfId="143" priority="3923" stopIfTrue="1" operator="equal">
      <formula>"NO ADMISIBLE"</formula>
    </cfRule>
  </conditionalFormatting>
  <conditionalFormatting sqref="M12:N20 E12:E20">
    <cfRule type="expression" dxfId="142" priority="3921" stopIfTrue="1">
      <formula>IF($B5-INT($B5)&gt;0,TRUE,FALSE)</formula>
    </cfRule>
  </conditionalFormatting>
  <conditionalFormatting sqref="S10:S20">
    <cfRule type="cellIs" dxfId="141" priority="3918" stopIfTrue="1" operator="equal">
      <formula>"NO ADMISIBLE"</formula>
    </cfRule>
    <cfRule type="cellIs" dxfId="140" priority="3919" stopIfTrue="1" operator="equal">
      <formula>"ADMISIBLE"</formula>
    </cfRule>
  </conditionalFormatting>
  <conditionalFormatting sqref="S10:S20">
    <cfRule type="cellIs" dxfId="139" priority="3917" stopIfTrue="1" operator="equal">
      <formula>"PENDIENTE"</formula>
    </cfRule>
  </conditionalFormatting>
  <conditionalFormatting sqref="E11 L11:P11 R11">
    <cfRule type="expression" dxfId="138" priority="3912" stopIfTrue="1">
      <formula>IF($B2-INT($B2)&gt;0,TRUE,FALSE)</formula>
    </cfRule>
  </conditionalFormatting>
  <conditionalFormatting sqref="E10:R10 J11:J20 F11:F20 I11">
    <cfRule type="expression" dxfId="137" priority="3927" stopIfTrue="1">
      <formula>IF(#REF!-INT(#REF!)&gt;0,TRUE,FALSE)</formula>
    </cfRule>
  </conditionalFormatting>
  <conditionalFormatting sqref="G11:G20">
    <cfRule type="expression" dxfId="136" priority="1420" stopIfTrue="1">
      <formula>IF(#REF!-INT(#REF!)&gt;0,TRUE,FALSE)</formula>
    </cfRule>
  </conditionalFormatting>
  <conditionalFormatting sqref="H11:H20">
    <cfRule type="expression" dxfId="135" priority="1419" stopIfTrue="1">
      <formula>IF(#REF!-INT(#REF!)&gt;0,TRUE,FALSE)</formula>
    </cfRule>
  </conditionalFormatting>
  <conditionalFormatting sqref="I12:I20">
    <cfRule type="expression" dxfId="134" priority="1418" stopIfTrue="1">
      <formula>IF(#REF!-INT(#REF!)&gt;0,TRUE,FALSE)</formula>
    </cfRule>
  </conditionalFormatting>
  <conditionalFormatting sqref="K11:K20">
    <cfRule type="expression" dxfId="133" priority="1417" stopIfTrue="1">
      <formula>IF($B2-INT($B2)&gt;0,TRUE,FALSE)</formula>
    </cfRule>
  </conditionalFormatting>
  <conditionalFormatting sqref="L12:L20">
    <cfRule type="expression" dxfId="132" priority="1416" stopIfTrue="1">
      <formula>IF($B3-INT($B3)&gt;0,TRUE,FALSE)</formula>
    </cfRule>
  </conditionalFormatting>
  <conditionalFormatting sqref="O12:O20">
    <cfRule type="expression" dxfId="131" priority="1415" stopIfTrue="1">
      <formula>IF($B3-INT($B3)&gt;0,TRUE,FALSE)</formula>
    </cfRule>
  </conditionalFormatting>
  <conditionalFormatting sqref="P12:P20">
    <cfRule type="expression" dxfId="130" priority="1414" stopIfTrue="1">
      <formula>IF($B3-INT($B3)&gt;0,TRUE,FALSE)</formula>
    </cfRule>
  </conditionalFormatting>
  <conditionalFormatting sqref="R12:R20">
    <cfRule type="expression" dxfId="129" priority="1413" stopIfTrue="1">
      <formula>IF($B3-INT($B3)&gt;0,TRUE,FALSE)</formula>
    </cfRule>
  </conditionalFormatting>
  <conditionalFormatting sqref="Q11:Q20">
    <cfRule type="expression" dxfId="128" priority="1412" stopIfTrue="1">
      <formula>IF($B2-INT($B2)&gt;0,TRUE,FALSE)</formula>
    </cfRule>
  </conditionalFormatting>
  <conditionalFormatting sqref="D21:D31">
    <cfRule type="cellIs" dxfId="127" priority="127" stopIfTrue="1" operator="equal">
      <formula>"NO ADMISIBLE"</formula>
    </cfRule>
  </conditionalFormatting>
  <conditionalFormatting sqref="M23:N31 E23:E31">
    <cfRule type="expression" dxfId="126" priority="126" stopIfTrue="1">
      <formula>IF($B16-INT($B16)&gt;0,TRUE,FALSE)</formula>
    </cfRule>
  </conditionalFormatting>
  <conditionalFormatting sqref="S21:S31">
    <cfRule type="cellIs" dxfId="125" priority="124" stopIfTrue="1" operator="equal">
      <formula>"NO ADMISIBLE"</formula>
    </cfRule>
    <cfRule type="cellIs" dxfId="124" priority="125" stopIfTrue="1" operator="equal">
      <formula>"ADMISIBLE"</formula>
    </cfRule>
  </conditionalFormatting>
  <conditionalFormatting sqref="S21:S31">
    <cfRule type="cellIs" dxfId="123" priority="123" stopIfTrue="1" operator="equal">
      <formula>"PENDIENTE"</formula>
    </cfRule>
  </conditionalFormatting>
  <conditionalFormatting sqref="E22 L22:P22 R22">
    <cfRule type="expression" dxfId="122" priority="122" stopIfTrue="1">
      <formula>IF($B13-INT($B13)&gt;0,TRUE,FALSE)</formula>
    </cfRule>
  </conditionalFormatting>
  <conditionalFormatting sqref="E21:R21 J22:J31 F22:F31 I22">
    <cfRule type="expression" dxfId="121" priority="128" stopIfTrue="1">
      <formula>IF(#REF!-INT(#REF!)&gt;0,TRUE,FALSE)</formula>
    </cfRule>
  </conditionalFormatting>
  <conditionalFormatting sqref="G22:G31">
    <cfRule type="expression" dxfId="120" priority="121" stopIfTrue="1">
      <formula>IF(#REF!-INT(#REF!)&gt;0,TRUE,FALSE)</formula>
    </cfRule>
  </conditionalFormatting>
  <conditionalFormatting sqref="H22:H31">
    <cfRule type="expression" dxfId="119" priority="120" stopIfTrue="1">
      <formula>IF(#REF!-INT(#REF!)&gt;0,TRUE,FALSE)</formula>
    </cfRule>
  </conditionalFormatting>
  <conditionalFormatting sqref="I23:I31">
    <cfRule type="expression" dxfId="118" priority="119" stopIfTrue="1">
      <formula>IF(#REF!-INT(#REF!)&gt;0,TRUE,FALSE)</formula>
    </cfRule>
  </conditionalFormatting>
  <conditionalFormatting sqref="K22:K31">
    <cfRule type="expression" dxfId="117" priority="118" stopIfTrue="1">
      <formula>IF($B13-INT($B13)&gt;0,TRUE,FALSE)</formula>
    </cfRule>
  </conditionalFormatting>
  <conditionalFormatting sqref="L23:L31">
    <cfRule type="expression" dxfId="116" priority="117" stopIfTrue="1">
      <formula>IF($B14-INT($B14)&gt;0,TRUE,FALSE)</formula>
    </cfRule>
  </conditionalFormatting>
  <conditionalFormatting sqref="O23:O31">
    <cfRule type="expression" dxfId="115" priority="116" stopIfTrue="1">
      <formula>IF($B14-INT($B14)&gt;0,TRUE,FALSE)</formula>
    </cfRule>
  </conditionalFormatting>
  <conditionalFormatting sqref="P23:P31">
    <cfRule type="expression" dxfId="114" priority="115" stopIfTrue="1">
      <formula>IF($B14-INT($B14)&gt;0,TRUE,FALSE)</formula>
    </cfRule>
  </conditionalFormatting>
  <conditionalFormatting sqref="R23:R31">
    <cfRule type="expression" dxfId="113" priority="114" stopIfTrue="1">
      <formula>IF($B14-INT($B14)&gt;0,TRUE,FALSE)</formula>
    </cfRule>
  </conditionalFormatting>
  <conditionalFormatting sqref="Q22:Q31">
    <cfRule type="expression" dxfId="112" priority="113" stopIfTrue="1">
      <formula>IF($B13-INT($B13)&gt;0,TRUE,FALSE)</formula>
    </cfRule>
  </conditionalFormatting>
  <conditionalFormatting sqref="D32:D42">
    <cfRule type="cellIs" dxfId="111" priority="111" stopIfTrue="1" operator="equal">
      <formula>"NO ADMISIBLE"</formula>
    </cfRule>
  </conditionalFormatting>
  <conditionalFormatting sqref="M34:N42 E34:E42">
    <cfRule type="expression" dxfId="110" priority="110" stopIfTrue="1">
      <formula>IF($B27-INT($B27)&gt;0,TRUE,FALSE)</formula>
    </cfRule>
  </conditionalFormatting>
  <conditionalFormatting sqref="S32:S42">
    <cfRule type="cellIs" dxfId="109" priority="108" stopIfTrue="1" operator="equal">
      <formula>"NO ADMISIBLE"</formula>
    </cfRule>
    <cfRule type="cellIs" dxfId="108" priority="109" stopIfTrue="1" operator="equal">
      <formula>"ADMISIBLE"</formula>
    </cfRule>
  </conditionalFormatting>
  <conditionalFormatting sqref="S32:S42">
    <cfRule type="cellIs" dxfId="107" priority="107" stopIfTrue="1" operator="equal">
      <formula>"PENDIENTE"</formula>
    </cfRule>
  </conditionalFormatting>
  <conditionalFormatting sqref="E33 L33:P33 R33">
    <cfRule type="expression" dxfId="106" priority="106" stopIfTrue="1">
      <formula>IF($B24-INT($B24)&gt;0,TRUE,FALSE)</formula>
    </cfRule>
  </conditionalFormatting>
  <conditionalFormatting sqref="E32:R32 J33:J42 F33:F42 I33">
    <cfRule type="expression" dxfId="105" priority="112" stopIfTrue="1">
      <formula>IF(#REF!-INT(#REF!)&gt;0,TRUE,FALSE)</formula>
    </cfRule>
  </conditionalFormatting>
  <conditionalFormatting sqref="G33:G42">
    <cfRule type="expression" dxfId="104" priority="105" stopIfTrue="1">
      <formula>IF(#REF!-INT(#REF!)&gt;0,TRUE,FALSE)</formula>
    </cfRule>
  </conditionalFormatting>
  <conditionalFormatting sqref="H33:H42">
    <cfRule type="expression" dxfId="103" priority="104" stopIfTrue="1">
      <formula>IF(#REF!-INT(#REF!)&gt;0,TRUE,FALSE)</formula>
    </cfRule>
  </conditionalFormatting>
  <conditionalFormatting sqref="I34:I42">
    <cfRule type="expression" dxfId="102" priority="103" stopIfTrue="1">
      <formula>IF(#REF!-INT(#REF!)&gt;0,TRUE,FALSE)</formula>
    </cfRule>
  </conditionalFormatting>
  <conditionalFormatting sqref="K33:K42">
    <cfRule type="expression" dxfId="101" priority="102" stopIfTrue="1">
      <formula>IF($B24-INT($B24)&gt;0,TRUE,FALSE)</formula>
    </cfRule>
  </conditionalFormatting>
  <conditionalFormatting sqref="L34:L42">
    <cfRule type="expression" dxfId="100" priority="101" stopIfTrue="1">
      <formula>IF($B25-INT($B25)&gt;0,TRUE,FALSE)</formula>
    </cfRule>
  </conditionalFormatting>
  <conditionalFormatting sqref="O34:O42">
    <cfRule type="expression" dxfId="99" priority="100" stopIfTrue="1">
      <formula>IF($B25-INT($B25)&gt;0,TRUE,FALSE)</formula>
    </cfRule>
  </conditionalFormatting>
  <conditionalFormatting sqref="P34:P42">
    <cfRule type="expression" dxfId="98" priority="99" stopIfTrue="1">
      <formula>IF($B25-INT($B25)&gt;0,TRUE,FALSE)</formula>
    </cfRule>
  </conditionalFormatting>
  <conditionalFormatting sqref="R34:R42">
    <cfRule type="expression" dxfId="97" priority="98" stopIfTrue="1">
      <formula>IF($B25-INT($B25)&gt;0,TRUE,FALSE)</formula>
    </cfRule>
  </conditionalFormatting>
  <conditionalFormatting sqref="Q33:Q42">
    <cfRule type="expression" dxfId="96" priority="97" stopIfTrue="1">
      <formula>IF($B24-INT($B24)&gt;0,TRUE,FALSE)</formula>
    </cfRule>
  </conditionalFormatting>
  <conditionalFormatting sqref="D43:D53">
    <cfRule type="cellIs" dxfId="95" priority="95" stopIfTrue="1" operator="equal">
      <formula>"NO ADMISIBLE"</formula>
    </cfRule>
  </conditionalFormatting>
  <conditionalFormatting sqref="M45:N53 E45:E53">
    <cfRule type="expression" dxfId="94" priority="94" stopIfTrue="1">
      <formula>IF($B38-INT($B38)&gt;0,TRUE,FALSE)</formula>
    </cfRule>
  </conditionalFormatting>
  <conditionalFormatting sqref="S43:S53">
    <cfRule type="cellIs" dxfId="93" priority="92" stopIfTrue="1" operator="equal">
      <formula>"NO ADMISIBLE"</formula>
    </cfRule>
    <cfRule type="cellIs" dxfId="92" priority="93" stopIfTrue="1" operator="equal">
      <formula>"ADMISIBLE"</formula>
    </cfRule>
  </conditionalFormatting>
  <conditionalFormatting sqref="S43:S53">
    <cfRule type="cellIs" dxfId="91" priority="91" stopIfTrue="1" operator="equal">
      <formula>"PENDIENTE"</formula>
    </cfRule>
  </conditionalFormatting>
  <conditionalFormatting sqref="E44 L44:P44 R44">
    <cfRule type="expression" dxfId="90" priority="90" stopIfTrue="1">
      <formula>IF($B35-INT($B35)&gt;0,TRUE,FALSE)</formula>
    </cfRule>
  </conditionalFormatting>
  <conditionalFormatting sqref="E43:R43 J44:J53 F44:F53 I44">
    <cfRule type="expression" dxfId="89" priority="96" stopIfTrue="1">
      <formula>IF(#REF!-INT(#REF!)&gt;0,TRUE,FALSE)</formula>
    </cfRule>
  </conditionalFormatting>
  <conditionalFormatting sqref="G44:G53">
    <cfRule type="expression" dxfId="88" priority="89" stopIfTrue="1">
      <formula>IF(#REF!-INT(#REF!)&gt;0,TRUE,FALSE)</formula>
    </cfRule>
  </conditionalFormatting>
  <conditionalFormatting sqref="H44:H53">
    <cfRule type="expression" dxfId="87" priority="88" stopIfTrue="1">
      <formula>IF(#REF!-INT(#REF!)&gt;0,TRUE,FALSE)</formula>
    </cfRule>
  </conditionalFormatting>
  <conditionalFormatting sqref="I45:I53">
    <cfRule type="expression" dxfId="86" priority="87" stopIfTrue="1">
      <formula>IF(#REF!-INT(#REF!)&gt;0,TRUE,FALSE)</formula>
    </cfRule>
  </conditionalFormatting>
  <conditionalFormatting sqref="K44:K53">
    <cfRule type="expression" dxfId="85" priority="86" stopIfTrue="1">
      <formula>IF($B35-INT($B35)&gt;0,TRUE,FALSE)</formula>
    </cfRule>
  </conditionalFormatting>
  <conditionalFormatting sqref="L45:L53">
    <cfRule type="expression" dxfId="84" priority="85" stopIfTrue="1">
      <formula>IF($B36-INT($B36)&gt;0,TRUE,FALSE)</formula>
    </cfRule>
  </conditionalFormatting>
  <conditionalFormatting sqref="O45:O53">
    <cfRule type="expression" dxfId="83" priority="84" stopIfTrue="1">
      <formula>IF($B36-INT($B36)&gt;0,TRUE,FALSE)</formula>
    </cfRule>
  </conditionalFormatting>
  <conditionalFormatting sqref="P45:P53">
    <cfRule type="expression" dxfId="82" priority="83" stopIfTrue="1">
      <formula>IF($B36-INT($B36)&gt;0,TRUE,FALSE)</formula>
    </cfRule>
  </conditionalFormatting>
  <conditionalFormatting sqref="R45:R53">
    <cfRule type="expression" dxfId="81" priority="82" stopIfTrue="1">
      <formula>IF($B36-INT($B36)&gt;0,TRUE,FALSE)</formula>
    </cfRule>
  </conditionalFormatting>
  <conditionalFormatting sqref="Q44:Q53">
    <cfRule type="expression" dxfId="80" priority="81" stopIfTrue="1">
      <formula>IF($B35-INT($B35)&gt;0,TRUE,FALSE)</formula>
    </cfRule>
  </conditionalFormatting>
  <conditionalFormatting sqref="D54:D64">
    <cfRule type="cellIs" dxfId="79" priority="79" stopIfTrue="1" operator="equal">
      <formula>"NO ADMISIBLE"</formula>
    </cfRule>
  </conditionalFormatting>
  <conditionalFormatting sqref="M56:N64 E56:E64">
    <cfRule type="expression" dxfId="78" priority="78" stopIfTrue="1">
      <formula>IF($B49-INT($B49)&gt;0,TRUE,FALSE)</formula>
    </cfRule>
  </conditionalFormatting>
  <conditionalFormatting sqref="S54:S64">
    <cfRule type="cellIs" dxfId="77" priority="76" stopIfTrue="1" operator="equal">
      <formula>"NO ADMISIBLE"</formula>
    </cfRule>
    <cfRule type="cellIs" dxfId="76" priority="77" stopIfTrue="1" operator="equal">
      <formula>"ADMISIBLE"</formula>
    </cfRule>
  </conditionalFormatting>
  <conditionalFormatting sqref="S54:S64">
    <cfRule type="cellIs" dxfId="75" priority="75" stopIfTrue="1" operator="equal">
      <formula>"PENDIENTE"</formula>
    </cfRule>
  </conditionalFormatting>
  <conditionalFormatting sqref="E55 L55:P55 R55">
    <cfRule type="expression" dxfId="74" priority="74" stopIfTrue="1">
      <formula>IF($B46-INT($B46)&gt;0,TRUE,FALSE)</formula>
    </cfRule>
  </conditionalFormatting>
  <conditionalFormatting sqref="E54:R54 J55:J64 F55:F64 I55">
    <cfRule type="expression" dxfId="73" priority="80" stopIfTrue="1">
      <formula>IF(#REF!-INT(#REF!)&gt;0,TRUE,FALSE)</formula>
    </cfRule>
  </conditionalFormatting>
  <conditionalFormatting sqref="G55:G64">
    <cfRule type="expression" dxfId="72" priority="73" stopIfTrue="1">
      <formula>IF(#REF!-INT(#REF!)&gt;0,TRUE,FALSE)</formula>
    </cfRule>
  </conditionalFormatting>
  <conditionalFormatting sqref="H55:H64">
    <cfRule type="expression" dxfId="71" priority="72" stopIfTrue="1">
      <formula>IF(#REF!-INT(#REF!)&gt;0,TRUE,FALSE)</formula>
    </cfRule>
  </conditionalFormatting>
  <conditionalFormatting sqref="I56:I64">
    <cfRule type="expression" dxfId="70" priority="71" stopIfTrue="1">
      <formula>IF(#REF!-INT(#REF!)&gt;0,TRUE,FALSE)</formula>
    </cfRule>
  </conditionalFormatting>
  <conditionalFormatting sqref="K55:K64">
    <cfRule type="expression" dxfId="69" priority="70" stopIfTrue="1">
      <formula>IF($B46-INT($B46)&gt;0,TRUE,FALSE)</formula>
    </cfRule>
  </conditionalFormatting>
  <conditionalFormatting sqref="L56:L64">
    <cfRule type="expression" dxfId="68" priority="69" stopIfTrue="1">
      <formula>IF($B47-INT($B47)&gt;0,TRUE,FALSE)</formula>
    </cfRule>
  </conditionalFormatting>
  <conditionalFormatting sqref="O56:O64">
    <cfRule type="expression" dxfId="67" priority="68" stopIfTrue="1">
      <formula>IF($B47-INT($B47)&gt;0,TRUE,FALSE)</formula>
    </cfRule>
  </conditionalFormatting>
  <conditionalFormatting sqref="P56:P64">
    <cfRule type="expression" dxfId="66" priority="67" stopIfTrue="1">
      <formula>IF($B47-INT($B47)&gt;0,TRUE,FALSE)</formula>
    </cfRule>
  </conditionalFormatting>
  <conditionalFormatting sqref="R56:R64">
    <cfRule type="expression" dxfId="65" priority="66" stopIfTrue="1">
      <formula>IF($B47-INT($B47)&gt;0,TRUE,FALSE)</formula>
    </cfRule>
  </conditionalFormatting>
  <conditionalFormatting sqref="Q55:Q64">
    <cfRule type="expression" dxfId="64" priority="65" stopIfTrue="1">
      <formula>IF($B46-INT($B46)&gt;0,TRUE,FALSE)</formula>
    </cfRule>
  </conditionalFormatting>
  <conditionalFormatting sqref="D65:D75">
    <cfRule type="cellIs" dxfId="63" priority="63" stopIfTrue="1" operator="equal">
      <formula>"NO ADMISIBLE"</formula>
    </cfRule>
  </conditionalFormatting>
  <conditionalFormatting sqref="M67:N75 E67:E75">
    <cfRule type="expression" dxfId="62" priority="62" stopIfTrue="1">
      <formula>IF($B60-INT($B60)&gt;0,TRUE,FALSE)</formula>
    </cfRule>
  </conditionalFormatting>
  <conditionalFormatting sqref="S65:S75">
    <cfRule type="cellIs" dxfId="61" priority="60" stopIfTrue="1" operator="equal">
      <formula>"NO ADMISIBLE"</formula>
    </cfRule>
    <cfRule type="cellIs" dxfId="60" priority="61" stopIfTrue="1" operator="equal">
      <formula>"ADMISIBLE"</formula>
    </cfRule>
  </conditionalFormatting>
  <conditionalFormatting sqref="S65:S75">
    <cfRule type="cellIs" dxfId="59" priority="59" stopIfTrue="1" operator="equal">
      <formula>"PENDIENTE"</formula>
    </cfRule>
  </conditionalFormatting>
  <conditionalFormatting sqref="E66 L66:P66 R66">
    <cfRule type="expression" dxfId="58" priority="58" stopIfTrue="1">
      <formula>IF($B57-INT($B57)&gt;0,TRUE,FALSE)</formula>
    </cfRule>
  </conditionalFormatting>
  <conditionalFormatting sqref="E65:R65 J66:J75 F66:F75 I66">
    <cfRule type="expression" dxfId="57" priority="64" stopIfTrue="1">
      <formula>IF(#REF!-INT(#REF!)&gt;0,TRUE,FALSE)</formula>
    </cfRule>
  </conditionalFormatting>
  <conditionalFormatting sqref="G66:G75">
    <cfRule type="expression" dxfId="56" priority="57" stopIfTrue="1">
      <formula>IF(#REF!-INT(#REF!)&gt;0,TRUE,FALSE)</formula>
    </cfRule>
  </conditionalFormatting>
  <conditionalFormatting sqref="H66:H75">
    <cfRule type="expression" dxfId="55" priority="56" stopIfTrue="1">
      <formula>IF(#REF!-INT(#REF!)&gt;0,TRUE,FALSE)</formula>
    </cfRule>
  </conditionalFormatting>
  <conditionalFormatting sqref="I67:I75">
    <cfRule type="expression" dxfId="54" priority="55" stopIfTrue="1">
      <formula>IF(#REF!-INT(#REF!)&gt;0,TRUE,FALSE)</formula>
    </cfRule>
  </conditionalFormatting>
  <conditionalFormatting sqref="K66:K75">
    <cfRule type="expression" dxfId="53" priority="54" stopIfTrue="1">
      <formula>IF($B57-INT($B57)&gt;0,TRUE,FALSE)</formula>
    </cfRule>
  </conditionalFormatting>
  <conditionalFormatting sqref="L67:L75">
    <cfRule type="expression" dxfId="52" priority="53" stopIfTrue="1">
      <formula>IF($B58-INT($B58)&gt;0,TRUE,FALSE)</formula>
    </cfRule>
  </conditionalFormatting>
  <conditionalFormatting sqref="O67:O75">
    <cfRule type="expression" dxfId="51" priority="52" stopIfTrue="1">
      <formula>IF($B58-INT($B58)&gt;0,TRUE,FALSE)</formula>
    </cfRule>
  </conditionalFormatting>
  <conditionalFormatting sqref="P67:P75">
    <cfRule type="expression" dxfId="50" priority="51" stopIfTrue="1">
      <formula>IF($B58-INT($B58)&gt;0,TRUE,FALSE)</formula>
    </cfRule>
  </conditionalFormatting>
  <conditionalFormatting sqref="R67:R75">
    <cfRule type="expression" dxfId="49" priority="50" stopIfTrue="1">
      <formula>IF($B58-INT($B58)&gt;0,TRUE,FALSE)</formula>
    </cfRule>
  </conditionalFormatting>
  <conditionalFormatting sqref="Q66:Q75">
    <cfRule type="expression" dxfId="48" priority="49" stopIfTrue="1">
      <formula>IF($B57-INT($B57)&gt;0,TRUE,FALSE)</formula>
    </cfRule>
  </conditionalFormatting>
  <conditionalFormatting sqref="D76:D86">
    <cfRule type="cellIs" dxfId="47" priority="47" stopIfTrue="1" operator="equal">
      <formula>"NO ADMISIBLE"</formula>
    </cfRule>
  </conditionalFormatting>
  <conditionalFormatting sqref="M78:N86 E78:E86">
    <cfRule type="expression" dxfId="46" priority="46" stopIfTrue="1">
      <formula>IF($B71-INT($B71)&gt;0,TRUE,FALSE)</formula>
    </cfRule>
  </conditionalFormatting>
  <conditionalFormatting sqref="S76:S86">
    <cfRule type="cellIs" dxfId="45" priority="44" stopIfTrue="1" operator="equal">
      <formula>"NO ADMISIBLE"</formula>
    </cfRule>
    <cfRule type="cellIs" dxfId="44" priority="45" stopIfTrue="1" operator="equal">
      <formula>"ADMISIBLE"</formula>
    </cfRule>
  </conditionalFormatting>
  <conditionalFormatting sqref="S76:S86">
    <cfRule type="cellIs" dxfId="43" priority="43" stopIfTrue="1" operator="equal">
      <formula>"PENDIENTE"</formula>
    </cfRule>
  </conditionalFormatting>
  <conditionalFormatting sqref="E77 L77:P77 R77">
    <cfRule type="expression" dxfId="42" priority="42" stopIfTrue="1">
      <formula>IF($B68-INT($B68)&gt;0,TRUE,FALSE)</formula>
    </cfRule>
  </conditionalFormatting>
  <conditionalFormatting sqref="E76:R76 J77:J86 F77:F86 I77">
    <cfRule type="expression" dxfId="41" priority="48" stopIfTrue="1">
      <formula>IF(#REF!-INT(#REF!)&gt;0,TRUE,FALSE)</formula>
    </cfRule>
  </conditionalFormatting>
  <conditionalFormatting sqref="G77:G86">
    <cfRule type="expression" dxfId="40" priority="41" stopIfTrue="1">
      <formula>IF(#REF!-INT(#REF!)&gt;0,TRUE,FALSE)</formula>
    </cfRule>
  </conditionalFormatting>
  <conditionalFormatting sqref="H77:H86">
    <cfRule type="expression" dxfId="39" priority="40" stopIfTrue="1">
      <formula>IF(#REF!-INT(#REF!)&gt;0,TRUE,FALSE)</formula>
    </cfRule>
  </conditionalFormatting>
  <conditionalFormatting sqref="I78:I86">
    <cfRule type="expression" dxfId="38" priority="39" stopIfTrue="1">
      <formula>IF(#REF!-INT(#REF!)&gt;0,TRUE,FALSE)</formula>
    </cfRule>
  </conditionalFormatting>
  <conditionalFormatting sqref="K77:K86">
    <cfRule type="expression" dxfId="37" priority="38" stopIfTrue="1">
      <formula>IF($B68-INT($B68)&gt;0,TRUE,FALSE)</formula>
    </cfRule>
  </conditionalFormatting>
  <conditionalFormatting sqref="L78:L86">
    <cfRule type="expression" dxfId="36" priority="37" stopIfTrue="1">
      <formula>IF($B69-INT($B69)&gt;0,TRUE,FALSE)</formula>
    </cfRule>
  </conditionalFormatting>
  <conditionalFormatting sqref="O78:O86">
    <cfRule type="expression" dxfId="35" priority="36" stopIfTrue="1">
      <formula>IF($B69-INT($B69)&gt;0,TRUE,FALSE)</formula>
    </cfRule>
  </conditionalFormatting>
  <conditionalFormatting sqref="P78:P86">
    <cfRule type="expression" dxfId="34" priority="35" stopIfTrue="1">
      <formula>IF($B69-INT($B69)&gt;0,TRUE,FALSE)</formula>
    </cfRule>
  </conditionalFormatting>
  <conditionalFormatting sqref="R78:R86">
    <cfRule type="expression" dxfId="33" priority="34" stopIfTrue="1">
      <formula>IF($B69-INT($B69)&gt;0,TRUE,FALSE)</formula>
    </cfRule>
  </conditionalFormatting>
  <conditionalFormatting sqref="Q77:Q86">
    <cfRule type="expression" dxfId="32" priority="33" stopIfTrue="1">
      <formula>IF($B68-INT($B68)&gt;0,TRUE,FALSE)</formula>
    </cfRule>
  </conditionalFormatting>
  <conditionalFormatting sqref="D87:D97">
    <cfRule type="cellIs" dxfId="31" priority="31" stopIfTrue="1" operator="equal">
      <formula>"NO ADMISIBLE"</formula>
    </cfRule>
  </conditionalFormatting>
  <conditionalFormatting sqref="M89:N97 E89:E97">
    <cfRule type="expression" dxfId="30" priority="30" stopIfTrue="1">
      <formula>IF($B82-INT($B82)&gt;0,TRUE,FALSE)</formula>
    </cfRule>
  </conditionalFormatting>
  <conditionalFormatting sqref="S87:S97">
    <cfRule type="cellIs" dxfId="29" priority="28" stopIfTrue="1" operator="equal">
      <formula>"NO ADMISIBLE"</formula>
    </cfRule>
    <cfRule type="cellIs" dxfId="28" priority="29" stopIfTrue="1" operator="equal">
      <formula>"ADMISIBLE"</formula>
    </cfRule>
  </conditionalFormatting>
  <conditionalFormatting sqref="S87:S97">
    <cfRule type="cellIs" dxfId="27" priority="27" stopIfTrue="1" operator="equal">
      <formula>"PENDIENTE"</formula>
    </cfRule>
  </conditionalFormatting>
  <conditionalFormatting sqref="E88 L88:P88 R88">
    <cfRule type="expression" dxfId="26" priority="26" stopIfTrue="1">
      <formula>IF($B79-INT($B79)&gt;0,TRUE,FALSE)</formula>
    </cfRule>
  </conditionalFormatting>
  <conditionalFormatting sqref="E87:R87 J88:J97 F88:F97 I88">
    <cfRule type="expression" dxfId="25" priority="32" stopIfTrue="1">
      <formula>IF(#REF!-INT(#REF!)&gt;0,TRUE,FALSE)</formula>
    </cfRule>
  </conditionalFormatting>
  <conditionalFormatting sqref="G88:G97">
    <cfRule type="expression" dxfId="24" priority="25" stopIfTrue="1">
      <formula>IF(#REF!-INT(#REF!)&gt;0,TRUE,FALSE)</formula>
    </cfRule>
  </conditionalFormatting>
  <conditionalFormatting sqref="H88:H97">
    <cfRule type="expression" dxfId="23" priority="24" stopIfTrue="1">
      <formula>IF(#REF!-INT(#REF!)&gt;0,TRUE,FALSE)</formula>
    </cfRule>
  </conditionalFormatting>
  <conditionalFormatting sqref="I89:I97">
    <cfRule type="expression" dxfId="22" priority="23" stopIfTrue="1">
      <formula>IF(#REF!-INT(#REF!)&gt;0,TRUE,FALSE)</formula>
    </cfRule>
  </conditionalFormatting>
  <conditionalFormatting sqref="K88:K97">
    <cfRule type="expression" dxfId="21" priority="22" stopIfTrue="1">
      <formula>IF($B79-INT($B79)&gt;0,TRUE,FALSE)</formula>
    </cfRule>
  </conditionalFormatting>
  <conditionalFormatting sqref="L89:L97">
    <cfRule type="expression" dxfId="20" priority="21" stopIfTrue="1">
      <formula>IF($B80-INT($B80)&gt;0,TRUE,FALSE)</formula>
    </cfRule>
  </conditionalFormatting>
  <conditionalFormatting sqref="O89:O97">
    <cfRule type="expression" dxfId="19" priority="20" stopIfTrue="1">
      <formula>IF($B80-INT($B80)&gt;0,TRUE,FALSE)</formula>
    </cfRule>
  </conditionalFormatting>
  <conditionalFormatting sqref="P89:P97">
    <cfRule type="expression" dxfId="18" priority="19" stopIfTrue="1">
      <formula>IF($B80-INT($B80)&gt;0,TRUE,FALSE)</formula>
    </cfRule>
  </conditionalFormatting>
  <conditionalFormatting sqref="R89:R97">
    <cfRule type="expression" dxfId="17" priority="18" stopIfTrue="1">
      <formula>IF($B80-INT($B80)&gt;0,TRUE,FALSE)</formula>
    </cfRule>
  </conditionalFormatting>
  <conditionalFormatting sqref="Q88:Q97">
    <cfRule type="expression" dxfId="16" priority="17" stopIfTrue="1">
      <formula>IF($B79-INT($B79)&gt;0,TRUE,FALSE)</formula>
    </cfRule>
  </conditionalFormatting>
  <conditionalFormatting sqref="D98:D108">
    <cfRule type="cellIs" dxfId="15" priority="15" stopIfTrue="1" operator="equal">
      <formula>"NO ADMISIBLE"</formula>
    </cfRule>
  </conditionalFormatting>
  <conditionalFormatting sqref="M100:N108 E100:E108">
    <cfRule type="expression" dxfId="14" priority="14" stopIfTrue="1">
      <formula>IF($B93-INT($B93)&gt;0,TRUE,FALSE)</formula>
    </cfRule>
  </conditionalFormatting>
  <conditionalFormatting sqref="S98:S108">
    <cfRule type="cellIs" dxfId="13" priority="12" stopIfTrue="1" operator="equal">
      <formula>"NO ADMISIBLE"</formula>
    </cfRule>
    <cfRule type="cellIs" dxfId="12" priority="13" stopIfTrue="1" operator="equal">
      <formula>"ADMISIBLE"</formula>
    </cfRule>
  </conditionalFormatting>
  <conditionalFormatting sqref="S98:S108">
    <cfRule type="cellIs" dxfId="11" priority="11" stopIfTrue="1" operator="equal">
      <formula>"PENDIENTE"</formula>
    </cfRule>
  </conditionalFormatting>
  <conditionalFormatting sqref="E99 L99:P99 R99">
    <cfRule type="expression" dxfId="10" priority="10" stopIfTrue="1">
      <formula>IF($B90-INT($B90)&gt;0,TRUE,FALSE)</formula>
    </cfRule>
  </conditionalFormatting>
  <conditionalFormatting sqref="E98:R98 J99:J108 F99:F108 I99">
    <cfRule type="expression" dxfId="9" priority="16" stopIfTrue="1">
      <formula>IF(#REF!-INT(#REF!)&gt;0,TRUE,FALSE)</formula>
    </cfRule>
  </conditionalFormatting>
  <conditionalFormatting sqref="G99:G108">
    <cfRule type="expression" dxfId="8" priority="9" stopIfTrue="1">
      <formula>IF(#REF!-INT(#REF!)&gt;0,TRUE,FALSE)</formula>
    </cfRule>
  </conditionalFormatting>
  <conditionalFormatting sqref="H99:H108">
    <cfRule type="expression" dxfId="7" priority="8" stopIfTrue="1">
      <formula>IF(#REF!-INT(#REF!)&gt;0,TRUE,FALSE)</formula>
    </cfRule>
  </conditionalFormatting>
  <conditionalFormatting sqref="I100:I108">
    <cfRule type="expression" dxfId="6" priority="7" stopIfTrue="1">
      <formula>IF(#REF!-INT(#REF!)&gt;0,TRUE,FALSE)</formula>
    </cfRule>
  </conditionalFormatting>
  <conditionalFormatting sqref="K99:K108">
    <cfRule type="expression" dxfId="5" priority="6" stopIfTrue="1">
      <formula>IF($B90-INT($B90)&gt;0,TRUE,FALSE)</formula>
    </cfRule>
  </conditionalFormatting>
  <conditionalFormatting sqref="L100:L108">
    <cfRule type="expression" dxfId="4" priority="5" stopIfTrue="1">
      <formula>IF($B91-INT($B91)&gt;0,TRUE,FALSE)</formula>
    </cfRule>
  </conditionalFormatting>
  <conditionalFormatting sqref="O100:O108">
    <cfRule type="expression" dxfId="3" priority="4" stopIfTrue="1">
      <formula>IF($B91-INT($B91)&gt;0,TRUE,FALSE)</formula>
    </cfRule>
  </conditionalFormatting>
  <conditionalFormatting sqref="P100:P108">
    <cfRule type="expression" dxfId="2" priority="3" stopIfTrue="1">
      <formula>IF($B91-INT($B91)&gt;0,TRUE,FALSE)</formula>
    </cfRule>
  </conditionalFormatting>
  <conditionalFormatting sqref="R100:R108">
    <cfRule type="expression" dxfId="1" priority="2" stopIfTrue="1">
      <formula>IF($B91-INT($B91)&gt;0,TRUE,FALSE)</formula>
    </cfRule>
  </conditionalFormatting>
  <conditionalFormatting sqref="Q99:Q108">
    <cfRule type="expression" dxfId="0" priority="1" stopIfTrue="1">
      <formula>IF($B90-INT($B90)&gt;0,TRUE,FALSE)</formula>
    </cfRule>
  </conditionalFormatting>
  <dataValidations count="1">
    <dataValidation type="list" allowBlank="1" showInputMessage="1" showErrorMessage="1" sqref="D10:D108 D6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7</v>
      </c>
    </row>
    <row r="3" spans="1:2" ht="45" x14ac:dyDescent="0.2">
      <c r="A3" s="14" t="s">
        <v>8</v>
      </c>
      <c r="B3" s="15" t="s">
        <v>9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114</v>
      </c>
      <c r="B5" s="20">
        <v>16097532669.306931</v>
      </c>
    </row>
    <row r="6" spans="1:2" s="21" customFormat="1" ht="13.5" outlineLevel="1" x14ac:dyDescent="0.2">
      <c r="A6" s="19" t="s">
        <v>115</v>
      </c>
      <c r="B6" s="20">
        <v>18724260670</v>
      </c>
    </row>
    <row r="7" spans="1:2" s="21" customFormat="1" ht="13.5" outlineLevel="1" x14ac:dyDescent="0.2">
      <c r="A7" s="19" t="s">
        <v>116</v>
      </c>
      <c r="B7" s="20">
        <v>15886461489</v>
      </c>
    </row>
    <row r="8" spans="1:2" s="21" customFormat="1" ht="13.5" outlineLevel="1" x14ac:dyDescent="0.2">
      <c r="A8" s="19" t="s">
        <v>117</v>
      </c>
      <c r="B8" s="20">
        <v>18533406621</v>
      </c>
    </row>
    <row r="9" spans="1:2" s="23" customFormat="1" ht="13.5" outlineLevel="1" x14ac:dyDescent="0.2">
      <c r="A9" s="19" t="s">
        <v>118</v>
      </c>
      <c r="B9" s="20">
        <v>14971945628</v>
      </c>
    </row>
    <row r="10" spans="1:2" s="23" customFormat="1" ht="13.5" outlineLevel="1" x14ac:dyDescent="0.2">
      <c r="A10" s="19" t="s">
        <v>119</v>
      </c>
      <c r="B10" s="20">
        <v>16484340849</v>
      </c>
    </row>
    <row r="11" spans="1:2" s="21" customFormat="1" ht="13.5" outlineLevel="1" x14ac:dyDescent="0.2">
      <c r="A11" s="19" t="s">
        <v>120</v>
      </c>
      <c r="B11" s="20">
        <v>16686919713.999998</v>
      </c>
    </row>
    <row r="12" spans="1:2" s="21" customFormat="1" ht="13.5" outlineLevel="1" x14ac:dyDescent="0.2">
      <c r="A12" s="19" t="s">
        <v>121</v>
      </c>
      <c r="B12" s="20">
        <v>11566305868</v>
      </c>
    </row>
    <row r="13" spans="1:2" s="21" customFormat="1" ht="13.5" outlineLevel="1" x14ac:dyDescent="0.2">
      <c r="A13" s="19" t="s">
        <v>122</v>
      </c>
      <c r="B13" s="20">
        <v>6300474910</v>
      </c>
    </row>
    <row r="14" spans="1:2" s="21" customFormat="1" ht="13.5" outlineLevel="1" x14ac:dyDescent="0.2">
      <c r="A14" s="19" t="s">
        <v>10</v>
      </c>
      <c r="B14" s="20">
        <v>1428162158.4158416</v>
      </c>
    </row>
    <row r="15" spans="1:2" s="21" customFormat="1" ht="13.5" outlineLevel="1" x14ac:dyDescent="0.2">
      <c r="A15" s="19" t="s">
        <v>11</v>
      </c>
      <c r="B15" s="20">
        <v>1292851961.3861387</v>
      </c>
    </row>
    <row r="16" spans="1:2" s="23" customFormat="1" ht="13.5" outlineLevel="1" x14ac:dyDescent="0.2">
      <c r="A16" s="19" t="s">
        <v>12</v>
      </c>
      <c r="B16" s="40">
        <v>14200237260</v>
      </c>
    </row>
    <row r="17" spans="1:2" s="23" customFormat="1" ht="13.5" outlineLevel="1" x14ac:dyDescent="0.2">
      <c r="A17" s="19" t="s">
        <v>13</v>
      </c>
      <c r="B17" s="20">
        <v>14388115033</v>
      </c>
    </row>
    <row r="18" spans="1:2" s="21" customFormat="1" ht="13.5" outlineLevel="1" x14ac:dyDescent="0.2">
      <c r="A18" s="19" t="s">
        <v>14</v>
      </c>
      <c r="B18" s="20">
        <v>7076050599</v>
      </c>
    </row>
    <row r="19" spans="1:2" s="21" customFormat="1" ht="13.5" outlineLevel="1" x14ac:dyDescent="0.2">
      <c r="A19" s="19" t="s">
        <v>15</v>
      </c>
      <c r="B19" s="20">
        <v>20893814942</v>
      </c>
    </row>
    <row r="20" spans="1:2" s="23" customFormat="1" ht="13.5" outlineLevel="1" x14ac:dyDescent="0.2">
      <c r="A20" s="19" t="s">
        <v>16</v>
      </c>
      <c r="B20" s="40">
        <v>8810989120</v>
      </c>
    </row>
    <row r="21" spans="1:2" s="21" customFormat="1" ht="13.5" outlineLevel="1" x14ac:dyDescent="0.2">
      <c r="A21" s="19" t="s">
        <v>17</v>
      </c>
      <c r="B21" s="20">
        <v>5818381842</v>
      </c>
    </row>
    <row r="22" spans="1:2" s="21" customFormat="1" ht="13.5" outlineLevel="1" x14ac:dyDescent="0.2">
      <c r="A22" s="19" t="s">
        <v>18</v>
      </c>
      <c r="B22" s="20">
        <v>9650261634</v>
      </c>
    </row>
    <row r="23" spans="1:2" s="21" customFormat="1" ht="13.5" outlineLevel="1" x14ac:dyDescent="0.2">
      <c r="A23" s="19" t="s">
        <v>19</v>
      </c>
      <c r="B23" s="20">
        <v>5385776414</v>
      </c>
    </row>
    <row r="24" spans="1:2" s="23" customFormat="1" ht="13.5" outlineLevel="1" x14ac:dyDescent="0.2">
      <c r="A24" s="19" t="s">
        <v>20</v>
      </c>
      <c r="B24" s="20">
        <v>5759505844</v>
      </c>
    </row>
    <row r="25" spans="1:2" s="23" customFormat="1" ht="13.5" outlineLevel="1" x14ac:dyDescent="0.2">
      <c r="A25" s="19" t="s">
        <v>21</v>
      </c>
      <c r="B25" s="20">
        <v>11365045650</v>
      </c>
    </row>
    <row r="26" spans="1:2" s="23" customFormat="1" ht="13.5" outlineLevel="1" x14ac:dyDescent="0.2">
      <c r="A26" s="19" t="s">
        <v>22</v>
      </c>
      <c r="B26" s="20">
        <v>15652530637</v>
      </c>
    </row>
    <row r="27" spans="1:2" s="23" customFormat="1" ht="13.5" outlineLevel="1" x14ac:dyDescent="0.2">
      <c r="A27" s="19" t="s">
        <v>23</v>
      </c>
      <c r="B27" s="20">
        <v>5772808797</v>
      </c>
    </row>
    <row r="28" spans="1:2" s="23" customFormat="1" ht="13.5" outlineLevel="1" x14ac:dyDescent="0.2">
      <c r="A28" s="19" t="s">
        <v>24</v>
      </c>
      <c r="B28" s="20">
        <v>7512106130</v>
      </c>
    </row>
    <row r="29" spans="1:2" s="23" customFormat="1" ht="13.5" outlineLevel="1" x14ac:dyDescent="0.2">
      <c r="A29" s="19" t="s">
        <v>25</v>
      </c>
      <c r="B29" s="20">
        <v>9347559589</v>
      </c>
    </row>
    <row r="30" spans="1:2" s="23" customFormat="1" ht="13.5" outlineLevel="1" x14ac:dyDescent="0.2">
      <c r="A30" s="19" t="s">
        <v>26</v>
      </c>
      <c r="B30" s="20">
        <v>19825977010</v>
      </c>
    </row>
    <row r="31" spans="1:2" s="23" customFormat="1" ht="13.5" outlineLevel="1" x14ac:dyDescent="0.2">
      <c r="A31" s="19" t="s">
        <v>27</v>
      </c>
      <c r="B31" s="20">
        <v>9200191515</v>
      </c>
    </row>
    <row r="32" spans="1:2" s="23" customFormat="1" ht="13.5" outlineLevel="1" x14ac:dyDescent="0.2">
      <c r="A32" s="19" t="s">
        <v>28</v>
      </c>
      <c r="B32" s="20">
        <v>18743806542</v>
      </c>
    </row>
    <row r="33" spans="1:2" s="23" customFormat="1" ht="13.5" outlineLevel="1" x14ac:dyDescent="0.2">
      <c r="A33" s="19" t="s">
        <v>29</v>
      </c>
      <c r="B33" s="20">
        <v>12488203547</v>
      </c>
    </row>
    <row r="34" spans="1:2" s="23" customFormat="1" ht="13.5" outlineLevel="1" x14ac:dyDescent="0.2">
      <c r="A34" s="19" t="s">
        <v>30</v>
      </c>
      <c r="B34" s="20">
        <v>12337277639</v>
      </c>
    </row>
    <row r="35" spans="1:2" s="23" customFormat="1" ht="13.5" outlineLevel="1" x14ac:dyDescent="0.2">
      <c r="A35" s="19" t="s">
        <v>31</v>
      </c>
      <c r="B35" s="20">
        <v>16198497482.999998</v>
      </c>
    </row>
    <row r="36" spans="1:2" s="23" customFormat="1" ht="13.5" outlineLevel="1" x14ac:dyDescent="0.2">
      <c r="A36" s="19" t="s">
        <v>32</v>
      </c>
      <c r="B36" s="20">
        <v>17764576319</v>
      </c>
    </row>
    <row r="37" spans="1:2" s="23" customFormat="1" ht="13.5" outlineLevel="1" x14ac:dyDescent="0.2">
      <c r="A37" s="19" t="s">
        <v>33</v>
      </c>
      <c r="B37" s="20">
        <v>22882731815</v>
      </c>
    </row>
    <row r="38" spans="1:2" s="23" customFormat="1" ht="13.5" outlineLevel="1" x14ac:dyDescent="0.2">
      <c r="A38" s="19" t="s">
        <v>34</v>
      </c>
      <c r="B38" s="20">
        <v>7383905477</v>
      </c>
    </row>
    <row r="39" spans="1:2" s="23" customFormat="1" ht="13.5" outlineLevel="1" x14ac:dyDescent="0.2">
      <c r="A39" s="19" t="s">
        <v>35</v>
      </c>
      <c r="B39" s="20">
        <v>12423743774</v>
      </c>
    </row>
    <row r="40" spans="1:2" s="23" customFormat="1" ht="13.5" outlineLevel="1" x14ac:dyDescent="0.2">
      <c r="A40" s="19" t="s">
        <v>36</v>
      </c>
      <c r="B40" s="20">
        <v>14187262851</v>
      </c>
    </row>
    <row r="41" spans="1:2" s="23" customFormat="1" ht="13.5" outlineLevel="1" x14ac:dyDescent="0.2">
      <c r="A41" s="19" t="s">
        <v>37</v>
      </c>
      <c r="B41" s="20">
        <v>9099377756</v>
      </c>
    </row>
    <row r="42" spans="1:2" s="23" customFormat="1" ht="13.5" outlineLevel="1" x14ac:dyDescent="0.2">
      <c r="A42" s="19" t="s">
        <v>38</v>
      </c>
      <c r="B42" s="20">
        <v>7416098511</v>
      </c>
    </row>
    <row r="43" spans="1:2" s="23" customFormat="1" ht="13.5" outlineLevel="1" x14ac:dyDescent="0.2">
      <c r="A43" s="19" t="s">
        <v>39</v>
      </c>
      <c r="B43" s="20">
        <v>16654736652</v>
      </c>
    </row>
    <row r="44" spans="1:2" s="23" customFormat="1" ht="13.5" outlineLevel="1" x14ac:dyDescent="0.2">
      <c r="A44" s="19" t="s">
        <v>40</v>
      </c>
      <c r="B44" s="20">
        <v>12006016561</v>
      </c>
    </row>
    <row r="45" spans="1:2" s="23" customFormat="1" ht="13.5" outlineLevel="1" x14ac:dyDescent="0.2">
      <c r="A45" s="19" t="s">
        <v>41</v>
      </c>
      <c r="B45" s="20">
        <v>14602426835</v>
      </c>
    </row>
    <row r="46" spans="1:2" s="23" customFormat="1" ht="13.5" outlineLevel="1" x14ac:dyDescent="0.2">
      <c r="A46" s="19" t="s">
        <v>42</v>
      </c>
      <c r="B46" s="20">
        <v>16600395825</v>
      </c>
    </row>
    <row r="47" spans="1:2" s="23" customFormat="1" ht="13.5" outlineLevel="1" x14ac:dyDescent="0.2">
      <c r="A47" s="19" t="s">
        <v>43</v>
      </c>
      <c r="B47" s="20">
        <v>9490692823</v>
      </c>
    </row>
    <row r="48" spans="1:2" s="23" customFormat="1" ht="13.5" outlineLevel="1" x14ac:dyDescent="0.2">
      <c r="A48" s="19" t="s">
        <v>44</v>
      </c>
      <c r="B48" s="20">
        <v>14966356774</v>
      </c>
    </row>
    <row r="49" spans="1:2" s="23" customFormat="1" ht="13.5" outlineLevel="1" x14ac:dyDescent="0.2">
      <c r="A49" s="19" t="s">
        <v>45</v>
      </c>
      <c r="B49" s="20">
        <v>16628059484</v>
      </c>
    </row>
    <row r="50" spans="1:2" s="23" customFormat="1" ht="13.5" outlineLevel="1" x14ac:dyDescent="0.2">
      <c r="A50" s="19" t="s">
        <v>46</v>
      </c>
      <c r="B50" s="20">
        <v>11545020876</v>
      </c>
    </row>
    <row r="51" spans="1:2" s="23" customFormat="1" ht="13.5" outlineLevel="1" x14ac:dyDescent="0.2">
      <c r="A51" s="19" t="s">
        <v>47</v>
      </c>
      <c r="B51" s="20">
        <v>11069859631</v>
      </c>
    </row>
    <row r="52" spans="1:2" s="23" customFormat="1" ht="13.5" outlineLevel="1" x14ac:dyDescent="0.2">
      <c r="A52" s="19" t="s">
        <v>48</v>
      </c>
      <c r="B52" s="20">
        <v>16462254401</v>
      </c>
    </row>
    <row r="53" spans="1:2" s="23" customFormat="1" ht="13.5" outlineLevel="1" x14ac:dyDescent="0.2">
      <c r="A53" s="19" t="s">
        <v>49</v>
      </c>
      <c r="B53" s="20">
        <v>29122451003</v>
      </c>
    </row>
    <row r="54" spans="1:2" s="23" customFormat="1" ht="13.5" outlineLevel="1" x14ac:dyDescent="0.2">
      <c r="A54" s="19" t="s">
        <v>50</v>
      </c>
      <c r="B54" s="20">
        <v>19110837484</v>
      </c>
    </row>
    <row r="55" spans="1:2" s="23" customFormat="1" ht="13.5" outlineLevel="1" x14ac:dyDescent="0.2">
      <c r="A55" s="19" t="s">
        <v>51</v>
      </c>
      <c r="B55" s="20">
        <v>14355039068</v>
      </c>
    </row>
    <row r="56" spans="1:2" s="23" customFormat="1" ht="13.5" outlineLevel="1" x14ac:dyDescent="0.2">
      <c r="A56" s="19" t="s">
        <v>52</v>
      </c>
      <c r="B56" s="20">
        <v>10742553232</v>
      </c>
    </row>
    <row r="57" spans="1:2" s="23" customFormat="1" ht="13.5" outlineLevel="1" x14ac:dyDescent="0.2">
      <c r="A57" s="19" t="s">
        <v>53</v>
      </c>
      <c r="B57" s="20">
        <v>12944688820</v>
      </c>
    </row>
    <row r="58" spans="1:2" s="23" customFormat="1" ht="13.5" outlineLevel="1" x14ac:dyDescent="0.2">
      <c r="A58" s="19" t="s">
        <v>54</v>
      </c>
      <c r="B58" s="20">
        <v>11689433662</v>
      </c>
    </row>
    <row r="59" spans="1:2" s="23" customFormat="1" ht="13.5" outlineLevel="1" x14ac:dyDescent="0.2">
      <c r="A59" s="19" t="s">
        <v>55</v>
      </c>
      <c r="B59" s="20">
        <v>11397659254</v>
      </c>
    </row>
    <row r="60" spans="1:2" s="23" customFormat="1" ht="13.5" outlineLevel="1" x14ac:dyDescent="0.2">
      <c r="A60" s="19" t="s">
        <v>56</v>
      </c>
      <c r="B60" s="20">
        <v>16236395384</v>
      </c>
    </row>
    <row r="61" spans="1:2" s="23" customFormat="1" ht="13.5" outlineLevel="1" x14ac:dyDescent="0.2">
      <c r="A61" s="19" t="s">
        <v>57</v>
      </c>
      <c r="B61" s="20">
        <v>6151462908.9075203</v>
      </c>
    </row>
    <row r="62" spans="1:2" s="23" customFormat="1" ht="13.5" outlineLevel="1" x14ac:dyDescent="0.2">
      <c r="A62" s="19" t="s">
        <v>58</v>
      </c>
      <c r="B62" s="20">
        <v>24188206629</v>
      </c>
    </row>
    <row r="63" spans="1:2" s="23" customFormat="1" ht="13.5" outlineLevel="1" x14ac:dyDescent="0.2">
      <c r="A63" s="19" t="s">
        <v>59</v>
      </c>
      <c r="B63" s="20">
        <v>22229863427</v>
      </c>
    </row>
    <row r="64" spans="1:2" s="23" customFormat="1" ht="13.5" outlineLevel="1" x14ac:dyDescent="0.2">
      <c r="A64" s="19" t="s">
        <v>60</v>
      </c>
      <c r="B64" s="20">
        <v>23200278421</v>
      </c>
    </row>
    <row r="65" spans="1:2" s="23" customFormat="1" ht="13.5" outlineLevel="1" x14ac:dyDescent="0.2">
      <c r="A65" s="19" t="s">
        <v>61</v>
      </c>
      <c r="B65" s="20">
        <v>33729146012</v>
      </c>
    </row>
    <row r="66" spans="1:2" s="23" customFormat="1" ht="13.5" outlineLevel="1" x14ac:dyDescent="0.2">
      <c r="A66" s="19" t="s">
        <v>62</v>
      </c>
      <c r="B66" s="20">
        <v>25741331764</v>
      </c>
    </row>
    <row r="67" spans="1:2" s="23" customFormat="1" ht="13.5" outlineLevel="1" x14ac:dyDescent="0.2">
      <c r="A67" s="19" t="s">
        <v>63</v>
      </c>
      <c r="B67" s="20">
        <v>10895316694.06304</v>
      </c>
    </row>
    <row r="68" spans="1:2" s="23" customFormat="1" ht="13.5" outlineLevel="1" x14ac:dyDescent="0.2">
      <c r="A68" s="19" t="s">
        <v>64</v>
      </c>
      <c r="B68" s="20">
        <v>15574902572</v>
      </c>
    </row>
    <row r="69" spans="1:2" s="22" customFormat="1" ht="13.5" outlineLevel="1" x14ac:dyDescent="0.2">
      <c r="A69" s="19" t="s">
        <v>65</v>
      </c>
      <c r="B69" s="20">
        <v>11085498362</v>
      </c>
    </row>
    <row r="70" spans="1:2" s="23" customFormat="1" ht="13.5" outlineLevel="1" x14ac:dyDescent="0.2">
      <c r="A70" s="19" t="s">
        <v>66</v>
      </c>
      <c r="B70" s="20">
        <v>15569378930</v>
      </c>
    </row>
    <row r="71" spans="1:2" s="23" customFormat="1" ht="13.5" outlineLevel="1" x14ac:dyDescent="0.2">
      <c r="A71" s="19" t="s">
        <v>67</v>
      </c>
      <c r="B71" s="20">
        <v>19872456988.21376</v>
      </c>
    </row>
    <row r="72" spans="1:2" s="23" customFormat="1" ht="13.5" outlineLevel="1" x14ac:dyDescent="0.2">
      <c r="A72" s="19" t="s">
        <v>68</v>
      </c>
      <c r="B72" s="20">
        <v>9279916346</v>
      </c>
    </row>
    <row r="73" spans="1:2" s="23" customFormat="1" ht="13.5" outlineLevel="1" x14ac:dyDescent="0.2">
      <c r="A73" s="19" t="s">
        <v>69</v>
      </c>
      <c r="B73" s="20">
        <v>11879598172</v>
      </c>
    </row>
    <row r="74" spans="1:2" s="23" customFormat="1" ht="13.5" outlineLevel="1" x14ac:dyDescent="0.2">
      <c r="A74" s="19" t="s">
        <v>70</v>
      </c>
      <c r="B74" s="20">
        <v>14944234555</v>
      </c>
    </row>
    <row r="75" spans="1:2" s="23" customFormat="1" ht="13.5" outlineLevel="1" x14ac:dyDescent="0.2">
      <c r="A75" s="19" t="s">
        <v>71</v>
      </c>
      <c r="B75" s="20">
        <v>8486287813</v>
      </c>
    </row>
    <row r="76" spans="1:2" s="23" customFormat="1" ht="13.5" outlineLevel="1" x14ac:dyDescent="0.2">
      <c r="A76" s="19" t="s">
        <v>72</v>
      </c>
      <c r="B76" s="20">
        <v>7048832262</v>
      </c>
    </row>
    <row r="77" spans="1:2" s="23" customFormat="1" ht="13.5" outlineLevel="1" x14ac:dyDescent="0.2">
      <c r="A77" s="19" t="s">
        <v>73</v>
      </c>
      <c r="B77" s="20">
        <v>5348779190</v>
      </c>
    </row>
    <row r="78" spans="1:2" s="21" customFormat="1" ht="13.5" outlineLevel="1" x14ac:dyDescent="0.2">
      <c r="A78" s="19" t="s">
        <v>74</v>
      </c>
      <c r="B78" s="20">
        <v>5466387046</v>
      </c>
    </row>
    <row r="79" spans="1:2" s="21" customFormat="1" ht="13.5" outlineLevel="1" x14ac:dyDescent="0.2">
      <c r="A79" s="19" t="s">
        <v>75</v>
      </c>
      <c r="B79" s="20">
        <v>16518448889</v>
      </c>
    </row>
    <row r="80" spans="1:2" s="21" customFormat="1" ht="13.5" outlineLevel="1" x14ac:dyDescent="0.2">
      <c r="A80" s="19" t="s">
        <v>76</v>
      </c>
      <c r="B80" s="20">
        <v>8675202615</v>
      </c>
    </row>
    <row r="81" spans="1:2" s="21" customFormat="1" ht="13.5" outlineLevel="1" x14ac:dyDescent="0.2">
      <c r="A81" s="19" t="s">
        <v>77</v>
      </c>
      <c r="B81" s="20">
        <v>16760013498</v>
      </c>
    </row>
    <row r="82" spans="1:2" s="23" customFormat="1" ht="13.5" outlineLevel="1" x14ac:dyDescent="0.2">
      <c r="A82" s="19" t="s">
        <v>78</v>
      </c>
      <c r="B82" s="20">
        <v>12438755743</v>
      </c>
    </row>
    <row r="83" spans="1:2" s="21" customFormat="1" ht="13.5" outlineLevel="1" x14ac:dyDescent="0.2">
      <c r="A83" s="19" t="s">
        <v>79</v>
      </c>
      <c r="B83" s="20">
        <v>14593425402</v>
      </c>
    </row>
    <row r="84" spans="1:2" s="21" customFormat="1" ht="13.5" outlineLevel="1" x14ac:dyDescent="0.2">
      <c r="A84" s="19" t="s">
        <v>80</v>
      </c>
      <c r="B84" s="20">
        <v>6689468251</v>
      </c>
    </row>
    <row r="85" spans="1:2" s="21" customFormat="1" ht="13.5" outlineLevel="1" x14ac:dyDescent="0.2">
      <c r="A85" s="19" t="s">
        <v>81</v>
      </c>
      <c r="B85" s="20">
        <v>8186369892</v>
      </c>
    </row>
    <row r="86" spans="1:2" s="21" customFormat="1" ht="13.5" outlineLevel="1" x14ac:dyDescent="0.2">
      <c r="A86" s="19" t="s">
        <v>82</v>
      </c>
      <c r="B86" s="20">
        <v>28561249598</v>
      </c>
    </row>
    <row r="87" spans="1:2" s="21" customFormat="1" ht="13.5" outlineLevel="1" x14ac:dyDescent="0.2">
      <c r="A87" s="19" t="s">
        <v>83</v>
      </c>
      <c r="B87" s="20">
        <v>34980509996</v>
      </c>
    </row>
    <row r="88" spans="1:2" s="21" customFormat="1" ht="13.5" outlineLevel="1" x14ac:dyDescent="0.2">
      <c r="A88" s="19" t="s">
        <v>84</v>
      </c>
      <c r="B88" s="20">
        <v>6950846586</v>
      </c>
    </row>
    <row r="89" spans="1:2" s="21" customFormat="1" ht="13.5" outlineLevel="1" x14ac:dyDescent="0.2">
      <c r="A89" s="19" t="s">
        <v>85</v>
      </c>
      <c r="B89" s="20">
        <v>11116163961</v>
      </c>
    </row>
    <row r="90" spans="1:2" s="21" customFormat="1" ht="13.5" outlineLevel="1" x14ac:dyDescent="0.2">
      <c r="A90" s="19" t="s">
        <v>86</v>
      </c>
      <c r="B90" s="20">
        <v>21274070645</v>
      </c>
    </row>
    <row r="91" spans="1:2" s="21" customFormat="1" ht="13.5" outlineLevel="1" x14ac:dyDescent="0.2">
      <c r="A91" s="19" t="s">
        <v>87</v>
      </c>
      <c r="B91" s="20">
        <v>2826770201</v>
      </c>
    </row>
    <row r="92" spans="1:2" s="21" customFormat="1" ht="13.5" outlineLevel="1" x14ac:dyDescent="0.2">
      <c r="A92" s="19" t="s">
        <v>88</v>
      </c>
      <c r="B92" s="20">
        <v>4775546619</v>
      </c>
    </row>
    <row r="93" spans="1:2" s="21" customFormat="1" ht="13.5" outlineLevel="1" x14ac:dyDescent="0.2">
      <c r="A93" s="19" t="s">
        <v>89</v>
      </c>
      <c r="B93" s="20">
        <v>23755514236</v>
      </c>
    </row>
    <row r="94" spans="1:2" s="21" customFormat="1" ht="13.5" outlineLevel="1" x14ac:dyDescent="0.2">
      <c r="A94" s="19" t="s">
        <v>90</v>
      </c>
      <c r="B94" s="20">
        <v>22463613073</v>
      </c>
    </row>
    <row r="95" spans="1:2" s="21" customFormat="1" ht="13.5" outlineLevel="1" x14ac:dyDescent="0.2">
      <c r="A95" s="19" t="s">
        <v>91</v>
      </c>
      <c r="B95" s="20">
        <v>20949816946</v>
      </c>
    </row>
    <row r="96" spans="1:2" s="21" customFormat="1" ht="13.5" outlineLevel="1" x14ac:dyDescent="0.2">
      <c r="A96" s="19" t="s">
        <v>92</v>
      </c>
      <c r="B96" s="20">
        <v>14104036918</v>
      </c>
    </row>
    <row r="97" spans="1:2" s="21" customFormat="1" ht="13.5" outlineLevel="1" x14ac:dyDescent="0.2">
      <c r="A97" s="19" t="s">
        <v>93</v>
      </c>
      <c r="B97" s="20">
        <v>1396272140.5940592</v>
      </c>
    </row>
    <row r="98" spans="1:2" s="21" customFormat="1" ht="13.5" outlineLevel="1" x14ac:dyDescent="0.2">
      <c r="A98" s="19" t="s">
        <v>94</v>
      </c>
      <c r="B98" s="20">
        <v>1211346171.2871287</v>
      </c>
    </row>
    <row r="99" spans="1:2" s="21" customFormat="1" ht="13.5" outlineLevel="1" x14ac:dyDescent="0.2">
      <c r="A99" s="19" t="s">
        <v>95</v>
      </c>
      <c r="B99" s="20">
        <v>1239693623.7623763</v>
      </c>
    </row>
    <row r="100" spans="1:2" s="21" customFormat="1" ht="13.5" outlineLevel="1" x14ac:dyDescent="0.2">
      <c r="A100" s="19" t="s">
        <v>96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algorithmName="SHA-512" hashValue="WweZFeybpOB8vj0S4jMKCbIC6Mj+wZDxQmiGwigYtJs/nEP9iYRZZSu10n1M5bKXEtUhg9G3cmMoT6CZxDEC6g==" saltValue="yJCQ+HqPAeu/kBx10lcsow==" spinCount="100000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19</vt:i4>
      </vt:variant>
    </vt:vector>
  </HeadingPairs>
  <TitlesOfParts>
    <vt:vector size="25" baseType="lpstr">
      <vt:lpstr>Verificaciones</vt:lpstr>
      <vt:lpstr>POA</vt:lpstr>
      <vt:lpstr>Puntajes</vt:lpstr>
      <vt:lpstr>Capacidad Financiera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Familiar</cp:lastModifiedBy>
  <cp:lastPrinted>2014-04-30T17:21:41Z</cp:lastPrinted>
  <dcterms:created xsi:type="dcterms:W3CDTF">2005-03-19T14:11:58Z</dcterms:created>
  <dcterms:modified xsi:type="dcterms:W3CDTF">2020-12-10T21:53:47Z</dcterms:modified>
</cp:coreProperties>
</file>