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S:\GESTIÓN DE SERVICIOS\Gestión virtual\2026\1.SOLICITUDES PENDIENTES\CORANTIOQUIA\GRACIANO LONDOÑO ISABELLA\"/>
    </mc:Choice>
  </mc:AlternateContent>
  <xr:revisionPtr revIDLastSave="0" documentId="13_ncr:1_{28B415C5-018E-4305-BAC2-2756519D2907}" xr6:coauthVersionLast="47" xr6:coauthVersionMax="47" xr10:uidLastSave="{00000000-0000-0000-0000-000000000000}"/>
  <bookViews>
    <workbookView xWindow="-120" yWindow="-120" windowWidth="29040" windowHeight="15720" xr2:uid="{680FE8F7-A185-4C6E-92B9-BB75CAA1942A}"/>
  </bookViews>
  <sheets>
    <sheet name="Relacion Contratistas " sheetId="1" r:id="rId1"/>
  </sheets>
  <definedNames>
    <definedName name="_xlnm._FilterDatabase" localSheetId="0" hidden="1">'Relacion Contratistas '!$A$5:$AG$7</definedName>
    <definedName name="_xlnm.Print_Titles" localSheetId="0">'Relacion Contratistas '!$5:$5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1" i="1" l="1"/>
  <c r="AA11" i="1"/>
  <c r="V11" i="1"/>
  <c r="AA8" i="1"/>
  <c r="V8" i="1"/>
  <c r="W7" i="1"/>
  <c r="U7" i="1"/>
  <c r="Z7" i="1" s="1"/>
  <c r="W6" i="1"/>
  <c r="U6" i="1"/>
  <c r="Z6" i="1" l="1"/>
</calcChain>
</file>

<file path=xl/sharedStrings.xml><?xml version="1.0" encoding="utf-8"?>
<sst xmlns="http://schemas.openxmlformats.org/spreadsheetml/2006/main" count="68" uniqueCount="57">
  <si>
    <t>No. Contrato:</t>
  </si>
  <si>
    <t>Rubro pptal:</t>
  </si>
  <si>
    <t>S384 - Prestación de Servicios Profesionales</t>
  </si>
  <si>
    <t>Aprueba</t>
  </si>
  <si>
    <t>Nro.</t>
  </si>
  <si>
    <t>RI (RESPONSABLE DE IVA)
NI (NO RESPONSABLE DE IVA)</t>
  </si>
  <si>
    <t>NOMBRE Y APELLIDOS COMPLETO DEL CONTRATISTA (MAYUSCULA)</t>
  </si>
  <si>
    <t>No. DOCUMENTO  
(SIN PUNTOS)</t>
  </si>
  <si>
    <t>DIRECCIÓN</t>
  </si>
  <si>
    <t>CIUDAD VIVIENDA</t>
  </si>
  <si>
    <t>TELEFONOS</t>
  </si>
  <si>
    <t>EMAIL</t>
  </si>
  <si>
    <t>OBJETO CONTRACTUAL</t>
  </si>
  <si>
    <t>PERFIL</t>
  </si>
  <si>
    <t>EXPERIENCIA</t>
  </si>
  <si>
    <t>FECHA INICIO</t>
  </si>
  <si>
    <t>Administradora SALUD
(adjunto certificado)</t>
  </si>
  <si>
    <t>Administradora PENSION
(adjunto certificado)</t>
  </si>
  <si>
    <t>Administradora ARL 
(adjunto certificado)</t>
  </si>
  <si>
    <t>Observaciones</t>
  </si>
  <si>
    <t>NI</t>
  </si>
  <si>
    <t>Maria Teresa Restrepo D.</t>
  </si>
  <si>
    <t xml:space="preserve">HONORARIOS MENSUAL </t>
  </si>
  <si>
    <t>Tiempo en meses</t>
  </si>
  <si>
    <t>Elaboró</t>
  </si>
  <si>
    <t>Firma Aprueba</t>
  </si>
  <si>
    <t>ROL</t>
  </si>
  <si>
    <t>CIUDAD DE EXPEDICIÓN</t>
  </si>
  <si>
    <t xml:space="preserve">Obligaciones </t>
  </si>
  <si>
    <t>NO</t>
  </si>
  <si>
    <t xml:space="preserve">ACTIVIDADES </t>
  </si>
  <si>
    <t>CONTRATO Nro. 120 CNT2510-265 DE 2025</t>
  </si>
  <si>
    <t>FECHA FINAL</t>
  </si>
  <si>
    <t>No.</t>
  </si>
  <si>
    <t>HONORARIO MENSUAL 2025</t>
  </si>
  <si>
    <t>HONORARIO MENSUAL 2026</t>
  </si>
  <si>
    <t>No. MESES</t>
  </si>
  <si>
    <t>Valor contrato TOTAL</t>
  </si>
  <si>
    <t>Apoyar en la implementación de acciones de manejo de las áreas protegidas en los municipios de la jurisdicción de Corantioquia.</t>
  </si>
  <si>
    <t>1.	El contratista debe dar cumplimiento, cuando aplique, al documento “Lineamientos para el suministro de alimentación y logística de eventos corporativos” y a la Resolución 040-RES2003-1107 “Por medio de la cual se adopta la Estrategia Corporativa de “Consumo responsable y cero plásticos de un solo uso” para la reducción de residuos sólidos con el objeto de lograr un territorio sostenible”.
2.	El contratista debe dar aplicación y cumplimiento a los lineamientos del Sistema de Gestión Integral, establecido por Corantioquia, conforme lo dispuesto en las normas NTC-ISO 9001, NTC-ISO 14001, NTC-ISO 45001, Decreto 1072 de 2015, NTC-ISO 39001, Resolución 40595 de 2022, NTC-ISO/IEC 17025:2017, el Modelo Integrado de Planeación y Gestión (MIPG) y el Modelo Estándar de Control Interno (MECI).
3.	Cuando se requiera acompañar o apoyar procesos que incorporen asuntos de participación, educación ambiental y/o diversidad cultural, el contratista deberá garantizar la aplicación del Modelo de Participación Gobernanza Territorial Ambiental para la Participación Ciudadana - GOTA  otros documentos línea, proporcionados por la Subdirección de Participación y Cultura Ambiental.
4.	El contratista deberá tener en cuenta la resolución Corporativa 040-RES2007-3675 del 1 de julio de 2020, modificada por la Resolución 040-RES2008-4906 del 31 de agosto de 2020, por medio del cual se adopta la Política Corporativa de Inclusión Social de Corantioquia para la vigencia del Plan de Acción 2024-2027.
5.	Elaborar y presentar informes mensuales, sobre el avance en la ejecución de las actividades propias del objeto contractual y de los productos objeto del contrato. Cuando aplique se deberá utilizar el formato Orientaciones para la presentación de informes parciales, final y de sistematización para contratistas y contratistas (G-PGC-02).
6.	El contratista deberá entregar con cada informe de avance, final y de sistematización, los originales de las listas de asistencia con enfoque diferencial corporativo y la base de datos de todos los actores formados o capacitados (Cuando aplique).
7.	Responsabilizarse de la administración, manejo y custodia de la documentación e información que le suministre la Corporación para el ejercicio propio de las obligaciones derivadas del contrato o de la que se genere producto de este. El contratista dará cumplimiento a la Política de protección de datos personales implementada en la Corporación mediante Resolución 040-RES2411-5277, acorde con las leyes 1581 de 2012 y 1712 de 2014, y no podrá hacer uso de ella para fines diferentes al objeto de este contrato.
8.	Guardar absoluta confidencialidad acerca de la información que le sea suministrada tanto por parte de Corantioquia como de cualquier entidad, que en virtud del presente contrato deba contactar.
9.	Constituir la garantía única de conformidad con la normatividad vigente que regula la materia y mantenerla vigente incluyendo las ampliaciones o modificaciones que se presenten durante la ejecución. Este requisito es indispensable para la suscripción del acta de inicio, así como para la suscripción del acta de liquidación.
10.	Dar cumplimiento a sus obligaciones laborales y, en especial, las relacionadas con el régimen de seguridad social integral de conformidad con la normatividad vigente que regula la materia.
11.	Garantizar la logística requerida para desarrollar las actividades contempladas en el objeto del presente Proceso contractual.
12.	Atender y asistir a las reuniones que sean convocadas por parte del supervisor.
13.	El contratista debe disponer de la imagen institucional de Corantioquia en la publicidad de las actividades objeto del presente proceso contractual, al igual que en los espacios en las que estas se desarrollan o cualquier otro espacio o medio propicio, en cumplimiento del presente proceso contractual. Así mismo, El plan de medios y comunicacional tendrá un especial énfasis y contenido para difusión digital a través de redes sociales, páginas web y radio, además de las piezas comunicativas en medio físico que sean distribuidas (Cuando aplique).
14.	El contratista cuando el componente de Educación y Comunicaciones requiera desarrollar una estrategia del plan de medios, debe tener  en cuenta los lineamientos del Manual de Imagen Corporativo de Corantioquia y contar con la asesoría y aprobación de la Oficina Asesora de Comunicaciones en todas las piezas, acciones comunicativas, actividades o productos que involucren la imagen institucional, para la emisión de programas radiales y/o la elaboración de piezas comunicacionales.
15.	En el caso que se realice entrega de insumos, prendas o bienes de la Corporación, el contratista las devolverá cuando se retire definitivamente y deberán portarse y utilizarse conforme a los lineamientos que establece el Manual de carnetización e identificación, uso y control del carné y prendas corporativas de los servidores públicos, contratistas y conveniantes de Corantioquia.
16.	El contratista debe cumplir con que el suministro y la entrega de alimentos requeridos en los espacios de participación deberán ser adquiridos localmente, comprados a pequeños productores agropecuarios locales y/o a productores de la agricultura campesina, familiar o comunitaria locales y sus organizaciones en un porcentaje mínimo del 30 % del valor total de los recursos del presupuesto destinados a la compra de alimentos, acorde a lo dispuesto en el memorando corporativo 180-MEM2008-5394 del 24 de agosto de 2020, la Ley 2046 del 6 de agosto de 2020 y el Decreto 248 de 2021 en los artículos que de este último apliquen. 
17.	El contratista presentará factura electrónica de venta validada previamente por la DIAN, cuando se encuentre obligado a ello, como requisito necesario para el pago de los bienes y/o servicios contratados, conforme con las disposiciones señaladas en el Decreto 358 del 5 de marzo de 2020, la Resolución DIAN 165 del 01 de noviembre de 2023, y/o normas que los adicionen o modifiquen. De igual manera, la factura será concordante con los precios ofrecidos en la propuesta durante la vigencia del contrato.</t>
  </si>
  <si>
    <t xml:space="preserve">1)	Inspeccionar periódicamente el estado de las áreas protegidas, los corredores de conectividad, los predios rurales corporativos con destinación ambiental ubicados en el correspondiente municipio y los ecosistemas estratégicos priorizados ubicados al interior del área protegida, realizando los registros respectivos de acuerdo al formato preestablecido por la entidad.  
Notas.
	Los guardianes para la vida deberán realizar mínimo catorce (14) recorridos de campo mensuales dentro del área protegida o las áreas protegidas (Según el caso), predios rurales corporativos con destinación ambiental ubicados en el correspondiente municipio, y otras estrategias de conservación determinadas para este alcance 1 como corredores de conectividad ecosistémica y los ecosistemas estratégicos priorizados, en catorce días diferentes cada uno de los recorridos, desarrollando básicamente labores de control, vigilancia y levantamiento de información de acuerdo a las necesidades específicas y orientadas por la Corporación. Sin embargo, acorde al contexto del municipio y con previa autorización del supervisor se pueden modificar el número de recorridos, mediante acta que evidencie la justa causa
	Para tratar de cubrir el mayor número de sectores del área protegida, los 14 recorridos mensuales deben ser diferentes, exceptuando cuando estos contemplen como objetivo el seguimiento de la evolución de fenómenos o eventos como por ejemplo talas o afectaciones a la biodiversidad, entre otros, que requieran visitas/recorridos con mayor frecuencia, 2 o 3 veces en un mes, lo exige repetir los recorridos.  
I.	Con el objetivo de determinar parámetros que contribuyan a la optimización de los recursos humanos, logísticos y financieros disponibles, los recorridos deben tener una distancia mínima de 8 (ocho) kilómetros contados a partir del punto inicial del límite del área protegida dónde este comience hasta que se retorne a otro punto o el mismo del límite del área protegida. Para registrar los 14 recorridos mensuales se deben tomar coordenadas tanto de los puntos extremos, es decir, de partida y llegada en los límites del área protegida, como mínimo cinco puntos intermedios a los extremos. Los recorridos deben ser reportados gráficamente y descritos en los respectivos informes mensuales. Sin embargo, los recorridos que no cumplan con la distancia mínima deben ser justificados y reportados al supervisor, para que de manera concertada se generen acciones de control y seguimiento.
	Cada guardián de vida deberá realizar al menos dos (2) recorridos mensuales a los corredores de conectividad, predios rurales corporativos con destinación ambiental ubicados en el correspondiente municipio y los ecosistemas estratégicos priorizados de su competencia, incluidos en los 14 mensuales del punto anterior. Con cada inspección predial y de los ecosistemas estratégicos priorizados, el guardian para la vida diligenciará una ficha de seguimiento que será entregada mensualmente al supervisor. Cuando los corredores de conectividad y los ecosistemas estratégicos priorizados sean colindantes y mediante una panorámica se pueda revisar sus estados, podrá diligenciarse en un solo formato para la totalidad de los predios visitados. 
	El reporte de seguimiento a áreas protegidas, predios rurales corporativos con destinación ambiental ubicados en el correspondiente municipio, los corredores de conectividad y los ecosistemas estratégicos priorizados y todos los recorridos de campo se realizará dentro de los formatos establecidos y se describirán en el informe de actividades mensuales con los respectivos soportes o anexos (Formatos diligenciados). La información física y/o digital levantada en campo y registrada en los formatos seguirá su flujo hasta hacer parte del archivo correspondiente de la Corporación. 
	En los predios rurales corporativos con destinación ambiental ubicados en el correspondiente municipio, los guardianes para la vida, además del reconocimiento general técnico-ambiental, deberán hacer inspección de los bienes públicos materiales, tales como viviendas, caminos, vallas, estacones de cercos, maderas, etc., que hacen parte de la infraestructura; en caso de observar deterioro de los mismos deberá hacer el reporte oportuno con la supervisión en el formato dispuesto para estos registros.
	Deberá tener en cuenta todas las condiciones de seguridad laboral, esto incluye: llevar botas de caña alta y resistente, camibuso o camiseta y pava con los distintivos correspondientes, botiquín de primeros auxilios, y tener el de primeros auxilios debidamente certificados con una vigencia no superior a un año. 
	Los recorridos se deberán hacer en coordinación con los guardianes para la vida de los municipios vecinos cuando los predios se ubiquen en sectores limítrofes.
	Para realizar la contratación, se deberá tener, antes de la firma del acta de inicio del contrato de cada guardián de vida, el certificado de capacitación en primeros auxilios, con una vigencia no superior a un año. 
2)	Participar activamente en ejecución el plan de capacitación, que incluye la inducción.
Nota: La inducción que brindará la Corporación en corresponsabilidad o conjuntamente con el contratista, se centra sobre las características geográficas, ecológicas y sociales del áreas protegidas, los corredores de conectividad y los ecosistemas estratégicos priorizados, ubicación de los predios rurales corporativos con destinación ambiental ubicados en el correspondiente municipio, así como en las herramientas y acciones para la ejecución de las actividades, labores y obligaciones de los guardianes para la vida para el manejo, conservación y administración de las Áreas Protegidas y otras estrategias de conservación. El manejo de los formatos y demás actividades operativas estarán a cargo del contratista, previa inducción desarrollada por el supervisor de la Corporación. En la inducción a los guardianes para la vida conocerán los documentos que sustentan la declaratoria, el plan de manejo del área protegida, los corredores de conectividad y Territorio como Zona de Vida, los proyectos, investigaciones y medidas que se ejecutan en el área donde ejercerá su labor; incluyendo ejercicio para Identificar las organizaciones sociales y comunitarias, así como las escuelas al interior y vecinas a las áreas dónde realizará su labor. La formulación y ejecución del plan de capacitación de este alcance 1 es un eslabón más del proceso de formación teórico y práctico desarrollado en la escuela de Guardianes para la vida de Corantioquia. El contenido de las temáticas del plan de capacitaciones estará sujeto a las disposiciones de la Corporación, basadas en la experiencia adquiridas en el proceso, y en función de las obligaciones de los guardianes para la vida y de la estructura técnica del alcance 1 (Alcance, actividades y subactividades)
3)	Acompañar y apoyar a funcionarios de Corantioquia y de las administraciones municipales de donde ejerzan sus funciones, en las actividades propias del ejercicio de la autoridad ambiental y de gestión ambiental ejercida por la Corporación, en puntos estratégicos de las áreas protegidas, los corredores de conectividad, los ecosistemas estratégicos priorizados, y predios rurales corporativos con destinación ambiental ubicados en el correspondiente municipio. Acompañar actividades tales como:
	Captación ilegal de aguas.
	Invasión de bovinos en zonas de restauración, preservación.
	Talas y quemas.
	Caza de fauna silvestre.
	Colecta de flora.
	Minería ilegal e informal.
	Invasiones.
	Construcción de viviendas.
	Reportar la ejecución de actividades que no estén permitidas en el ecosistema.
	Identificar iniciativas comunitarias, sociales o educativas de conservación en las veredas de influencia.
	Detectar oportunidades de educación ambiental.
	Registrar y acompañar agendas comunitarias de eventos, reuniones, y celebraciones ambientales.
	Reconocer canales y oportunidades de educomunicación para la apropiación social del cuidado del área protegida, los corredores de conectividad y los ecosistemas estratégicos priorizados, entre otras.
	Desarrollar acciones de educación y conocimiento del área protegida en las instituciones y escuelas vecinas o al interior de dicha área.
Estas actividades de apoyo se harán mediante suministro de información que se recopila en los recorridos en toda el área protegidas, los corredores de conectividad, predios rurales corporativos con destinación ambiental ubicados en el correspondiente municipio y los ecosistemas estratégicos priorizados, priorizando las zonas de mayor vulnerabilidad y enmarcadas en la estrategia de control de la deforestación. 
Notas: 
	Realizar el reporte oportuno a las oficinas territoriales y al ente municipal, de situaciones y usos no permitidos en el área protegida, los corredores de conectividad, predios rurales corporativos con destinación ambiental ubicados en el correspondiente municipio y los ecosistemas estratégicos priorizados, tales como quemas, tala de bosque natural o plantado, extracción de fauna y flora silvestre, apertura de vías, entre otras intervenciones, especialmente reguladas en el Plan de Manejo del área protegida, de acuerdo a las orientaciones entregadas en el marco de la estrategia de capacitación de guardianes para la vida. 
	Proporcionar información a los usuarios sobre el área protegida y los trámites para permisos ambientales que exige la autoridad ambiental por norma nacional.  Estos trámites están descritos, con sus respectivos formularios, dentro de la página corporativa (http://corantioquia.gov.co/) y dentro de esta página en la entrada de “Solicitudes y trámites ambientales”, podrá encontrar las tarifas de trámites ambientales, procedimientos para solicitud de concesión de aguas superficiales, solicitud de prospección y exploración de aguas subterráneas, solicitud de concesión de aguas subterráneas, solicitud de permisos con fines de investigación, permiso de recolección con fines de elaboración de estudios de impacto ambiental, solicitud de licencias ambientales, solicitud de aprovechamiento de bosque natural, solicitudes de árbol aislado, solicitud de permiso de emisiones atmosféricas y solicitud de permiso de vertimientos. Todas las acciones se llevarán cabo teniendo en cuenta los conocimientos adquiridos a través del plan de capacitaciones para los guardianes para la vida y en el proceso de formación teórico y práctico desarrollado en la escuela de Guardianes para la vida de Corantioquia.
	Se deberá apoyar por parte de los guardianes para la vida los puestos de control ambiental; programados para el control de la extracción y movilización de productos de fauna y flora silvestre de áreas protegidas o ecosistemas estratégicos en cada uno de los municipios del alcance 1, de acuerdo a la coordinación y orientación de la Corporación.
	Si el reporte de una actividad o uso no permitido se realiza a través de una PQR, esta petición (PQR) será realizada por el guardián para la vida a las oficinas territoriales y deberá especificar claramente: Descripción de la actividad, magnitud, intensidad, lugar exacto (coordenadas que incluyan el nombre del municipio, vereda, sector, microcuenca, altitud, predio, nombre de propietario y/o poseedor y/o arrendatario y registro fotográfico de calidad). 
	
4)	Apoyar como mínimo una vez al mes, actividades donde se socialice el plan de manejo del área protegida y/o participar en jornadas de educación ambiental para la preservación y el cuidado de los corredores de conectividad y los ecosistemas estratégicos priorizados ubicados en estos, con diferentes tipos de actores sociales o institucionales; todas las acciones se llevaran cabo teniendo en cuenta los conocimientos adquiridos a través del plan de capacitaciones para los guardianes para la vida y en el proceso de formación teórico y práctico desarrollado en la escuela de Guardianes para la vida de Corantioquia. Se convalidan las pautas en medios de comunicación comunitarios y/o alternativos en los cuales el guardián para la vida intervenga directamente y se relacionen con los temas anteriormente descritos.
Notas:
	Los Guardianes para la vida deberán articular sus funciones de capacitación con la mesa ambiental de cada uno de los municipios.
	Toda actividad que requiera de reuniones o la realización de talleres, contará con el listado de asistencia donde se especifique el beneficiario, la cédula, teléfono y/o dirección y vereda o municipio y su respectiva relatoría y registro fotográfico. Además, deberá contar con un registro fotográfico en formato digital de todas las actividades desarrolladas durante el proyecto/alcance 1, con alta resolución, debidamente clasificado. 
	
5)	Realizar seguimiento a la acciones de restauración adelantadas en el área protegida.
Nota:
	Desde la supervisión de Corantioquia se entregaran los formatos del seguimiento y el historico de las actividades realizadas.
5)	Tomar información para fauna silvestre, siempre y cuando se tenga oportunidad de ello, en temas como avistamiento de especies con ubicación, épocas y lugares de anidación, flora asociada a alimentación, refugio. Al igual que interacciones humamos/Fauna Silvestre (ejemplo: atropellamientos observados, depredación de bovinos, etc.). 
Notas. 
	En caso de hallar un animal silvestre herido, en un lugar no apropiado deberá notificarse inmediatamente al técnico de la oficina territorial y si se requiere hacer una manipulación, la misma se hará bajo una asesoría técnica del grupo de fauna silvestre.
	Cualquier inquietud relacionada con la fauna silvestre y su manejo se deberá abordar inmediatamente con la supervisión del alcance 1 y/o con los profesionales del grupo de fauna silvestre de la Corporación.
	Para que la Corporación pueda tener un control estricto sobre extractores de flora y fauna silvestres, deberá informar o denunciar dicha situación ante la Oficina Territorial.
	Identificar interacciones y aportar a la prevención los conflictos socioambientales derivados de interacciones negativas entre humanos y fauna silvestre, según los parámetros del observatorio de conflictos socioambientales.
6)	Reportar la existencia o presencia de algunas especies invasoras, extrañas o marcadas. En caso de ser necesario el control a algunas de estas especies se hará en coordinación con la supervisión del alcance 1.
7)	Orientar a los visitantes que realizan recorridos programados al área protegida, los corredores de conectividad y los ecosistemas estratégicos priorizados, de las precauciones y recomendaciones que se están establecidas para los visitantes, con el propósito de asegurar el cuidado y seguridad de los mismos. Para ello se deberá hacer divulgación de la información necesaria disponible, orientación y recomendaciones a públicos en general, lo más clara posible. 
Notas. 
	Verificar que los visitantes que ingresen al área protegida cumplan las normas y regulaciones existentes para las áreas según la categoría y zonificación de manejo que posean, el plan de manejo y otras regulaciones que existan para el Área Protegida en particular.  
	Velar porque solo entren a las zonas restringidas o intangibles las personas debidamente autorizadas, servir de guía en los casos que ello sea necesario.
	Todas las acciones se llevarán a cabo teniendo en cuenta los conocimientos adquiridos a través del plan de capacitaciones para los guardianes para la vida y en el proceso de formación teórico y práctico desarrollado en la escuela de Guardianes para la vida de Corantioquia.
	Apoyar y documentar las actividades de turismo de naturaleza que se realicen al interior del área protegida y acatar los protocolos que se establezcan para este.
8)	Informar y verificar de inmediato la existencia de los incendios forestales y demás casos imprevistos de carácter catastrófico o que generen riesgo para la población o para los recursos naturales que surjan dentro de la zona. Para ello se tendrá también en cuenta las columnas de humo observadas en las distancias o reportadas por las comunidades. 
Notas: 
	De acuerdo con la estrategia de corresponsabilidad social en la lucha contra los incendios forestales del Ministerio de Ambiente y Desarrollo Sostenible, los guardianes para la vida deben cumplir funciones de vigías rurales, consistente en detectar y avisar sobre la presencia de fuego, como apoyo a las alcaldías y otros organismos de atención en su labor de primeros respondientes ante la presencia de un incendio forestal.
	Aportar a las acciones educativas y de promoción para la prevención de incendios forestales, identificar las prácticas ciudadanas y sociales que generan los incendios y su periodicidad, para fortalecer acciones educativas, de prevención, seguimiento y control.
	Reportar movimientos inusuales de animales posiblemente por algún evento como tala, quema, invasión, entre otros. Esto contribuye para identificar las especies que se deben priorizar a la hora de valorar los permisos de estudio previos a licencias y la atención a desastres.
	Si existe en la zona alguna estación o equipos de instrumentación para el monitoreo de variables hidrometeorológicas o sistemas de alerta temprana, aportar a su cuidado e informar sobre la alteración o problemas con estos equipos.
	Participar en las capacitaciones que la Corporación programe para la implementación de la estrategia Aire Más Puro.
	Replicar el conocimiento adquirido a través de la estrategia Mas Aire Puro, en las comunidades de las áreas protegías o corredores de conectividad en donde realiza su labor. 
9)	 Apoyar el monitoreo de drenajes y taludes para identificar posibles amenazas que puedan afectar a poblaciones y ecosistemas cercanos. De identificarse alguna posible amenaza o posibles movimientos en masa, esta debe ser comunicada a la autoridad municipal y a Corantioquia de manera inmediata. Además de incluirlo en los informes periódicos.
Notas:
	Aprovechando los recorridos de campo deberá hacer monitoreo de lugares que sean susceptibles de deslizamientos o represamientos.
	La Corporación orientará y dará capacitación básica a los guardianes para la vida sobre la gestión del riesgo y el cambio climático, integrada al plan de capacitación.
10)	Apoyar las acciones de búsqueda, rescate, primeros auxilios u otra actividad relacionada dentro del área protegida que esté a su alcance, sólo en términos de acompañar, orientar y guiar geográficamente a los equipos de rescate y autoridades especializadas y competentes en la atención de estos eventos.
11)	Los guardianes para la vida, deberán portar los distintivos institucionales y el kit básico de primeros auxilios y antes de iniciar los correspondientes recorridos de campo, deberán presentar a la supervisión el curso de primeros auxilios. Una vez vencido el término del contrato, se deberán restituir los distintivos entregados para la ejecución del alcance 1. 
Nota: 
	Los guardianes para la vida deberán portar los distintivos institucionales y contarán con la aprobación de las oficinas de comunicaciones de los asociados.
12)	Acompañar todas las presencias institucionales que se realicen en la jurisdicción de las áreas protegidas, los corredores de conectividad, predios rurales corporativos con destinación ambiental ubicados en el correspondiente municipio y los ecosistemas estratégicos priorizados, con su respectivo municipio. 
13)	Los guardianes para la vida como aliados clave para la implementación de la estrategia territorio como zonas de vida; deberán estar dispuestos a las actividades que se implementen por parte de la corporación o las entidades aliadas para las actividades de restauración y educación ambiental; estas actividades pueden además estar articuladas a las actividades de la Sembratón.
14)	Ser aliado estratégico y de apoyo a las entidades aliadas y CORANTIOQUIA en las estrategias que se implementen de educación ambiental en el área protegida, los corredores de conectividad, predios rurales corporativos con destinación ambiental ubicados en el correspondiente municipio y los ecosistemas estratégicos priorizados, que le corresponde al guardián para la vida.
15)	Presentar informes mensuales de actividades por cada área protegida u estrategia de conservación in-situ, es decir, las que se identificaron como áreas priorizadas en este estudio previo, tal como se explicará más adelante y que esta diferencia está determinada por disponibilidades y posibilidades presupuestales en los correspondientes años, que serán entregados a los lideres territoriales del equipo técnico para que los consoliden por área protegida, corredor de conectividad o corredor biológico, como unidades básicas de conservación y manejo ambiental; que serán entregados a la supervisión de la Corporación con los informes municipales mensuales como anexos. 
16)	Desarrollar las actividades planeadas para la aplicación de la metodología para analizar la efectividad de manejo de las áreas protegidas (Manejo efectivo de las áreas protegidas -EMAP), de acuerdo a lo dispuesto y descrito en el Actividad 3 de este alcance 1, siguiendo las instrucciones del supervisor y de la Corporación, además de los aprendizajes en la materia recibidos en el marco del plan de capacitaciones.
17) Participar activamente en el intercambio de experiencias de los guardianes para la vida de acuerdo con la planeación y programación proyectada para el cierre del contrato, dónde cada líder territorial tiene la responsabilidad directa de acuerdo a la asignación de las territoriales, pero que el equipo técnico apoyará, compartimentando las ocupaciones y responsabilidades.
18) Para Implementar el modelo de participación, que tiene como objetivo fortalecer las capacidades de los actores para la incidencia en la toma de decisiones, en este caso del área protegida, el Guardian para la Vida, debe realizar un ejercicio de fortalecimiento de capacidades a las Juntas de acción comunal, a las juntas de acueducto veredal y a propietarios del área protegida para que conozcan el diagnóstico del mismo, los valores objetos de conservaciones, los objetos de conservación, la zonificación y el plan de manejo; este ejercicio se podrá realizar por vereda o zona de acuerdo a las condiciones del área protegida. Se entregará al final los listados de asistencia, la base de datos de ls participantes, el registro fotográfico y las relatorías de este proceso de fortalecimiento de capacidades de los actores. Todo con base en el modelo GOTA, que orientará este ejercicio.
</t>
  </si>
  <si>
    <t>ALCANCES</t>
  </si>
  <si>
    <t>Alcance 1. Implementación de acciones de manejo ambiental en áreas protegidas declaradas en la jurisdicción de Corantioquia y en otras estrategias de conservación competencia de la Corporación.
Actividad 1.1.  Estructurar e implementar la estrategia metodológica y del plan comunicacional y de apropiación y participación para el desarrollo del objeto contractual del alcance 1
Subactividad 1.1.1. Estructurar la estrategia metodológica de la implementación del alcance 1, que contenga la metodología y plan de trabajo con cronograma de la ejecución del objeto contractual, que incluya las especificaciones técnicas de todas las acciones, y estrategias de educación, apropiación y participación a desarrollar con los diferentes actores de las áreas protegidas.
Subactividad 1.1.2. Elaborar e implementar un Plan Comunicacional, que oriente toda la estrategia informativa y educomunicativa del alcance 1, la cual permita la difusión y fomento de las áreas protegidas y de los planes de manejo como su instrumento de administración, propiciando la apropiación y la participación de los distintos actores en la ejecución del alcance 1. Esta debe incluir el plan de medios, ambos previamente aprobados por la Oficina Asesora de Comunicaciones de Corantioquia. 
Actividad 1.2. Ejecutar acciones enmarcadas en los planes de manejo de las áreas protegidas, por medio de la estrategia de guardianes para la vida.
Subactividad 1.2.1: Contratación, inducción y capacitación de los guardianes para la vida.
Subactividad 1.2.2: Desarrollar las acciones necesarias para la conservación, manejo y administración de las áreas protegidas en la jurisdicción de Corantioquia.
Actividad 1.3. Apoyo a la aplicación de la metodología de Manejo Efectivo de las Áreas Protegidas –EMAP, para analizar la efectividad de manejo de las áreas protegidas
Subactividad 1.3.1. Implementar las fases de preparación (Aprestamiento y logística) y la fase de aplicación (Eventos/talleres con los actores del área protegida), de la metodología de Manejo Efectivo de las Áreas Protegidas –EMAP.
Actividad 1.4. Sistematización del proceso desarrollado por la estrategia corporativa de Guardianes. 
Subactividad 1.4.1. Realizar sistematización de la estrategia de Guardianes Corporativa y de la información generada y registrada en los talleres del Manejo Efectivo de las Áreas Protegidas –EMAP.
Actividad 1.5.  Proponer e implementar iniciativas para fortalecer la apropiación social de los actores del territorio en las áreas protegidas
Subactividad 1.5.1. Elaborar propuestas para implementar 22 iniciativas de apropiación social en áreas protegidas.
Subactividad 1.5.2. Sistematizar las iniciativas de acciones implementadas en las áreas protegidas de jurisdicción de CORANTIOQUIA.
Ver a detalle Estudio previo y POI</t>
  </si>
  <si>
    <t>SIN EXPERIENCIA</t>
  </si>
  <si>
    <r>
      <t xml:space="preserve">Bachiller. el contratista garantizará que el tercero a contratar tenga las capacidades y habilidades requeridas, que sustituyan el certificado de curso de ofimática. </t>
    </r>
    <r>
      <rPr>
        <sz val="12"/>
        <color rgb="FFFF0000"/>
        <rFont val="Calibri"/>
        <family val="2"/>
        <scheme val="minor"/>
      </rPr>
      <t>A esta persona ya se le realizaron pruebas de ofimática básica en la CIS.</t>
    </r>
  </si>
  <si>
    <t>INMEDIATO</t>
  </si>
  <si>
    <t>Daniel Carvajal Pérez</t>
  </si>
  <si>
    <t>(6 meses y 15 días sin exceder la fecha final del contrato CIS CORANTIOQUIA</t>
  </si>
  <si>
    <t>Ebéjico</t>
  </si>
  <si>
    <t>Remedios</t>
  </si>
  <si>
    <t>ISABELLA GRACIANO LONDOÑO</t>
  </si>
  <si>
    <t>REMEDIOIS</t>
  </si>
  <si>
    <t>Barrio las negras</t>
  </si>
  <si>
    <t>gracianoisabella@gmail.com</t>
  </si>
  <si>
    <t>OLGA LILIANA MONSALVE RODRIGUEZ</t>
  </si>
  <si>
    <t>EBÉJICO</t>
  </si>
  <si>
    <t xml:space="preserve">monsalvevictor21@gmail.com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</si>
</sst>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Red]#,##0"/>
    <numFmt numFmtId="166" formatCode="_-&quot;$&quot;\ * #,##0_-;\-&quot;$&quot;\ * #,##0_-;_-&quot;$&quot;\ * &quot;-&quot;??_-;_-@_-"/>
  </numFmts>
  <fonts count="12"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sz val="10"/>
      <color theme="1"/>
      <name val="Times New Roman"/>
      <family val="1"/>
    </font>
    <font>
      <sz val="12"/>
      <color rgb="FFFF0000"/>
      <name val="Calibri"/>
      <family val="2"/>
      <scheme val="minor"/>
    </font>
    <font>
      <sz val="11"/>
      <name val="Arial"/>
      <family val="2"/>
    </font>
    <font>
      <sz val="10"/>
      <color theme="1"/>
      <name val="Arial"/>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0" fontId="2" fillId="0" borderId="0" applyNumberFormat="0" applyFill="0" applyBorder="0" applyAlignment="0" applyProtection="0"/>
    <xf numFmtId="0" fontId="1" fillId="0" borderId="0"/>
    <xf numFmtId="44" fontId="1" fillId="0" borderId="0" applyFont="0" applyFill="0" applyBorder="0" applyAlignment="0" applyProtection="0"/>
  </cellStyleXfs>
  <cellXfs count="44">
    <xf numFmtId="0" fontId="0" fillId="0" borderId="0" xfId="0"/>
    <xf numFmtId="0" fontId="3" fillId="2" borderId="0" xfId="0" applyFont="1" applyFill="1" applyAlignment="1">
      <alignment horizontal="center"/>
    </xf>
    <xf numFmtId="0" fontId="4" fillId="2" borderId="0" xfId="0" applyFont="1" applyFill="1" applyAlignment="1">
      <alignment horizontal="center"/>
    </xf>
    <xf numFmtId="0" fontId="4" fillId="4" borderId="0" xfId="0" applyFont="1" applyFill="1" applyAlignment="1">
      <alignment horizontal="center"/>
    </xf>
    <xf numFmtId="0" fontId="3" fillId="2" borderId="0" xfId="0" applyFont="1" applyFill="1"/>
    <xf numFmtId="0" fontId="4" fillId="2" borderId="1" xfId="0" applyFont="1" applyFill="1" applyBorder="1" applyAlignment="1">
      <alignment horizontal="left"/>
    </xf>
    <xf numFmtId="0" fontId="4" fillId="2" borderId="1" xfId="0" applyFont="1" applyFill="1" applyBorder="1" applyAlignment="1">
      <alignment horizontal="center"/>
    </xf>
    <xf numFmtId="0" fontId="4" fillId="2" borderId="0" xfId="0" applyFont="1" applyFill="1" applyAlignment="1">
      <alignment horizontal="left"/>
    </xf>
    <xf numFmtId="0" fontId="5" fillId="2" borderId="1" xfId="0" applyFont="1" applyFill="1" applyBorder="1" applyAlignment="1">
      <alignment horizontal="left"/>
    </xf>
    <xf numFmtId="0" fontId="5" fillId="3" borderId="2" xfId="0" applyFont="1" applyFill="1" applyBorder="1" applyAlignment="1">
      <alignment horizontal="center" vertical="center" wrapText="1"/>
    </xf>
    <xf numFmtId="0" fontId="5" fillId="2" borderId="0" xfId="0" applyFont="1" applyFill="1" applyAlignment="1">
      <alignment horizontal="center" vertical="center"/>
    </xf>
    <xf numFmtId="0" fontId="3" fillId="2" borderId="2" xfId="0" applyFont="1" applyFill="1" applyBorder="1" applyAlignment="1">
      <alignment horizontal="center" vertical="center"/>
    </xf>
    <xf numFmtId="0" fontId="3" fillId="2" borderId="2" xfId="3" applyNumberFormat="1" applyFont="1" applyFill="1" applyBorder="1" applyAlignment="1">
      <alignment horizontal="center" vertical="center"/>
    </xf>
    <xf numFmtId="0" fontId="3" fillId="4" borderId="0" xfId="0" applyFont="1" applyFill="1"/>
    <xf numFmtId="0" fontId="3" fillId="2" borderId="2" xfId="0" applyFont="1" applyFill="1" applyBorder="1"/>
    <xf numFmtId="0" fontId="3" fillId="0" borderId="2" xfId="0" applyFont="1" applyBorder="1" applyAlignment="1">
      <alignment vertical="center" wrapText="1"/>
    </xf>
    <xf numFmtId="0" fontId="3" fillId="0" borderId="2" xfId="0" applyFont="1" applyBorder="1" applyAlignment="1">
      <alignment horizontal="justify" vertical="center" wrapText="1"/>
    </xf>
    <xf numFmtId="2" fontId="4" fillId="2" borderId="0" xfId="0" applyNumberFormat="1" applyFont="1" applyFill="1" applyAlignment="1">
      <alignment horizontal="center"/>
    </xf>
    <xf numFmtId="2" fontId="3" fillId="2" borderId="0" xfId="0" applyNumberFormat="1" applyFont="1" applyFill="1"/>
    <xf numFmtId="14" fontId="6" fillId="4" borderId="2" xfId="0" applyNumberFormat="1" applyFont="1" applyFill="1" applyBorder="1" applyAlignment="1">
      <alignment horizontal="center" vertical="center" wrapText="1"/>
    </xf>
    <xf numFmtId="2" fontId="5" fillId="3"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3" fillId="4" borderId="2" xfId="0" applyFont="1" applyFill="1" applyBorder="1"/>
    <xf numFmtId="164" fontId="7" fillId="0" borderId="6" xfId="2" applyNumberFormat="1" applyFont="1" applyBorder="1" applyAlignment="1">
      <alignment vertical="center"/>
    </xf>
    <xf numFmtId="4" fontId="7" fillId="0" borderId="6" xfId="2" applyNumberFormat="1" applyFont="1" applyBorder="1" applyAlignment="1">
      <alignment horizontal="center" vertical="center"/>
    </xf>
    <xf numFmtId="0" fontId="9" fillId="2" borderId="2" xfId="0" applyFont="1" applyFill="1" applyBorder="1" applyAlignment="1">
      <alignment horizontal="center" vertical="center"/>
    </xf>
    <xf numFmtId="0" fontId="9" fillId="0" borderId="2" xfId="0" applyFont="1" applyBorder="1" applyAlignment="1">
      <alignment horizontal="center" vertical="center" wrapText="1"/>
    </xf>
    <xf numFmtId="0" fontId="2" fillId="2" borderId="2" xfId="1" applyFill="1" applyBorder="1" applyAlignment="1">
      <alignment horizontal="center" vertical="center"/>
    </xf>
    <xf numFmtId="3" fontId="0" fillId="0" borderId="2" xfId="0" applyNumberFormat="1" applyBorder="1" applyAlignment="1">
      <alignment horizontal="center" vertical="center"/>
    </xf>
    <xf numFmtId="0" fontId="10" fillId="2" borderId="2" xfId="0" applyFont="1" applyFill="1" applyBorder="1" applyAlignment="1">
      <alignment horizontal="justify" vertical="center" wrapText="1"/>
    </xf>
    <xf numFmtId="0" fontId="0" fillId="4" borderId="2" xfId="0" applyFill="1" applyBorder="1" applyAlignment="1">
      <alignment horizontal="center" vertical="center" wrapText="1"/>
    </xf>
    <xf numFmtId="0" fontId="11" fillId="4" borderId="2" xfId="0" applyFont="1" applyFill="1" applyBorder="1" applyAlignment="1">
      <alignment horizontal="center" vertical="center" wrapText="1"/>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3" xfId="2" applyFont="1" applyFill="1" applyBorder="1" applyAlignment="1">
      <alignment vertical="top" wrapText="1"/>
    </xf>
    <xf numFmtId="0" fontId="3" fillId="2" borderId="4" xfId="2" applyFont="1" applyFill="1" applyBorder="1" applyAlignment="1">
      <alignment vertical="top" wrapText="1"/>
    </xf>
    <xf numFmtId="0" fontId="3" fillId="2" borderId="5" xfId="2" applyFont="1" applyFill="1" applyBorder="1" applyAlignment="1">
      <alignment vertical="top" wrapText="1"/>
    </xf>
    <xf numFmtId="0" fontId="3" fillId="0" borderId="3" xfId="0" applyFont="1" applyBorder="1" applyAlignment="1">
      <alignment vertical="top" wrapText="1"/>
    </xf>
    <xf numFmtId="0" fontId="3" fillId="0" borderId="4" xfId="0" applyFont="1" applyBorder="1" applyAlignment="1">
      <alignment vertical="top" wrapText="1"/>
    </xf>
    <xf numFmtId="0" fontId="3" fillId="0" borderId="5" xfId="0" applyFont="1" applyBorder="1" applyAlignment="1">
      <alignment vertical="top" wrapText="1"/>
    </xf>
    <xf numFmtId="14" fontId="3" fillId="2" borderId="0" xfId="0" applyNumberFormat="1" applyFont="1" applyFill="1"/>
    <xf numFmtId="166" fontId="3" fillId="2" borderId="0" xfId="3" applyNumberFormat="1" applyFont="1" applyFill="1"/>
    <xf numFmtId="166" fontId="3" fillId="2" borderId="0" xfId="0" applyNumberFormat="1" applyFont="1" applyFill="1"/>
  </cellXfs>
  <cellStyles count="4">
    <cellStyle name="Hipervínculo" xfId="1" builtinId="8"/>
    <cellStyle name="Moneda" xfId="3" builtinId="4"/>
    <cellStyle name="Normal" xfId="0" builtinId="0"/>
    <cellStyle name="Normal 2 7" xfId="2" xr:uid="{A2A59CE7-F900-4E5D-847E-0345A4E6B6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onsalvevictor21@gmail.com" TargetMode="External"/><Relationship Id="rId1" Type="http://schemas.openxmlformats.org/officeDocument/2006/relationships/hyperlink" Target="mailto:gracianoisabell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5CB7B-5A02-43B9-857C-1EAD4ECC313A}">
  <dimension ref="A1:AD88"/>
  <sheetViews>
    <sheetView tabSelected="1" topLeftCell="R6" zoomScale="64" zoomScaleNormal="64" workbookViewId="0">
      <selection activeCell="Z39" sqref="Z39"/>
    </sheetView>
  </sheetViews>
  <sheetFormatPr baseColWidth="10" defaultColWidth="56.140625" defaultRowHeight="15.75" x14ac:dyDescent="0.25"/>
  <cols>
    <col min="1" max="1" width="8.140625" style="1" customWidth="1"/>
    <col min="2" max="2" width="30.42578125" style="4" customWidth="1"/>
    <col min="3" max="3" width="27" style="4" bestFit="1" customWidth="1"/>
    <col min="4" max="4" width="6.42578125" style="4" customWidth="1"/>
    <col min="5" max="5" width="66.7109375" style="4" bestFit="1" customWidth="1"/>
    <col min="6" max="19" width="56.140625" style="4" customWidth="1"/>
    <col min="20" max="20" width="34.28515625" style="4" bestFit="1" customWidth="1"/>
    <col min="21" max="21" width="20.5703125" style="4" customWidth="1"/>
    <col min="22" max="22" width="21.28515625" style="4" customWidth="1"/>
    <col min="23" max="23" width="20.85546875" style="18" customWidth="1"/>
    <col min="24" max="24" width="56.140625" style="4" hidden="1" customWidth="1"/>
    <col min="25" max="25" width="0" style="13" hidden="1" customWidth="1"/>
    <col min="26" max="16384" width="56.140625" style="4"/>
  </cols>
  <sheetData>
    <row r="1" spans="1:30" x14ac:dyDescent="0.25">
      <c r="B1" s="2"/>
      <c r="C1" s="2"/>
      <c r="D1" s="2"/>
      <c r="E1" s="2"/>
      <c r="F1" s="2"/>
      <c r="G1" s="2"/>
      <c r="H1" s="2"/>
      <c r="I1" s="2"/>
      <c r="J1" s="2"/>
      <c r="K1" s="2"/>
      <c r="L1" s="2"/>
      <c r="M1" s="2"/>
      <c r="N1" s="2"/>
      <c r="O1" s="2"/>
      <c r="P1" s="2"/>
      <c r="Q1" s="2"/>
      <c r="R1" s="2"/>
      <c r="S1" s="2"/>
      <c r="T1" s="2"/>
      <c r="U1" s="2"/>
      <c r="V1" s="2"/>
      <c r="W1" s="17"/>
      <c r="X1" s="2"/>
      <c r="Y1" s="2"/>
      <c r="Z1" s="2"/>
      <c r="AA1" s="2"/>
      <c r="AB1" s="2"/>
      <c r="AC1" s="2"/>
      <c r="AD1" s="2"/>
    </row>
    <row r="2" spans="1:30" x14ac:dyDescent="0.25">
      <c r="B2" s="2" t="s">
        <v>0</v>
      </c>
      <c r="C2" s="2"/>
      <c r="D2" s="2"/>
      <c r="E2" s="5" t="s">
        <v>31</v>
      </c>
      <c r="F2" s="6"/>
      <c r="G2" s="6"/>
      <c r="H2" s="6"/>
      <c r="I2" s="2"/>
      <c r="J2" s="2"/>
      <c r="K2" s="2" t="s">
        <v>24</v>
      </c>
      <c r="L2" s="5" t="s">
        <v>21</v>
      </c>
      <c r="M2" s="7"/>
      <c r="N2" s="7"/>
      <c r="O2" s="2"/>
      <c r="P2" s="2"/>
      <c r="Q2" s="2"/>
      <c r="R2" s="2"/>
      <c r="X2" s="2"/>
      <c r="Y2" s="2"/>
      <c r="Z2" s="2"/>
      <c r="AA2" s="2"/>
      <c r="AB2" s="2"/>
      <c r="AC2" s="2"/>
      <c r="AD2" s="2"/>
    </row>
    <row r="3" spans="1:30" x14ac:dyDescent="0.25">
      <c r="B3" s="2" t="s">
        <v>1</v>
      </c>
      <c r="C3" s="2"/>
      <c r="D3" s="2"/>
      <c r="E3" s="5" t="s">
        <v>2</v>
      </c>
      <c r="F3" s="6"/>
      <c r="G3" s="6"/>
      <c r="H3" s="6"/>
      <c r="I3" s="2"/>
      <c r="J3" s="2"/>
      <c r="K3" s="2" t="s">
        <v>3</v>
      </c>
      <c r="L3" s="8" t="s">
        <v>46</v>
      </c>
      <c r="M3" s="7"/>
      <c r="N3" s="7"/>
      <c r="O3" s="2"/>
      <c r="P3" s="2"/>
      <c r="Q3" s="2"/>
      <c r="R3" s="2"/>
      <c r="X3" s="2"/>
      <c r="Y3" s="2"/>
      <c r="Z3" s="2"/>
      <c r="AA3" s="2"/>
      <c r="AB3" s="2"/>
      <c r="AC3" s="2"/>
      <c r="AD3" s="2"/>
    </row>
    <row r="4" spans="1:30" x14ac:dyDescent="0.25">
      <c r="B4" s="2"/>
      <c r="C4" s="2"/>
      <c r="D4" s="2"/>
      <c r="E4" s="2"/>
      <c r="F4" s="2"/>
      <c r="G4" s="2"/>
      <c r="H4" s="2"/>
      <c r="I4" s="2"/>
      <c r="J4" s="2"/>
      <c r="K4" s="2" t="s">
        <v>25</v>
      </c>
      <c r="L4" s="3"/>
      <c r="M4" s="3"/>
      <c r="N4" s="2"/>
      <c r="O4" s="2"/>
      <c r="P4" s="2"/>
      <c r="Q4" s="2"/>
      <c r="R4" s="2"/>
      <c r="S4" s="2"/>
      <c r="T4" s="2"/>
      <c r="U4" s="2"/>
      <c r="V4" s="2"/>
      <c r="W4" s="17"/>
      <c r="X4" s="2"/>
      <c r="Y4" s="2"/>
      <c r="Z4" s="2"/>
      <c r="AA4" s="2"/>
      <c r="AB4" s="2"/>
      <c r="AC4" s="2"/>
      <c r="AD4" s="2"/>
    </row>
    <row r="5" spans="1:30" s="10" customFormat="1" ht="47.25" x14ac:dyDescent="0.25">
      <c r="A5" s="9" t="s">
        <v>4</v>
      </c>
      <c r="B5" s="9" t="s">
        <v>5</v>
      </c>
      <c r="C5" s="9" t="s">
        <v>26</v>
      </c>
      <c r="D5" s="9" t="s">
        <v>33</v>
      </c>
      <c r="E5" s="9" t="s">
        <v>6</v>
      </c>
      <c r="F5" s="9" t="s">
        <v>7</v>
      </c>
      <c r="G5" s="9" t="s">
        <v>27</v>
      </c>
      <c r="H5" s="9" t="s">
        <v>8</v>
      </c>
      <c r="I5" s="9" t="s">
        <v>9</v>
      </c>
      <c r="J5" s="9" t="s">
        <v>10</v>
      </c>
      <c r="K5" s="9" t="s">
        <v>11</v>
      </c>
      <c r="L5" s="9" t="s">
        <v>12</v>
      </c>
      <c r="M5" s="9" t="s">
        <v>28</v>
      </c>
      <c r="N5" s="9" t="s">
        <v>30</v>
      </c>
      <c r="O5" s="9" t="s">
        <v>41</v>
      </c>
      <c r="P5" s="9" t="s">
        <v>13</v>
      </c>
      <c r="Q5" s="9" t="s">
        <v>14</v>
      </c>
      <c r="R5" s="9" t="s">
        <v>15</v>
      </c>
      <c r="S5" s="9" t="s">
        <v>32</v>
      </c>
      <c r="T5" s="9" t="s">
        <v>34</v>
      </c>
      <c r="U5" s="9" t="s">
        <v>36</v>
      </c>
      <c r="V5" s="9" t="s">
        <v>35</v>
      </c>
      <c r="W5" s="20" t="s">
        <v>36</v>
      </c>
      <c r="X5" s="9" t="s">
        <v>22</v>
      </c>
      <c r="Y5" s="21" t="s">
        <v>23</v>
      </c>
      <c r="Z5" s="9" t="s">
        <v>37</v>
      </c>
      <c r="AA5" s="9" t="s">
        <v>16</v>
      </c>
      <c r="AB5" s="9" t="s">
        <v>17</v>
      </c>
      <c r="AC5" s="9" t="s">
        <v>18</v>
      </c>
      <c r="AD5" s="9" t="s">
        <v>19</v>
      </c>
    </row>
    <row r="6" spans="1:30" ht="79.5" thickBot="1" x14ac:dyDescent="0.3">
      <c r="A6" s="25">
        <v>1</v>
      </c>
      <c r="B6" s="25" t="s">
        <v>20</v>
      </c>
      <c r="C6" s="29" t="s">
        <v>48</v>
      </c>
      <c r="D6" s="26">
        <v>1</v>
      </c>
      <c r="E6" s="30" t="s">
        <v>54</v>
      </c>
      <c r="F6" s="28">
        <v>1039884810</v>
      </c>
      <c r="G6" s="25"/>
      <c r="H6" s="25"/>
      <c r="I6" s="25" t="s">
        <v>55</v>
      </c>
      <c r="J6" s="25">
        <v>3238700862</v>
      </c>
      <c r="K6" s="27" t="s">
        <v>56</v>
      </c>
      <c r="L6" s="32" t="s">
        <v>38</v>
      </c>
      <c r="M6" s="32" t="s">
        <v>39</v>
      </c>
      <c r="N6" s="35" t="s">
        <v>40</v>
      </c>
      <c r="O6" s="38" t="s">
        <v>42</v>
      </c>
      <c r="P6" s="15" t="s">
        <v>44</v>
      </c>
      <c r="Q6" s="16" t="s">
        <v>43</v>
      </c>
      <c r="R6" s="19" t="s">
        <v>45</v>
      </c>
      <c r="S6" s="19" t="s">
        <v>47</v>
      </c>
      <c r="T6" s="23">
        <v>2448000</v>
      </c>
      <c r="U6" s="24">
        <f t="shared" ref="U6:U7" si="0">(30*3)/30</f>
        <v>3</v>
      </c>
      <c r="V6" s="23">
        <v>2570400</v>
      </c>
      <c r="W6" s="24">
        <f t="shared" ref="W6:W7" si="1">((30*3)+(15))/30</f>
        <v>3.5</v>
      </c>
      <c r="X6" s="14"/>
      <c r="Y6" s="22"/>
      <c r="Z6" s="12">
        <f t="shared" ref="Z6" si="2">(T6*U6)+(V6*W6)</f>
        <v>16340400</v>
      </c>
      <c r="AA6" s="11" t="s">
        <v>29</v>
      </c>
      <c r="AB6" s="11" t="s">
        <v>29</v>
      </c>
      <c r="AC6" s="11" t="s">
        <v>29</v>
      </c>
      <c r="AD6" s="14"/>
    </row>
    <row r="7" spans="1:30" ht="79.5" thickBot="1" x14ac:dyDescent="0.3">
      <c r="A7" s="25">
        <v>2</v>
      </c>
      <c r="B7" s="25" t="s">
        <v>20</v>
      </c>
      <c r="C7" s="29" t="s">
        <v>49</v>
      </c>
      <c r="D7" s="26">
        <v>1</v>
      </c>
      <c r="E7" s="31" t="s">
        <v>50</v>
      </c>
      <c r="F7" s="28">
        <v>1038541082</v>
      </c>
      <c r="G7" s="25"/>
      <c r="H7" s="25" t="s">
        <v>52</v>
      </c>
      <c r="I7" s="25" t="s">
        <v>51</v>
      </c>
      <c r="J7" s="25">
        <v>3217741370</v>
      </c>
      <c r="K7" s="27" t="s">
        <v>53</v>
      </c>
      <c r="L7" s="33"/>
      <c r="M7" s="33"/>
      <c r="N7" s="36"/>
      <c r="O7" s="39"/>
      <c r="P7" s="15" t="s">
        <v>44</v>
      </c>
      <c r="Q7" s="16" t="s">
        <v>43</v>
      </c>
      <c r="R7" s="19" t="s">
        <v>45</v>
      </c>
      <c r="S7" s="19" t="s">
        <v>47</v>
      </c>
      <c r="T7" s="23">
        <v>2448000</v>
      </c>
      <c r="U7" s="24">
        <f t="shared" si="0"/>
        <v>3</v>
      </c>
      <c r="V7" s="23">
        <v>2570400</v>
      </c>
      <c r="W7" s="24">
        <f t="shared" si="1"/>
        <v>3.5</v>
      </c>
      <c r="X7" s="14"/>
      <c r="Y7" s="22"/>
      <c r="Z7" s="12">
        <f t="shared" ref="Z7" si="3">(T7*U7)+(V7*W7)</f>
        <v>16340400</v>
      </c>
      <c r="AA7" s="11" t="s">
        <v>29</v>
      </c>
      <c r="AB7" s="11" t="s">
        <v>29</v>
      </c>
      <c r="AC7" s="11" t="s">
        <v>29</v>
      </c>
      <c r="AD7" s="14"/>
    </row>
    <row r="8" spans="1:30" x14ac:dyDescent="0.25">
      <c r="L8" s="33"/>
      <c r="M8" s="33"/>
      <c r="N8" s="36"/>
      <c r="O8" s="39"/>
      <c r="T8" s="41">
        <v>46134</v>
      </c>
      <c r="U8" s="41">
        <v>46224</v>
      </c>
      <c r="V8" s="4">
        <f>+DAYS360(T8,U8+1)</f>
        <v>90</v>
      </c>
      <c r="W8" s="41">
        <v>46225</v>
      </c>
      <c r="Z8" s="41">
        <v>46275</v>
      </c>
      <c r="AA8" s="4">
        <f>+DAYS360(W8,Z8+1)</f>
        <v>49</v>
      </c>
    </row>
    <row r="9" spans="1:30" x14ac:dyDescent="0.25">
      <c r="L9" s="33"/>
      <c r="M9" s="33"/>
      <c r="N9" s="36"/>
      <c r="O9" s="39"/>
    </row>
    <row r="10" spans="1:30" x14ac:dyDescent="0.25">
      <c r="L10" s="33"/>
      <c r="M10" s="33"/>
      <c r="N10" s="36"/>
      <c r="O10" s="39"/>
    </row>
    <row r="11" spans="1:30" x14ac:dyDescent="0.25">
      <c r="L11" s="33"/>
      <c r="M11" s="33"/>
      <c r="N11" s="36"/>
      <c r="O11" s="39"/>
      <c r="V11" s="42">
        <f>+T6/30*V8</f>
        <v>7344000</v>
      </c>
      <c r="AA11" s="42">
        <f>+V7/30*AA8</f>
        <v>4198320</v>
      </c>
      <c r="AB11" s="43">
        <f>+V11+AA11</f>
        <v>11542320</v>
      </c>
    </row>
    <row r="12" spans="1:30" x14ac:dyDescent="0.25">
      <c r="L12" s="33"/>
      <c r="M12" s="33"/>
      <c r="N12" s="36"/>
      <c r="O12" s="39"/>
    </row>
    <row r="13" spans="1:30" x14ac:dyDescent="0.25">
      <c r="L13" s="33"/>
      <c r="M13" s="33"/>
      <c r="N13" s="36"/>
      <c r="O13" s="39"/>
    </row>
    <row r="14" spans="1:30" x14ac:dyDescent="0.25">
      <c r="L14" s="33"/>
      <c r="M14" s="33"/>
      <c r="N14" s="36"/>
      <c r="O14" s="39"/>
    </row>
    <row r="15" spans="1:30" x14ac:dyDescent="0.25">
      <c r="L15" s="33"/>
      <c r="M15" s="33"/>
      <c r="N15" s="36"/>
      <c r="O15" s="39"/>
    </row>
    <row r="16" spans="1:30" x14ac:dyDescent="0.25">
      <c r="L16" s="33"/>
      <c r="M16" s="33"/>
      <c r="N16" s="36"/>
      <c r="O16" s="39"/>
    </row>
    <row r="17" spans="12:15" x14ac:dyDescent="0.25">
      <c r="L17" s="33"/>
      <c r="M17" s="33"/>
      <c r="N17" s="36"/>
      <c r="O17" s="39"/>
    </row>
    <row r="18" spans="12:15" x14ac:dyDescent="0.25">
      <c r="L18" s="33"/>
      <c r="M18" s="33"/>
      <c r="N18" s="36"/>
      <c r="O18" s="39"/>
    </row>
    <row r="19" spans="12:15" x14ac:dyDescent="0.25">
      <c r="L19" s="33"/>
      <c r="M19" s="33"/>
      <c r="N19" s="36"/>
      <c r="O19" s="39"/>
    </row>
    <row r="20" spans="12:15" x14ac:dyDescent="0.25">
      <c r="L20" s="33"/>
      <c r="M20" s="33"/>
      <c r="N20" s="36"/>
      <c r="O20" s="39"/>
    </row>
    <row r="21" spans="12:15" x14ac:dyDescent="0.25">
      <c r="L21" s="33"/>
      <c r="M21" s="33"/>
      <c r="N21" s="36"/>
      <c r="O21" s="39"/>
    </row>
    <row r="22" spans="12:15" x14ac:dyDescent="0.25">
      <c r="L22" s="33"/>
      <c r="M22" s="33"/>
      <c r="N22" s="36"/>
      <c r="O22" s="39"/>
    </row>
    <row r="23" spans="12:15" x14ac:dyDescent="0.25">
      <c r="L23" s="33"/>
      <c r="M23" s="33"/>
      <c r="N23" s="36"/>
      <c r="O23" s="39"/>
    </row>
    <row r="24" spans="12:15" x14ac:dyDescent="0.25">
      <c r="L24" s="33"/>
      <c r="M24" s="33"/>
      <c r="N24" s="36"/>
      <c r="O24" s="39"/>
    </row>
    <row r="25" spans="12:15" x14ac:dyDescent="0.25">
      <c r="L25" s="33"/>
      <c r="M25" s="33"/>
      <c r="N25" s="36"/>
      <c r="O25" s="39"/>
    </row>
    <row r="26" spans="12:15" x14ac:dyDescent="0.25">
      <c r="L26" s="33"/>
      <c r="M26" s="33"/>
      <c r="N26" s="36"/>
      <c r="O26" s="39"/>
    </row>
    <row r="27" spans="12:15" x14ac:dyDescent="0.25">
      <c r="L27" s="33"/>
      <c r="M27" s="33"/>
      <c r="N27" s="36"/>
      <c r="O27" s="39"/>
    </row>
    <row r="28" spans="12:15" x14ac:dyDescent="0.25">
      <c r="L28" s="33"/>
      <c r="M28" s="33"/>
      <c r="N28" s="36"/>
      <c r="O28" s="39"/>
    </row>
    <row r="29" spans="12:15" x14ac:dyDescent="0.25">
      <c r="L29" s="33"/>
      <c r="M29" s="33"/>
      <c r="N29" s="36"/>
      <c r="O29" s="39"/>
    </row>
    <row r="30" spans="12:15" x14ac:dyDescent="0.25">
      <c r="L30" s="33"/>
      <c r="M30" s="33"/>
      <c r="N30" s="36"/>
      <c r="O30" s="39"/>
    </row>
    <row r="31" spans="12:15" x14ac:dyDescent="0.25">
      <c r="L31" s="33"/>
      <c r="M31" s="33"/>
      <c r="N31" s="36"/>
      <c r="O31" s="39"/>
    </row>
    <row r="32" spans="12:15" x14ac:dyDescent="0.25">
      <c r="L32" s="33"/>
      <c r="M32" s="33"/>
      <c r="N32" s="36"/>
      <c r="O32" s="39"/>
    </row>
    <row r="33" spans="12:15" x14ac:dyDescent="0.25">
      <c r="L33" s="33"/>
      <c r="M33" s="33"/>
      <c r="N33" s="36"/>
      <c r="O33" s="39"/>
    </row>
    <row r="34" spans="12:15" x14ac:dyDescent="0.25">
      <c r="L34" s="33"/>
      <c r="M34" s="33"/>
      <c r="N34" s="36"/>
      <c r="O34" s="39"/>
    </row>
    <row r="35" spans="12:15" x14ac:dyDescent="0.25">
      <c r="L35" s="33"/>
      <c r="M35" s="33"/>
      <c r="N35" s="36"/>
      <c r="O35" s="39"/>
    </row>
    <row r="36" spans="12:15" x14ac:dyDescent="0.25">
      <c r="L36" s="33"/>
      <c r="M36" s="33"/>
      <c r="N36" s="36"/>
      <c r="O36" s="39"/>
    </row>
    <row r="37" spans="12:15" x14ac:dyDescent="0.25">
      <c r="L37" s="33"/>
      <c r="M37" s="33"/>
      <c r="N37" s="36"/>
      <c r="O37" s="39"/>
    </row>
    <row r="38" spans="12:15" x14ac:dyDescent="0.25">
      <c r="L38" s="33"/>
      <c r="M38" s="33"/>
      <c r="N38" s="36"/>
      <c r="O38" s="39"/>
    </row>
    <row r="39" spans="12:15" x14ac:dyDescent="0.25">
      <c r="L39" s="33"/>
      <c r="M39" s="33"/>
      <c r="N39" s="36"/>
      <c r="O39" s="39"/>
    </row>
    <row r="40" spans="12:15" x14ac:dyDescent="0.25">
      <c r="L40" s="33"/>
      <c r="M40" s="33"/>
      <c r="N40" s="36"/>
      <c r="O40" s="39"/>
    </row>
    <row r="41" spans="12:15" x14ac:dyDescent="0.25">
      <c r="L41" s="33"/>
      <c r="M41" s="33"/>
      <c r="N41" s="36"/>
      <c r="O41" s="39"/>
    </row>
    <row r="42" spans="12:15" x14ac:dyDescent="0.25">
      <c r="L42" s="33"/>
      <c r="M42" s="33"/>
      <c r="N42" s="36"/>
      <c r="O42" s="39"/>
    </row>
    <row r="43" spans="12:15" x14ac:dyDescent="0.25">
      <c r="L43" s="33"/>
      <c r="M43" s="33"/>
      <c r="N43" s="36"/>
      <c r="O43" s="39"/>
    </row>
    <row r="44" spans="12:15" x14ac:dyDescent="0.25">
      <c r="L44" s="33"/>
      <c r="M44" s="33"/>
      <c r="N44" s="36"/>
      <c r="O44" s="39"/>
    </row>
    <row r="45" spans="12:15" x14ac:dyDescent="0.25">
      <c r="L45" s="33"/>
      <c r="M45" s="33"/>
      <c r="N45" s="36"/>
      <c r="O45" s="39"/>
    </row>
    <row r="46" spans="12:15" x14ac:dyDescent="0.25">
      <c r="L46" s="33"/>
      <c r="M46" s="33"/>
      <c r="N46" s="36"/>
      <c r="O46" s="39"/>
    </row>
    <row r="47" spans="12:15" x14ac:dyDescent="0.25">
      <c r="L47" s="33"/>
      <c r="M47" s="33"/>
      <c r="N47" s="36"/>
      <c r="O47" s="39"/>
    </row>
    <row r="48" spans="12:15" x14ac:dyDescent="0.25">
      <c r="L48" s="33"/>
      <c r="M48" s="33"/>
      <c r="N48" s="36"/>
      <c r="O48" s="39"/>
    </row>
    <row r="49" spans="12:15" x14ac:dyDescent="0.25">
      <c r="L49" s="33"/>
      <c r="M49" s="33"/>
      <c r="N49" s="36"/>
      <c r="O49" s="39"/>
    </row>
    <row r="50" spans="12:15" x14ac:dyDescent="0.25">
      <c r="L50" s="33"/>
      <c r="M50" s="33"/>
      <c r="N50" s="36"/>
      <c r="O50" s="39"/>
    </row>
    <row r="51" spans="12:15" x14ac:dyDescent="0.25">
      <c r="L51" s="33"/>
      <c r="M51" s="33"/>
      <c r="N51" s="36"/>
      <c r="O51" s="39"/>
    </row>
    <row r="52" spans="12:15" x14ac:dyDescent="0.25">
      <c r="L52" s="33"/>
      <c r="M52" s="33"/>
      <c r="N52" s="36"/>
      <c r="O52" s="39"/>
    </row>
    <row r="53" spans="12:15" x14ac:dyDescent="0.25">
      <c r="L53" s="33"/>
      <c r="M53" s="33"/>
      <c r="N53" s="36"/>
      <c r="O53" s="39"/>
    </row>
    <row r="54" spans="12:15" x14ac:dyDescent="0.25">
      <c r="L54" s="33"/>
      <c r="M54" s="33"/>
      <c r="N54" s="36"/>
      <c r="O54" s="39"/>
    </row>
    <row r="55" spans="12:15" x14ac:dyDescent="0.25">
      <c r="L55" s="33"/>
      <c r="M55" s="33"/>
      <c r="N55" s="36"/>
      <c r="O55" s="39"/>
    </row>
    <row r="56" spans="12:15" x14ac:dyDescent="0.25">
      <c r="L56" s="33"/>
      <c r="M56" s="33"/>
      <c r="N56" s="36"/>
      <c r="O56" s="39"/>
    </row>
    <row r="57" spans="12:15" x14ac:dyDescent="0.25">
      <c r="L57" s="33"/>
      <c r="M57" s="33"/>
      <c r="N57" s="36"/>
      <c r="O57" s="39"/>
    </row>
    <row r="58" spans="12:15" x14ac:dyDescent="0.25">
      <c r="L58" s="33"/>
      <c r="M58" s="33"/>
      <c r="N58" s="36"/>
      <c r="O58" s="39"/>
    </row>
    <row r="59" spans="12:15" x14ac:dyDescent="0.25">
      <c r="L59" s="33"/>
      <c r="M59" s="33"/>
      <c r="N59" s="36"/>
      <c r="O59" s="39"/>
    </row>
    <row r="60" spans="12:15" x14ac:dyDescent="0.25">
      <c r="L60" s="33"/>
      <c r="M60" s="33"/>
      <c r="N60" s="36"/>
      <c r="O60" s="39"/>
    </row>
    <row r="61" spans="12:15" x14ac:dyDescent="0.25">
      <c r="L61" s="33"/>
      <c r="M61" s="33"/>
      <c r="N61" s="36"/>
      <c r="O61" s="39"/>
    </row>
    <row r="62" spans="12:15" x14ac:dyDescent="0.25">
      <c r="L62" s="33"/>
      <c r="M62" s="33"/>
      <c r="N62" s="36"/>
      <c r="O62" s="39"/>
    </row>
    <row r="63" spans="12:15" x14ac:dyDescent="0.25">
      <c r="L63" s="33"/>
      <c r="M63" s="33"/>
      <c r="N63" s="36"/>
      <c r="O63" s="39"/>
    </row>
    <row r="64" spans="12:15" x14ac:dyDescent="0.25">
      <c r="L64" s="33"/>
      <c r="M64" s="33"/>
      <c r="N64" s="36"/>
      <c r="O64" s="39"/>
    </row>
    <row r="65" spans="12:15" x14ac:dyDescent="0.25">
      <c r="L65" s="33"/>
      <c r="M65" s="33"/>
      <c r="N65" s="36"/>
      <c r="O65" s="39"/>
    </row>
    <row r="66" spans="12:15" x14ac:dyDescent="0.25">
      <c r="L66" s="33"/>
      <c r="M66" s="33"/>
      <c r="N66" s="36"/>
      <c r="O66" s="39"/>
    </row>
    <row r="67" spans="12:15" x14ac:dyDescent="0.25">
      <c r="L67" s="33"/>
      <c r="M67" s="33"/>
      <c r="N67" s="36"/>
      <c r="O67" s="39"/>
    </row>
    <row r="68" spans="12:15" x14ac:dyDescent="0.25">
      <c r="L68" s="33"/>
      <c r="M68" s="33"/>
      <c r="N68" s="36"/>
      <c r="O68" s="39"/>
    </row>
    <row r="69" spans="12:15" x14ac:dyDescent="0.25">
      <c r="L69" s="33"/>
      <c r="M69" s="33"/>
      <c r="N69" s="36"/>
      <c r="O69" s="39"/>
    </row>
    <row r="70" spans="12:15" x14ac:dyDescent="0.25">
      <c r="L70" s="33"/>
      <c r="M70" s="33"/>
      <c r="N70" s="36"/>
      <c r="O70" s="39"/>
    </row>
    <row r="71" spans="12:15" x14ac:dyDescent="0.25">
      <c r="L71" s="33"/>
      <c r="M71" s="33"/>
      <c r="N71" s="36"/>
      <c r="O71" s="39"/>
    </row>
    <row r="72" spans="12:15" x14ac:dyDescent="0.25">
      <c r="L72" s="33"/>
      <c r="M72" s="33"/>
      <c r="N72" s="36"/>
      <c r="O72" s="39"/>
    </row>
    <row r="73" spans="12:15" x14ac:dyDescent="0.25">
      <c r="L73" s="33"/>
      <c r="M73" s="33"/>
      <c r="N73" s="36"/>
      <c r="O73" s="39"/>
    </row>
    <row r="74" spans="12:15" x14ac:dyDescent="0.25">
      <c r="L74" s="33"/>
      <c r="M74" s="33"/>
      <c r="N74" s="36"/>
      <c r="O74" s="39"/>
    </row>
    <row r="75" spans="12:15" x14ac:dyDescent="0.25">
      <c r="L75" s="33"/>
      <c r="M75" s="33"/>
      <c r="N75" s="36"/>
      <c r="O75" s="39"/>
    </row>
    <row r="76" spans="12:15" x14ac:dyDescent="0.25">
      <c r="L76" s="33"/>
      <c r="M76" s="33"/>
      <c r="N76" s="36"/>
      <c r="O76" s="39"/>
    </row>
    <row r="77" spans="12:15" x14ac:dyDescent="0.25">
      <c r="L77" s="33"/>
      <c r="M77" s="33"/>
      <c r="N77" s="36"/>
      <c r="O77" s="39"/>
    </row>
    <row r="78" spans="12:15" x14ac:dyDescent="0.25">
      <c r="L78" s="33"/>
      <c r="M78" s="33"/>
      <c r="N78" s="36"/>
      <c r="O78" s="39"/>
    </row>
    <row r="79" spans="12:15" x14ac:dyDescent="0.25">
      <c r="L79" s="33"/>
      <c r="M79" s="33"/>
      <c r="N79" s="36"/>
      <c r="O79" s="39"/>
    </row>
    <row r="80" spans="12:15" x14ac:dyDescent="0.25">
      <c r="L80" s="33"/>
      <c r="M80" s="33"/>
      <c r="N80" s="36"/>
      <c r="O80" s="39"/>
    </row>
    <row r="81" spans="12:15" x14ac:dyDescent="0.25">
      <c r="L81" s="33"/>
      <c r="M81" s="33"/>
      <c r="N81" s="36"/>
      <c r="O81" s="39"/>
    </row>
    <row r="82" spans="12:15" x14ac:dyDescent="0.25">
      <c r="L82" s="33"/>
      <c r="M82" s="33"/>
      <c r="N82" s="36"/>
      <c r="O82" s="39"/>
    </row>
    <row r="83" spans="12:15" x14ac:dyDescent="0.25">
      <c r="L83" s="33"/>
      <c r="M83" s="33"/>
      <c r="N83" s="37"/>
      <c r="O83" s="39"/>
    </row>
    <row r="84" spans="12:15" x14ac:dyDescent="0.25">
      <c r="L84" s="33"/>
      <c r="M84" s="33"/>
      <c r="O84" s="39"/>
    </row>
    <row r="85" spans="12:15" x14ac:dyDescent="0.25">
      <c r="L85" s="33"/>
      <c r="M85" s="33"/>
      <c r="O85" s="39"/>
    </row>
    <row r="86" spans="12:15" x14ac:dyDescent="0.25">
      <c r="L86" s="33"/>
      <c r="M86" s="33"/>
      <c r="O86" s="39"/>
    </row>
    <row r="87" spans="12:15" x14ac:dyDescent="0.25">
      <c r="L87" s="33"/>
      <c r="M87" s="33"/>
      <c r="O87" s="39"/>
    </row>
    <row r="88" spans="12:15" x14ac:dyDescent="0.25">
      <c r="L88" s="34"/>
      <c r="M88" s="34"/>
      <c r="O88" s="40"/>
    </row>
  </sheetData>
  <autoFilter ref="A5:AG7" xr:uid="{D775CB7B-5A02-43B9-857C-1EAD4ECC313A}"/>
  <mergeCells count="4">
    <mergeCell ref="L6:L88"/>
    <mergeCell ref="M6:M88"/>
    <mergeCell ref="N6:N83"/>
    <mergeCell ref="O6:O88"/>
  </mergeCells>
  <hyperlinks>
    <hyperlink ref="K7" r:id="rId1" xr:uid="{07857148-67C0-4441-808C-9B89BB899100}"/>
    <hyperlink ref="K6" r:id="rId2" xr:uid="{CBCA2FA8-853C-4CD7-B81A-A633CEE2E38E}"/>
  </hyperlinks>
  <pageMargins left="0.11811023622047245" right="0.19685039370078741" top="0.74803149606299213" bottom="0.74803149606299213" header="0.31496062992125984" footer="0.31496062992125984"/>
  <pageSetup paperSize="120" scale="48"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Relacion Contratistas </vt:lpstr>
      <vt:lpstr>'Relacion Contratistas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Valentina Agudelo Vasco</cp:lastModifiedBy>
  <dcterms:created xsi:type="dcterms:W3CDTF">2021-10-04T16:28:00Z</dcterms:created>
  <dcterms:modified xsi:type="dcterms:W3CDTF">2026-04-21T20:46:59Z</dcterms:modified>
</cp:coreProperties>
</file>