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usuario\Desktop\SANTA CATALINA 2026\POLÍTICA PUBLICA PARA LAS VÍCTIMAS DEL CONFLICTO ARMADO\"/>
    </mc:Choice>
  </mc:AlternateContent>
  <xr:revisionPtr revIDLastSave="0" documentId="13_ncr:1_{EF68E15B-609C-4B48-8644-934B743024F4}" xr6:coauthVersionLast="47" xr6:coauthVersionMax="47" xr10:uidLastSave="{00000000-0000-0000-0000-000000000000}"/>
  <bookViews>
    <workbookView xWindow="-120" yWindow="-120" windowWidth="20730" windowHeight="11040" xr2:uid="{963FC6C3-7B5A-40CB-B27A-3E7B866571B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2" i="1" l="1"/>
  <c r="G61" i="1"/>
  <c r="G60" i="1"/>
  <c r="G56" i="1"/>
  <c r="G57" i="1"/>
  <c r="G55" i="1"/>
  <c r="G51" i="1"/>
  <c r="G46" i="1"/>
  <c r="G47" i="1"/>
  <c r="G48" i="1"/>
  <c r="G49" i="1"/>
  <c r="G50" i="1"/>
  <c r="G45" i="1"/>
  <c r="G43" i="1"/>
  <c r="G41" i="1"/>
  <c r="G37" i="1"/>
  <c r="G38" i="1"/>
  <c r="G39" i="1"/>
  <c r="G40" i="1"/>
  <c r="G36" i="1"/>
  <c r="G30" i="1"/>
  <c r="G31" i="1"/>
  <c r="G32" i="1"/>
  <c r="G33" i="1"/>
  <c r="G34" i="1"/>
  <c r="G29" i="1"/>
  <c r="G22" i="1"/>
  <c r="G23" i="1"/>
  <c r="G24" i="1"/>
  <c r="G25" i="1"/>
  <c r="G21" i="1"/>
  <c r="G18" i="1"/>
  <c r="G19" i="1"/>
  <c r="G17" i="1"/>
  <c r="G10" i="1"/>
  <c r="G11" i="1"/>
  <c r="G12" i="1"/>
  <c r="G13" i="1"/>
  <c r="G14" i="1"/>
  <c r="G9" i="1"/>
  <c r="G5" i="1"/>
</calcChain>
</file>

<file path=xl/sharedStrings.xml><?xml version="1.0" encoding="utf-8"?>
<sst xmlns="http://schemas.openxmlformats.org/spreadsheetml/2006/main" count="152" uniqueCount="109">
  <si>
    <t>“AUNAR ESFUERZOS TÉCNICOS, ADMINISTRATIVOS Y FINANCIEROS ENTRE LAS PARTES PARA LA IMPLEMENTACIÓN DE ACCIONES ORIENTADAS AL FORTALECIMIENTO ORGANIZATIVO, LA PROMOCIÓN DE LA PARTICIPACIÓN EFECTIVA E INCIDENTE, Y EL ACOMPAÑAMIENTO TÉCNICO Y LOGÍSTICO A LA MESA MUNICIPAL DE VÍCTIMAS, EN EL MARCO DEL PROTOCOLO DE PARTICIPACIÓN EFECTIVA DE LAS VÍCTIMAS ADOPTADO MEDIANTE LA RESOLUCIÓN 01668 DE 2020, EN ARTICULACIÓN CON LAS ACCIONES DEFINIDAS EN EL PLAN DE ACCIÓN TERRITORIAL (PAT) Y LA POLÍTICA PÚBLICA DE VÍCTIMAS, CON EL PROPÓSITO DE CONTRIBUIR A LA GARANTÍA, GOCE EFECTIVO DE DERECHOS Y FORTALECIMIENTO DE CAPACIDADES DE LA POBLACIÓN VÍCTIMA DEL CONFLICTO ARMADO EN EL MUNICIPIO DE SANTA CATALINA, BOLÍVAR, DURANTE LA VIGENCIA 2026.”</t>
  </si>
  <si>
    <t>ITEM</t>
  </si>
  <si>
    <t>DESCRIPCION</t>
  </si>
  <si>
    <t>CANTIDAD</t>
  </si>
  <si>
    <t>FRECUENCIA</t>
  </si>
  <si>
    <t>I</t>
  </si>
  <si>
    <t>ACTUALIZACION Y/O FORMULACION DE DOCUMENTOS</t>
  </si>
  <si>
    <t>1.1</t>
  </si>
  <si>
    <t>Actualización del Plan de Prevención, Protección y Garantías de No Repetición del municipio, mediante la recopilación y análisis de información, identificación de riesgos, concertación con la Mesa de Participación de Víctimas y articulación con las entidades competentes, en concordancia con los lineamientos de la política pública de víctimas y la normatividad vigente.</t>
  </si>
  <si>
    <t>II</t>
  </si>
  <si>
    <t xml:space="preserve">GARANTIAS DE PARTICIPACION EN ESPACIOS FORMALES </t>
  </si>
  <si>
    <t>A</t>
  </si>
  <si>
    <t>Plenarios de Mesa Municipal</t>
  </si>
  <si>
    <t>2.1</t>
  </si>
  <si>
    <t>Suministro de refrigerios para el desarrollo de siete (7) sesiones plenarias de la Mesa de Participación Efectiva de Víctimas, contemplando las siguientes opciones: (i) producto horneado acompañado de bebida, (ii) empanadas acompañadas de bebida y (iii) salpicón de frutas con yogurt y cereal.</t>
  </si>
  <si>
    <t>2.2</t>
  </si>
  <si>
    <t>Alquiler de equipos tecnológicos (video beam y sistema de sonido), requeridos para el adecuado desarrollo de las sesiones, garantizando condiciones óptimas de comunicación, socialización de información y participación de los asistentes.</t>
  </si>
  <si>
    <t>2.3</t>
  </si>
  <si>
    <t>Suministro de estación de café e hidratación refrigerada, incluyendo servicio de atención, con el fin de brindar condiciones dignas y adecuadas durante el desarrollo de las jornadas.</t>
  </si>
  <si>
    <t>2.4</t>
  </si>
  <si>
    <t>Suministro de almuerzos para los participantes, compuestos por sopa, arroz, proteína, ensalada, granos y bebida, garantizando una alimentación balanceada que contribuya a la permanencia de los asistentes durante las sesiones.</t>
  </si>
  <si>
    <t>2.5</t>
  </si>
  <si>
    <t>Apoyo económico para participantes de la zona urbana, destinado a compensación y auxilio de transporte, con el propósito de eliminar barreras de acceso y garantizar la participación efectiva.</t>
  </si>
  <si>
    <t>2.6</t>
  </si>
  <si>
    <t>Apoyo económico para participantes de la zona rural, destinado a compensación y auxilio de transporte, reconociendo las condiciones diferenciales de acceso y promoviendo la inclusión territorial.</t>
  </si>
  <si>
    <t>SubTotal</t>
  </si>
  <si>
    <t>B</t>
  </si>
  <si>
    <t>Reuniones de Comité Ejecutivo</t>
  </si>
  <si>
    <t>2.7</t>
  </si>
  <si>
    <t>Suministro de refrigerios para reuniones complementarias, bajo condiciones de calidad, variedad e inocuidad, que favorezcan el desarrollo adecuado de los espacios de trabajo</t>
  </si>
  <si>
    <t>2.8</t>
  </si>
  <si>
    <t>Suministro de estación de café e hidratación para reuniones complementarias, garantizando condiciones de bienestar para los asistentes.</t>
  </si>
  <si>
    <t>2.9</t>
  </si>
  <si>
    <t>Apoyo económico para participantes de reuniones complementarias, orientado a compensación y transporte, con el fin de asegurar la asistencia y continuidad en los procesos participativos.</t>
  </si>
  <si>
    <t>C</t>
  </si>
  <si>
    <t>Comites y Sub Comites de Justicia Transicional</t>
  </si>
  <si>
    <t>2.10</t>
  </si>
  <si>
    <t>Suministro de refrigerios para sesiones de comités y subcomités de justicia transicional, garantizando condiciones adecuadas para el desarrollo de estos espacios institucionales.</t>
  </si>
  <si>
    <t>2.11</t>
  </si>
  <si>
    <t>Alquiler de equipos tecnológicos necesarios para el desarrollo de las sesiones, asegurando el soporte técnico requerido.</t>
  </si>
  <si>
    <t>2.12</t>
  </si>
  <si>
    <t>Suministro de estación de café e hidratación, contribuyendo al bienestar de los participantes.</t>
  </si>
  <si>
    <t>2.13</t>
  </si>
  <si>
    <t>Suministro de almuerzos para los participantes, garantizando condiciones adecuadas de alimentación.</t>
  </si>
  <si>
    <t>2.14</t>
  </si>
  <si>
    <t>Apoyo económico para participantes, destinado a compensación y transporte, facilitando su asistencia y permanencia.</t>
  </si>
  <si>
    <t>III</t>
  </si>
  <si>
    <t xml:space="preserve">FORTALECIMIENTO INSTITUCIONAL </t>
  </si>
  <si>
    <t>Entrega de dotación para el funcionamiento administrativo y operativo</t>
  </si>
  <si>
    <t>3.1</t>
  </si>
  <si>
    <t>Suministro de equipo tecnológico (cámara fotográfica) para el fortalecimiento de los procesos de registro, documentación y seguimiento de actividades.</t>
  </si>
  <si>
    <t>N/A</t>
  </si>
  <si>
    <t>3.2</t>
  </si>
  <si>
    <t>Suministro de equipo de grabación de audio, como herramienta de apoyo para la sistematización de información y memoria institucional.</t>
  </si>
  <si>
    <t>3.3</t>
  </si>
  <si>
    <t>Suministro de agendas, destinadas al fortalecimiento de procesos organizativos y administrativos.</t>
  </si>
  <si>
    <t>3.4</t>
  </si>
  <si>
    <t>Suministro de resmas de papel tamaño carta, necesarias para el desarrollo de actividades administrativas y operativas.</t>
  </si>
  <si>
    <t>3.5</t>
  </si>
  <si>
    <t>Suministro de resmas de papel tamaño oficio, necesarias para el desarrollo de actividades administrativas y operativas.</t>
  </si>
  <si>
    <t>3.6</t>
  </si>
  <si>
    <t>Suministro e instalación de aire acondicionado, incluyendo todos los elementos necesarios para su funcionamiento, con el fin de garantizar condiciones adecuadas en los espacios de atención y trabajo.</t>
  </si>
  <si>
    <t>Capacitacion en temática de la Política Publica para las Víctimas y Derechos Humanos</t>
  </si>
  <si>
    <t>3.7</t>
  </si>
  <si>
    <t>Suministro de refrigerios para jornadas de fortalecimiento, favoreciendo la permanencia de los participantes.</t>
  </si>
  <si>
    <t>3.8</t>
  </si>
  <si>
    <t>Suministro de material pedagógico impreso (plegables), como herramienta de difusión y apropiación de contenidos.</t>
  </si>
  <si>
    <t>3.9</t>
  </si>
  <si>
    <t>Alquiler de equipos tecnológicos necesarios para el desarrollo de las actividades.</t>
  </si>
  <si>
    <t>3.10</t>
  </si>
  <si>
    <t>3.12</t>
  </si>
  <si>
    <t>Prestación de servicios profesionales para el desarrollo de talleres en las temáticas convocadas, orientados al fortalecimiento de capacidades.</t>
  </si>
  <si>
    <t>3.13</t>
  </si>
  <si>
    <t>Apoyo para el desarrollo de intercambio de experiencias con mesas de participación de la región, promoviendo el aprendizaje colectivo y el fortalecimiento organizativo</t>
  </si>
  <si>
    <t>Global</t>
  </si>
  <si>
    <t>Entrega de Apoyos</t>
  </si>
  <si>
    <t>4.1</t>
  </si>
  <si>
    <t>Implementación de acciones de ayuda humanitaria inmediata dirigidas a población víctima por desplazamiento y otros hechos victimizantes, en el marco de la normatividad vigente.</t>
  </si>
  <si>
    <t>Acciones de Asistencia y Atencion, Prevencion y Proteccion, y Apoyo a Jornadas de Resdtitucion de Tierras</t>
  </si>
  <si>
    <t>4.2</t>
  </si>
  <si>
    <t>Suministro de refrigerios en el marco de actividades conmemorativas, contemplando opciones variadas que garanticen condiciones adecuadas de bienestar y participación de los asistentes.</t>
  </si>
  <si>
    <t>4.3</t>
  </si>
  <si>
    <t>Suministro de material pedagógico impreso (plegables en full color tamaño oficio), orientado a apoyar los procesos de capacitación, socialización y apropiación de contenidos relacionados con la política pública de víctimas, facilitando la comprensión y difusión de la información.</t>
  </si>
  <si>
    <t>4.4</t>
  </si>
  <si>
    <t>4.5</t>
  </si>
  <si>
    <t>4.6</t>
  </si>
  <si>
    <t>acompañamiento y asistencia técnica para la implementación de metas, programas y acciones en materia de prevención, protección y atención integral a la población víctima, contribuyendo al fortalecimiento institucional y al cumplimiento de los lineamientos de la política pública.</t>
  </si>
  <si>
    <t>4.7</t>
  </si>
  <si>
    <t>Suministro de almuerzos para el desarrollo de jornadas institucionales, compuestos por sopa, arroz, proteína, ensalada, granos y bebida, garantizando una alimentación balanceada que permita la permanencia de los participantes durante las actividades.</t>
  </si>
  <si>
    <t>4.8</t>
  </si>
  <si>
    <t>Apoyo logístico para el desarrollo de jornadas de identificación (cédula de ciudadanía y libreta militar), orientado a facilitar el acceso a derechos y servicios institucionales por parte de la población víctima, mediante la disposición de recursos necesarios para la adecuada ejecución de estas actividades.</t>
  </si>
  <si>
    <t>V</t>
  </si>
  <si>
    <t xml:space="preserve">ACCIONES DE REPARACION INTEGRAL </t>
  </si>
  <si>
    <t>Conmemoración del Dia Nacional para las Víctimas y día de la desaparición forzada</t>
  </si>
  <si>
    <t>5.1</t>
  </si>
  <si>
    <t>Suministro de prendas alusivas a la conmemoración, con elementos gráficos institucionales, orientadas a promover la visibilización, identidad y reconocimiento de la población víctima.</t>
  </si>
  <si>
    <t>5.2</t>
  </si>
  <si>
    <t>Apoyo para el desarrollo de actos conmemorativos, incluyendo la provisión de elementos logísticos, materiales y actividades simbólicas (arreglos, velas, material de apoyo, expresiones culturales y/o religiosas), orientadas a la reconstrucción de memoria histórica y dignificación de las víctimas.</t>
  </si>
  <si>
    <t>5.3</t>
  </si>
  <si>
    <t>Implementación de actividades en el marco de la conmemoración del día de la desaparición forzada, orientadas a la sensibilización, reconocimiento y memoria de las víctimas, promoviendo la participación activa de la comunidad.</t>
  </si>
  <si>
    <t>VI</t>
  </si>
  <si>
    <t>APORTE CONTRAPARTIDA, BIENES Y SERVICIOS 30%</t>
  </si>
  <si>
    <t>6.1</t>
  </si>
  <si>
    <t>Aporte en especie por parte de la entidad sin ánimo de lucro, consistente en la prestación de servicios profesionales para la coordinación del proyecto, con experiencia en política pública de víctimas, responsable de la planificación, articulación institucional, seguimiento técnico, monitoreo de actividades y cumplimiento de metas, contribuyendo a la adecuada ejecución del convenio y al logro de los objetivos propuestos</t>
  </si>
  <si>
    <t>6.2</t>
  </si>
  <si>
    <t>Prestación de servicios de apoyo a la coordinación del proyecto, con experiencia en política pública de víctimas. Este apoyo estará orientado a respaldar los procesos de planificación, articulación institucional, seguimiento técnico, monitoreo de actividades y cumplimiento de metas, contribuyendo a la adecuada ejecución del convenio y al logro de los objetivos propuestos.</t>
  </si>
  <si>
    <t xml:space="preserve">Valor Unitario </t>
  </si>
  <si>
    <t xml:space="preserve">Valor Total </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</si>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</sst>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entury Gothic"/>
      <family val="2"/>
    </font>
    <font>
      <sz val="11"/>
      <color theme="1"/>
      <name val="Century Gothic"/>
      <family val="2"/>
    </font>
    <font>
      <b/>
      <sz val="11"/>
      <color rgb="FFFF0000"/>
      <name val="Century Gothic"/>
      <family val="2"/>
    </font>
    <font>
      <sz val="11"/>
      <name val="Century Gothic"/>
      <family val="2"/>
    </font>
  </fonts>
  <fills count="5">
    <fill>
      <patternFill patternType="none"/>
    </fill>
    <fill>
      <patternFill patternType="gray125"/>
    </fill>
    <fill>
      <patternFill patternType="solid">
        <fgColor theme="3" tint="0.749992370372631"/>
        <bgColor indexed="64"/>
      </patternFill>
    </fill>
    <fill>
      <patternFill patternType="solid">
        <fgColor theme="3" tint="0.89999084444715716"/>
        <bgColor indexed="64"/>
      </patternFill>
    </fill>
    <fill>
      <patternFill patternType="solid">
        <fgColor theme="0"/>
        <bgColor indexed="64"/>
      </patternFill>
    </fill>
  </fills>
  <borders count="1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justify" vertical="top"/>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0" fillId="0" borderId="2" xfId="0" applyBorder="1" applyAlignment="1">
      <alignment wrapText="1"/>
    </xf>
    <xf numFmtId="0" fontId="1" fillId="3" borderId="2" xfId="0" applyFont="1" applyFill="1" applyBorder="1" applyAlignment="1">
      <alignment horizontal="center" vertical="center" wrapText="1"/>
    </xf>
    <xf numFmtId="0" fontId="1" fillId="3" borderId="2" xfId="0" applyFont="1" applyFill="1" applyBorder="1" applyAlignment="1">
      <alignment horizontal="justify" vertical="top" wrapText="1"/>
    </xf>
    <xf numFmtId="0" fontId="0" fillId="0" borderId="2" xfId="0" applyBorder="1" applyAlignment="1">
      <alignment vertical="center" wrapText="1"/>
    </xf>
    <xf numFmtId="0" fontId="4" fillId="0" borderId="2" xfId="0" applyFont="1" applyBorder="1" applyAlignment="1">
      <alignment horizontal="left" vertical="top" wrapText="1"/>
    </xf>
    <xf numFmtId="0" fontId="1" fillId="3" borderId="1" xfId="0" applyFont="1" applyFill="1" applyBorder="1" applyAlignment="1">
      <alignment horizontal="center" vertical="center" wrapText="1"/>
    </xf>
    <xf numFmtId="0" fontId="1" fillId="0" borderId="1" xfId="0" applyFont="1" applyBorder="1" applyAlignment="1">
      <alignment horizontal="center"/>
    </xf>
    <xf numFmtId="0" fontId="1" fillId="3" borderId="1" xfId="0" applyFont="1" applyFill="1" applyBorder="1" applyAlignment="1">
      <alignment horizontal="center"/>
    </xf>
    <xf numFmtId="0" fontId="1" fillId="3" borderId="3"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3" fillId="3" borderId="2" xfId="0" applyFont="1" applyFill="1" applyBorder="1" applyAlignment="1">
      <alignment horizontal="center" vertical="center" wrapText="1"/>
    </xf>
    <xf numFmtId="0" fontId="0" fillId="0" borderId="0" xfId="0" applyAlignment="1">
      <alignment horizontal="center"/>
    </xf>
    <xf numFmtId="0" fontId="1" fillId="3" borderId="4" xfId="0" applyFont="1" applyFill="1" applyBorder="1" applyAlignment="1">
      <alignment horizontal="justify" vertical="top" wrapText="1"/>
    </xf>
    <xf numFmtId="0" fontId="1" fillId="3" borderId="4" xfId="0" applyFont="1" applyFill="1" applyBorder="1" applyAlignment="1">
      <alignment horizontal="center" vertical="center" wrapText="1"/>
    </xf>
    <xf numFmtId="0" fontId="0" fillId="0" borderId="5" xfId="0" applyBorder="1" applyAlignment="1">
      <alignment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2" xfId="0" applyBorder="1"/>
    <xf numFmtId="0" fontId="1" fillId="3" borderId="7" xfId="0" applyFont="1" applyFill="1" applyBorder="1" applyAlignment="1">
      <alignment horizontal="center" vertical="center" wrapText="1"/>
    </xf>
    <xf numFmtId="0" fontId="2" fillId="0" borderId="5" xfId="0" applyFont="1" applyBorder="1" applyAlignment="1">
      <alignment horizontal="justify" vertical="top" wrapText="1"/>
    </xf>
    <xf numFmtId="0" fontId="2" fillId="0" borderId="8" xfId="0" applyFont="1" applyBorder="1" applyAlignment="1">
      <alignment horizontal="center" vertical="center" wrapText="1"/>
    </xf>
    <xf numFmtId="0" fontId="2" fillId="4" borderId="8"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0" borderId="8" xfId="0" applyFont="1" applyBorder="1" applyAlignment="1">
      <alignment horizontal="center" vertical="center" wrapText="1"/>
    </xf>
    <xf numFmtId="0" fontId="1" fillId="3" borderId="2" xfId="0" applyFont="1" applyFill="1" applyBorder="1" applyAlignment="1">
      <alignment horizontal="center"/>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0" fillId="0" borderId="10" xfId="0" applyBorder="1"/>
    <xf numFmtId="0" fontId="0" fillId="0" borderId="11" xfId="0" applyBorder="1"/>
    <xf numFmtId="0" fontId="0" fillId="0" borderId="12" xfId="0" applyBorder="1"/>
    <xf numFmtId="0" fontId="2" fillId="3" borderId="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0" fillId="0" borderId="2"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07DFC-B1CB-4B00-973F-8F2A92F060CD}">
  <dimension ref="B1:J62"/>
  <sheetViews>
    <sheetView tabSelected="1" topLeftCell="A55" zoomScale="80" zoomScaleNormal="80" workbookViewId="0">
      <selection activeCell="K61" sqref="K61"/>
    </sheetView>
  </sheetViews>
  <sheetFormatPr baseColWidth="10" defaultRowHeight="15" x14ac:dyDescent="0.25"/>
  <cols>
    <col min="1" max="1" width="6.7109375" customWidth="1"/>
    <col min="2" max="2" width="7.7109375" customWidth="1"/>
    <col min="3" max="3" width="84" customWidth="1"/>
    <col min="4" max="4" width="20.140625" customWidth="1"/>
    <col min="5" max="5" width="18.5703125" customWidth="1"/>
    <col min="6" max="6" width="12.140625" customWidth="1"/>
    <col min="7" max="7" width="14.85546875" customWidth="1"/>
  </cols>
  <sheetData>
    <row r="1" spans="2:7" x14ac:dyDescent="0.25">
      <c r="B1" s="38"/>
      <c r="C1" s="39"/>
      <c r="D1" s="39"/>
      <c r="E1" s="40"/>
    </row>
    <row r="2" spans="2:7" ht="122.25" customHeight="1" x14ac:dyDescent="0.25">
      <c r="B2" s="19" t="s">
        <v>0</v>
      </c>
      <c r="C2" s="19"/>
      <c r="D2" s="19"/>
      <c r="E2" s="19"/>
      <c r="F2" s="19"/>
      <c r="G2" s="19"/>
    </row>
    <row r="3" spans="2:7" ht="28.5" x14ac:dyDescent="0.25">
      <c r="B3" s="14" t="s">
        <v>1</v>
      </c>
      <c r="C3" s="23" t="s">
        <v>2</v>
      </c>
      <c r="D3" s="24" t="s">
        <v>3</v>
      </c>
      <c r="E3" s="29" t="s">
        <v>4</v>
      </c>
      <c r="F3" s="10" t="s">
        <v>106</v>
      </c>
      <c r="G3" s="10" t="s">
        <v>107</v>
      </c>
    </row>
    <row r="4" spans="2:7" ht="26.25" customHeight="1" x14ac:dyDescent="0.25">
      <c r="B4" s="15" t="s">
        <v>5</v>
      </c>
      <c r="C4" s="20" t="s">
        <v>6</v>
      </c>
      <c r="D4" s="20"/>
      <c r="E4" s="20"/>
      <c r="F4" s="20"/>
      <c r="G4" s="20"/>
    </row>
    <row r="5" spans="2:7" ht="76.5" customHeight="1" x14ac:dyDescent="0.25">
      <c r="B5" s="1" t="s">
        <v>7</v>
      </c>
      <c r="C5" s="25" t="s">
        <v>8</v>
      </c>
      <c r="D5" s="26">
        <v>1</v>
      </c>
      <c r="E5" s="27">
        <v>1</v>
      </c>
      <c r="F5" s="28"/>
      <c r="G5" s="43">
        <f>D5*E5*F5</f>
        <v>0</v>
      </c>
    </row>
    <row r="6" spans="2:7" ht="22.5" customHeight="1" x14ac:dyDescent="0.25">
      <c r="B6" s="14" t="s">
        <v>1</v>
      </c>
      <c r="C6" s="23" t="s">
        <v>2</v>
      </c>
      <c r="D6" s="24" t="s">
        <v>3</v>
      </c>
      <c r="E6" s="29" t="s">
        <v>4</v>
      </c>
      <c r="F6" s="10" t="s">
        <v>106</v>
      </c>
      <c r="G6" s="10" t="s">
        <v>107</v>
      </c>
    </row>
    <row r="7" spans="2:7" x14ac:dyDescent="0.25">
      <c r="B7" s="16" t="s">
        <v>9</v>
      </c>
      <c r="C7" s="18" t="s">
        <v>10</v>
      </c>
      <c r="D7" s="18"/>
      <c r="E7" s="18"/>
      <c r="F7" s="18"/>
      <c r="G7" s="18"/>
    </row>
    <row r="8" spans="2:7" x14ac:dyDescent="0.25">
      <c r="B8" s="14" t="s">
        <v>11</v>
      </c>
      <c r="C8" s="18" t="s">
        <v>12</v>
      </c>
      <c r="D8" s="18"/>
      <c r="E8" s="18"/>
      <c r="F8" s="18"/>
      <c r="G8" s="18"/>
    </row>
    <row r="9" spans="2:7" ht="69.75" customHeight="1" x14ac:dyDescent="0.25">
      <c r="B9" s="1" t="s">
        <v>13</v>
      </c>
      <c r="C9" s="30" t="s">
        <v>14</v>
      </c>
      <c r="D9" s="26">
        <v>25</v>
      </c>
      <c r="E9" s="27">
        <v>7</v>
      </c>
      <c r="F9" s="28"/>
      <c r="G9" s="43">
        <f>D9*E9*F9</f>
        <v>0</v>
      </c>
    </row>
    <row r="10" spans="2:7" ht="50.25" customHeight="1" x14ac:dyDescent="0.25">
      <c r="B10" s="1" t="s">
        <v>15</v>
      </c>
      <c r="C10" s="9" t="s">
        <v>16</v>
      </c>
      <c r="D10" s="2">
        <v>1</v>
      </c>
      <c r="E10" s="31">
        <v>7</v>
      </c>
      <c r="F10" s="28"/>
      <c r="G10" s="43">
        <f t="shared" ref="G10:G14" si="0">D10*E10*F10</f>
        <v>0</v>
      </c>
    </row>
    <row r="11" spans="2:7" ht="43.5" customHeight="1" x14ac:dyDescent="0.25">
      <c r="B11" s="1" t="s">
        <v>17</v>
      </c>
      <c r="C11" s="9" t="s">
        <v>18</v>
      </c>
      <c r="D11" s="2">
        <v>2</v>
      </c>
      <c r="E11" s="31">
        <v>7</v>
      </c>
      <c r="F11" s="28"/>
      <c r="G11" s="43">
        <f t="shared" si="0"/>
        <v>0</v>
      </c>
    </row>
    <row r="12" spans="2:7" ht="56.25" customHeight="1" x14ac:dyDescent="0.25">
      <c r="B12" s="1" t="s">
        <v>19</v>
      </c>
      <c r="C12" s="12" t="s">
        <v>20</v>
      </c>
      <c r="D12" s="2">
        <v>25</v>
      </c>
      <c r="E12" s="31">
        <v>7</v>
      </c>
      <c r="F12" s="28"/>
      <c r="G12" s="43">
        <f t="shared" si="0"/>
        <v>0</v>
      </c>
    </row>
    <row r="13" spans="2:7" ht="57.75" customHeight="1" x14ac:dyDescent="0.25">
      <c r="B13" s="1" t="s">
        <v>21</v>
      </c>
      <c r="C13" s="3" t="s">
        <v>22</v>
      </c>
      <c r="D13" s="2">
        <v>20</v>
      </c>
      <c r="E13" s="31">
        <v>7</v>
      </c>
      <c r="F13" s="28"/>
      <c r="G13" s="43">
        <f t="shared" si="0"/>
        <v>0</v>
      </c>
    </row>
    <row r="14" spans="2:7" ht="46.5" customHeight="1" x14ac:dyDescent="0.25">
      <c r="B14" s="1" t="s">
        <v>23</v>
      </c>
      <c r="C14" s="9" t="s">
        <v>24</v>
      </c>
      <c r="D14" s="2">
        <v>2</v>
      </c>
      <c r="E14" s="31">
        <v>7</v>
      </c>
      <c r="F14" s="28"/>
      <c r="G14" s="43">
        <f t="shared" si="0"/>
        <v>0</v>
      </c>
    </row>
    <row r="15" spans="2:7" ht="15" customHeight="1" x14ac:dyDescent="0.25">
      <c r="B15" s="21" t="s">
        <v>25</v>
      </c>
      <c r="C15" s="21"/>
      <c r="D15" s="21"/>
      <c r="E15" s="21"/>
      <c r="F15" s="21"/>
      <c r="G15" s="21"/>
    </row>
    <row r="16" spans="2:7" x14ac:dyDescent="0.25">
      <c r="B16" s="14" t="s">
        <v>26</v>
      </c>
      <c r="C16" s="18" t="s">
        <v>27</v>
      </c>
      <c r="D16" s="18"/>
      <c r="E16" s="18"/>
      <c r="F16" s="18"/>
      <c r="G16" s="18"/>
    </row>
    <row r="17" spans="2:7" ht="42" customHeight="1" x14ac:dyDescent="0.25">
      <c r="B17" s="1" t="s">
        <v>28</v>
      </c>
      <c r="C17" s="25" t="s">
        <v>29</v>
      </c>
      <c r="D17" s="26">
        <v>10</v>
      </c>
      <c r="E17" s="27">
        <v>6</v>
      </c>
      <c r="F17" s="28"/>
      <c r="G17" s="43">
        <f>D17*E17*F17</f>
        <v>0</v>
      </c>
    </row>
    <row r="18" spans="2:7" ht="35.25" customHeight="1" x14ac:dyDescent="0.25">
      <c r="B18" s="1" t="s">
        <v>30</v>
      </c>
      <c r="C18" s="9" t="s">
        <v>31</v>
      </c>
      <c r="D18" s="2">
        <v>1</v>
      </c>
      <c r="E18" s="31">
        <v>6</v>
      </c>
      <c r="F18" s="28"/>
      <c r="G18" s="43">
        <f t="shared" ref="G18:G19" si="1">D18*E18*F18</f>
        <v>0</v>
      </c>
    </row>
    <row r="19" spans="2:7" ht="48.75" customHeight="1" x14ac:dyDescent="0.25">
      <c r="B19" s="1" t="s">
        <v>32</v>
      </c>
      <c r="C19" s="9" t="s">
        <v>33</v>
      </c>
      <c r="D19" s="2">
        <v>7</v>
      </c>
      <c r="E19" s="31">
        <v>6</v>
      </c>
      <c r="F19" s="28"/>
      <c r="G19" s="43">
        <f t="shared" si="1"/>
        <v>0</v>
      </c>
    </row>
    <row r="20" spans="2:7" x14ac:dyDescent="0.25">
      <c r="B20" s="14" t="s">
        <v>34</v>
      </c>
      <c r="C20" s="18" t="s">
        <v>35</v>
      </c>
      <c r="D20" s="18"/>
      <c r="E20" s="18"/>
      <c r="F20" s="18"/>
      <c r="G20" s="18"/>
    </row>
    <row r="21" spans="2:7" ht="45.75" customHeight="1" x14ac:dyDescent="0.25">
      <c r="B21" s="1" t="s">
        <v>36</v>
      </c>
      <c r="C21" s="9" t="s">
        <v>37</v>
      </c>
      <c r="D21" s="2">
        <v>30</v>
      </c>
      <c r="E21" s="31">
        <v>6</v>
      </c>
      <c r="F21" s="28"/>
      <c r="G21" s="43">
        <f>D21*E21*F21</f>
        <v>0</v>
      </c>
    </row>
    <row r="22" spans="2:7" ht="37.5" customHeight="1" x14ac:dyDescent="0.25">
      <c r="B22" s="1" t="s">
        <v>38</v>
      </c>
      <c r="C22" s="9" t="s">
        <v>39</v>
      </c>
      <c r="D22" s="2">
        <v>4</v>
      </c>
      <c r="E22" s="31">
        <v>6</v>
      </c>
      <c r="F22" s="28"/>
      <c r="G22" s="43">
        <f t="shared" ref="G22:G25" si="2">D22*E22*F22</f>
        <v>0</v>
      </c>
    </row>
    <row r="23" spans="2:7" ht="35.25" customHeight="1" x14ac:dyDescent="0.25">
      <c r="B23" s="1" t="s">
        <v>40</v>
      </c>
      <c r="C23" s="9" t="s">
        <v>41</v>
      </c>
      <c r="D23" s="2">
        <v>2</v>
      </c>
      <c r="E23" s="31">
        <v>6</v>
      </c>
      <c r="F23" s="28"/>
      <c r="G23" s="43">
        <f t="shared" si="2"/>
        <v>0</v>
      </c>
    </row>
    <row r="24" spans="2:7" ht="35.25" customHeight="1" x14ac:dyDescent="0.25">
      <c r="B24" s="1" t="s">
        <v>42</v>
      </c>
      <c r="C24" s="9" t="s">
        <v>43</v>
      </c>
      <c r="D24" s="2">
        <v>30</v>
      </c>
      <c r="E24" s="31">
        <v>6</v>
      </c>
      <c r="F24" s="28"/>
      <c r="G24" s="43">
        <f t="shared" si="2"/>
        <v>0</v>
      </c>
    </row>
    <row r="25" spans="2:7" ht="31.5" customHeight="1" x14ac:dyDescent="0.25">
      <c r="B25" s="1" t="s">
        <v>44</v>
      </c>
      <c r="C25" s="9" t="s">
        <v>45</v>
      </c>
      <c r="D25" s="2">
        <v>6</v>
      </c>
      <c r="E25" s="31">
        <v>6</v>
      </c>
      <c r="F25" s="28"/>
      <c r="G25" s="43">
        <f t="shared" si="2"/>
        <v>0</v>
      </c>
    </row>
    <row r="26" spans="2:7" ht="28.5" x14ac:dyDescent="0.25">
      <c r="B26" s="14" t="s">
        <v>1</v>
      </c>
      <c r="C26" s="11" t="s">
        <v>2</v>
      </c>
      <c r="D26" s="10" t="s">
        <v>3</v>
      </c>
      <c r="E26" s="17" t="s">
        <v>4</v>
      </c>
      <c r="F26" s="10" t="s">
        <v>106</v>
      </c>
      <c r="G26" s="10" t="s">
        <v>107</v>
      </c>
    </row>
    <row r="27" spans="2:7" x14ac:dyDescent="0.25">
      <c r="B27" s="16" t="s">
        <v>46</v>
      </c>
      <c r="C27" s="18" t="s">
        <v>47</v>
      </c>
      <c r="D27" s="18"/>
      <c r="E27" s="18"/>
      <c r="F27" s="18"/>
      <c r="G27" s="18"/>
    </row>
    <row r="28" spans="2:7" ht="24.75" customHeight="1" x14ac:dyDescent="0.25">
      <c r="B28" s="14" t="s">
        <v>11</v>
      </c>
      <c r="C28" s="18" t="s">
        <v>48</v>
      </c>
      <c r="D28" s="18"/>
      <c r="E28" s="18"/>
      <c r="F28" s="18"/>
      <c r="G28" s="18"/>
    </row>
    <row r="29" spans="2:7" ht="35.25" customHeight="1" x14ac:dyDescent="0.25">
      <c r="B29" s="1" t="s">
        <v>49</v>
      </c>
      <c r="C29" s="25" t="s">
        <v>50</v>
      </c>
      <c r="D29" s="26">
        <v>1</v>
      </c>
      <c r="E29" s="27" t="s">
        <v>51</v>
      </c>
      <c r="F29" s="28"/>
      <c r="G29" s="43">
        <f>D29*F29</f>
        <v>0</v>
      </c>
    </row>
    <row r="30" spans="2:7" ht="35.25" customHeight="1" x14ac:dyDescent="0.25">
      <c r="B30" s="1" t="s">
        <v>52</v>
      </c>
      <c r="C30" s="9" t="s">
        <v>53</v>
      </c>
      <c r="D30" s="2">
        <v>1</v>
      </c>
      <c r="E30" s="31" t="s">
        <v>51</v>
      </c>
      <c r="F30" s="28"/>
      <c r="G30" s="43">
        <f t="shared" ref="G30:G34" si="3">D30*F30</f>
        <v>0</v>
      </c>
    </row>
    <row r="31" spans="2:7" ht="39" customHeight="1" x14ac:dyDescent="0.25">
      <c r="B31" s="1" t="s">
        <v>54</v>
      </c>
      <c r="C31" s="9" t="s">
        <v>55</v>
      </c>
      <c r="D31" s="2">
        <v>30</v>
      </c>
      <c r="E31" s="31" t="s">
        <v>51</v>
      </c>
      <c r="F31" s="28"/>
      <c r="G31" s="43">
        <f t="shared" si="3"/>
        <v>0</v>
      </c>
    </row>
    <row r="32" spans="2:7" ht="33.75" customHeight="1" x14ac:dyDescent="0.25">
      <c r="B32" s="1" t="s">
        <v>56</v>
      </c>
      <c r="C32" s="9" t="s">
        <v>57</v>
      </c>
      <c r="D32" s="2">
        <v>10</v>
      </c>
      <c r="E32" s="31" t="s">
        <v>51</v>
      </c>
      <c r="F32" s="28"/>
      <c r="G32" s="43">
        <f t="shared" si="3"/>
        <v>0</v>
      </c>
    </row>
    <row r="33" spans="2:7" ht="37.5" customHeight="1" x14ac:dyDescent="0.25">
      <c r="B33" s="1" t="s">
        <v>58</v>
      </c>
      <c r="C33" s="9" t="s">
        <v>59</v>
      </c>
      <c r="D33" s="2">
        <v>10</v>
      </c>
      <c r="E33" s="31" t="s">
        <v>51</v>
      </c>
      <c r="F33" s="28"/>
      <c r="G33" s="43">
        <f t="shared" si="3"/>
        <v>0</v>
      </c>
    </row>
    <row r="34" spans="2:7" ht="52.5" customHeight="1" x14ac:dyDescent="0.25">
      <c r="B34" s="1" t="s">
        <v>60</v>
      </c>
      <c r="C34" s="9" t="s">
        <v>61</v>
      </c>
      <c r="D34" s="2">
        <v>1</v>
      </c>
      <c r="E34" s="31" t="s">
        <v>51</v>
      </c>
      <c r="F34" s="28"/>
      <c r="G34" s="43">
        <f t="shared" si="3"/>
        <v>0</v>
      </c>
    </row>
    <row r="35" spans="2:7" ht="15" customHeight="1" x14ac:dyDescent="0.25">
      <c r="B35" s="14" t="s">
        <v>26</v>
      </c>
      <c r="C35" s="18" t="s">
        <v>62</v>
      </c>
      <c r="D35" s="18"/>
      <c r="E35" s="18"/>
      <c r="F35" s="18"/>
      <c r="G35" s="18"/>
    </row>
    <row r="36" spans="2:7" ht="39" customHeight="1" x14ac:dyDescent="0.25">
      <c r="B36" s="4" t="s">
        <v>63</v>
      </c>
      <c r="C36" s="9" t="s">
        <v>64</v>
      </c>
      <c r="D36" s="5">
        <v>50</v>
      </c>
      <c r="E36" s="32">
        <v>6</v>
      </c>
      <c r="F36" s="28"/>
      <c r="G36" s="43">
        <f>D36*E36*F36</f>
        <v>0</v>
      </c>
    </row>
    <row r="37" spans="2:7" ht="42.75" customHeight="1" x14ac:dyDescent="0.25">
      <c r="B37" s="4" t="s">
        <v>65</v>
      </c>
      <c r="C37" s="9" t="s">
        <v>66</v>
      </c>
      <c r="D37" s="5">
        <v>100</v>
      </c>
      <c r="E37" s="32">
        <v>6</v>
      </c>
      <c r="F37" s="28"/>
      <c r="G37" s="43">
        <f t="shared" ref="G37:G40" si="4">D37*E37*F37</f>
        <v>0</v>
      </c>
    </row>
    <row r="38" spans="2:7" ht="22.5" customHeight="1" x14ac:dyDescent="0.25">
      <c r="B38" s="4" t="s">
        <v>67</v>
      </c>
      <c r="C38" s="9" t="s">
        <v>68</v>
      </c>
      <c r="D38" s="5">
        <v>6</v>
      </c>
      <c r="E38" s="32">
        <v>1</v>
      </c>
      <c r="F38" s="28"/>
      <c r="G38" s="43">
        <f t="shared" si="4"/>
        <v>0</v>
      </c>
    </row>
    <row r="39" spans="2:7" ht="33.75" customHeight="1" x14ac:dyDescent="0.25">
      <c r="B39" s="4" t="s">
        <v>69</v>
      </c>
      <c r="C39" s="9" t="s">
        <v>41</v>
      </c>
      <c r="D39" s="2">
        <v>2</v>
      </c>
      <c r="E39" s="31">
        <v>6</v>
      </c>
      <c r="F39" s="28"/>
      <c r="G39" s="43">
        <f t="shared" si="4"/>
        <v>0</v>
      </c>
    </row>
    <row r="40" spans="2:7" ht="39" customHeight="1" x14ac:dyDescent="0.25">
      <c r="B40" s="4" t="s">
        <v>70</v>
      </c>
      <c r="C40" s="9" t="s">
        <v>71</v>
      </c>
      <c r="D40" s="6">
        <v>1</v>
      </c>
      <c r="E40" s="33">
        <v>4</v>
      </c>
      <c r="F40" s="28"/>
      <c r="G40" s="43">
        <f t="shared" si="4"/>
        <v>0</v>
      </c>
    </row>
    <row r="41" spans="2:7" ht="41.25" customHeight="1" x14ac:dyDescent="0.25">
      <c r="B41" s="4" t="s">
        <v>72</v>
      </c>
      <c r="C41" s="9" t="s">
        <v>73</v>
      </c>
      <c r="D41" s="5">
        <v>1</v>
      </c>
      <c r="E41" s="32" t="s">
        <v>74</v>
      </c>
      <c r="F41" s="28"/>
      <c r="G41" s="43">
        <f>D41*F41</f>
        <v>0</v>
      </c>
    </row>
    <row r="42" spans="2:7" x14ac:dyDescent="0.25">
      <c r="B42" s="14" t="s">
        <v>11</v>
      </c>
      <c r="C42" s="18" t="s">
        <v>75</v>
      </c>
      <c r="D42" s="18"/>
      <c r="E42" s="18"/>
      <c r="F42" s="18"/>
      <c r="G42" s="18"/>
    </row>
    <row r="43" spans="2:7" ht="31.5" customHeight="1" x14ac:dyDescent="0.25">
      <c r="B43" s="1" t="s">
        <v>76</v>
      </c>
      <c r="C43" s="25" t="s">
        <v>77</v>
      </c>
      <c r="D43" s="26" t="s">
        <v>74</v>
      </c>
      <c r="E43" s="27" t="s">
        <v>51</v>
      </c>
      <c r="F43" s="28"/>
      <c r="G43" s="43">
        <f>F43</f>
        <v>0</v>
      </c>
    </row>
    <row r="44" spans="2:7" ht="33.75" customHeight="1" x14ac:dyDescent="0.25">
      <c r="B44" s="14" t="s">
        <v>26</v>
      </c>
      <c r="C44" s="18" t="s">
        <v>78</v>
      </c>
      <c r="D44" s="18"/>
      <c r="E44" s="18"/>
      <c r="F44" s="18"/>
      <c r="G44" s="18"/>
    </row>
    <row r="45" spans="2:7" ht="49.5" x14ac:dyDescent="0.25">
      <c r="B45" s="7" t="s">
        <v>79</v>
      </c>
      <c r="C45" s="13" t="s">
        <v>80</v>
      </c>
      <c r="D45" s="8">
        <v>80</v>
      </c>
      <c r="E45" s="34">
        <v>4</v>
      </c>
      <c r="F45" s="28"/>
      <c r="G45" s="43">
        <f>D45*E45*F45</f>
        <v>0</v>
      </c>
    </row>
    <row r="46" spans="2:7" ht="64.5" customHeight="1" x14ac:dyDescent="0.25">
      <c r="B46" s="7" t="s">
        <v>81</v>
      </c>
      <c r="C46" s="9" t="s">
        <v>82</v>
      </c>
      <c r="D46" s="8">
        <v>80</v>
      </c>
      <c r="E46" s="34">
        <v>4</v>
      </c>
      <c r="F46" s="28"/>
      <c r="G46" s="43">
        <f t="shared" ref="G46:G50" si="5">D46*E46*F46</f>
        <v>0</v>
      </c>
    </row>
    <row r="47" spans="2:7" ht="22.5" customHeight="1" x14ac:dyDescent="0.25">
      <c r="B47" s="7" t="s">
        <v>83</v>
      </c>
      <c r="C47" s="9" t="s">
        <v>68</v>
      </c>
      <c r="D47" s="8">
        <v>4</v>
      </c>
      <c r="E47" s="34">
        <v>4</v>
      </c>
      <c r="F47" s="28"/>
      <c r="G47" s="43">
        <f t="shared" si="5"/>
        <v>0</v>
      </c>
    </row>
    <row r="48" spans="2:7" ht="29.25" customHeight="1" x14ac:dyDescent="0.25">
      <c r="B48" s="7" t="s">
        <v>84</v>
      </c>
      <c r="C48" s="9" t="s">
        <v>41</v>
      </c>
      <c r="D48" s="8">
        <v>4</v>
      </c>
      <c r="E48" s="34">
        <v>4</v>
      </c>
      <c r="F48" s="28"/>
      <c r="G48" s="43">
        <f t="shared" si="5"/>
        <v>0</v>
      </c>
    </row>
    <row r="49" spans="2:10" ht="66" customHeight="1" x14ac:dyDescent="0.25">
      <c r="B49" s="7" t="s">
        <v>85</v>
      </c>
      <c r="C49" s="12" t="s">
        <v>86</v>
      </c>
      <c r="D49" s="8">
        <v>2</v>
      </c>
      <c r="E49" s="34">
        <v>2</v>
      </c>
      <c r="F49" s="28"/>
      <c r="G49" s="43">
        <f t="shared" si="5"/>
        <v>0</v>
      </c>
    </row>
    <row r="50" spans="2:10" ht="51" customHeight="1" x14ac:dyDescent="0.25">
      <c r="B50" s="7" t="s">
        <v>87</v>
      </c>
      <c r="C50" s="9" t="s">
        <v>88</v>
      </c>
      <c r="D50" s="8">
        <v>30</v>
      </c>
      <c r="E50" s="34">
        <v>2</v>
      </c>
      <c r="F50" s="28"/>
      <c r="G50" s="43">
        <f t="shared" si="5"/>
        <v>0</v>
      </c>
    </row>
    <row r="51" spans="2:10" ht="64.5" customHeight="1" x14ac:dyDescent="0.25">
      <c r="B51" s="7" t="s">
        <v>89</v>
      </c>
      <c r="C51" s="9" t="s">
        <v>90</v>
      </c>
      <c r="D51" s="8" t="s">
        <v>74</v>
      </c>
      <c r="E51" s="34">
        <v>1</v>
      </c>
      <c r="F51" s="28"/>
      <c r="G51" s="43">
        <f>E51*F51</f>
        <v>0</v>
      </c>
    </row>
    <row r="52" spans="2:10" ht="28.5" x14ac:dyDescent="0.25">
      <c r="B52" s="14" t="s">
        <v>1</v>
      </c>
      <c r="C52" s="11" t="s">
        <v>2</v>
      </c>
      <c r="D52" s="10" t="s">
        <v>3</v>
      </c>
      <c r="E52" s="17" t="s">
        <v>4</v>
      </c>
      <c r="F52" s="10" t="s">
        <v>106</v>
      </c>
      <c r="G52" s="10" t="s">
        <v>107</v>
      </c>
    </row>
    <row r="53" spans="2:10" x14ac:dyDescent="0.25">
      <c r="B53" s="16" t="s">
        <v>91</v>
      </c>
      <c r="C53" s="18" t="s">
        <v>92</v>
      </c>
      <c r="D53" s="18"/>
      <c r="E53" s="18"/>
      <c r="F53" s="18"/>
      <c r="G53" s="18"/>
    </row>
    <row r="54" spans="2:10" ht="18.75" customHeight="1" x14ac:dyDescent="0.25">
      <c r="B54" s="16" t="s">
        <v>11</v>
      </c>
      <c r="C54" s="35" t="s">
        <v>93</v>
      </c>
      <c r="D54" s="35"/>
      <c r="E54" s="35"/>
      <c r="F54" s="35"/>
      <c r="G54" s="35"/>
    </row>
    <row r="55" spans="2:10" ht="52.5" customHeight="1" x14ac:dyDescent="0.25">
      <c r="B55" s="1" t="s">
        <v>94</v>
      </c>
      <c r="C55" s="9" t="s">
        <v>95</v>
      </c>
      <c r="D55" s="2">
        <v>70</v>
      </c>
      <c r="E55" s="31" t="s">
        <v>51</v>
      </c>
      <c r="F55" s="28"/>
      <c r="G55" s="43">
        <f>D55*F55</f>
        <v>0</v>
      </c>
    </row>
    <row r="56" spans="2:10" ht="65.25" customHeight="1" x14ac:dyDescent="0.25">
      <c r="B56" s="1" t="s">
        <v>96</v>
      </c>
      <c r="C56" s="9" t="s">
        <v>97</v>
      </c>
      <c r="D56" s="2">
        <v>1</v>
      </c>
      <c r="E56" s="31" t="s">
        <v>51</v>
      </c>
      <c r="F56" s="28"/>
      <c r="G56" s="43">
        <f t="shared" ref="G56:G57" si="6">D56*F56</f>
        <v>0</v>
      </c>
    </row>
    <row r="57" spans="2:10" ht="45.75" customHeight="1" x14ac:dyDescent="0.25">
      <c r="B57" s="1" t="s">
        <v>98</v>
      </c>
      <c r="C57" s="9" t="s">
        <v>99</v>
      </c>
      <c r="D57" s="2">
        <v>1</v>
      </c>
      <c r="E57" s="31" t="s">
        <v>51</v>
      </c>
      <c r="F57" s="28"/>
      <c r="G57" s="43">
        <f t="shared" si="6"/>
        <v>0</v>
      </c>
      <c r="J57" s="22"/>
    </row>
    <row r="58" spans="2:10" ht="28.5" x14ac:dyDescent="0.25">
      <c r="B58" s="14" t="s">
        <v>1</v>
      </c>
      <c r="C58" s="11" t="s">
        <v>2</v>
      </c>
      <c r="D58" s="10" t="s">
        <v>3</v>
      </c>
      <c r="E58" s="17" t="s">
        <v>4</v>
      </c>
      <c r="F58" s="10" t="s">
        <v>106</v>
      </c>
      <c r="G58" s="10" t="s">
        <v>107</v>
      </c>
    </row>
    <row r="59" spans="2:10" x14ac:dyDescent="0.25">
      <c r="B59" s="16" t="s">
        <v>100</v>
      </c>
      <c r="C59" s="18" t="s">
        <v>101</v>
      </c>
      <c r="D59" s="18"/>
      <c r="E59" s="18"/>
      <c r="F59" s="18"/>
      <c r="G59" s="18"/>
    </row>
    <row r="60" spans="2:10" ht="77.25" customHeight="1" x14ac:dyDescent="0.25">
      <c r="B60" s="1" t="s">
        <v>102</v>
      </c>
      <c r="C60" s="9" t="s">
        <v>103</v>
      </c>
      <c r="D60" s="2">
        <v>1</v>
      </c>
      <c r="E60" s="31">
        <v>7</v>
      </c>
      <c r="F60" s="28"/>
      <c r="G60" s="43">
        <f>D60*E60*F60</f>
        <v>0</v>
      </c>
    </row>
    <row r="61" spans="2:10" ht="80.25" customHeight="1" x14ac:dyDescent="0.25">
      <c r="B61" s="1" t="s">
        <v>104</v>
      </c>
      <c r="C61" s="9" t="s">
        <v>105</v>
      </c>
      <c r="D61" s="2">
        <v>1</v>
      </c>
      <c r="E61" s="31">
        <v>7</v>
      </c>
      <c r="F61" s="28"/>
      <c r="G61" s="43">
        <f>D61*E61*F61</f>
        <v>0</v>
      </c>
    </row>
    <row r="62" spans="2:10" ht="16.5" x14ac:dyDescent="0.25">
      <c r="B62" s="36" t="s">
        <v>108</v>
      </c>
      <c r="C62" s="37"/>
      <c r="D62" s="37"/>
      <c r="E62" s="37"/>
      <c r="F62" s="42"/>
      <c r="G62" s="41">
        <f>G5+G9+G10+G11+G12+G13+G14+G17+G18+G19+G21+G22+G23+G24+G25+G29+G30+G31+G32+G33+G34+G36+G37+G38+G39+G40+G41+G43+G45+G46+G47+G48+G49+G50+G51+G55+G56+G57+G60+G61</f>
        <v>0</v>
      </c>
    </row>
  </sheetData>
  <mergeCells count="16">
    <mergeCell ref="C4:G4"/>
    <mergeCell ref="B2:G2"/>
    <mergeCell ref="C7:G7"/>
    <mergeCell ref="C8:G8"/>
    <mergeCell ref="B15:G15"/>
    <mergeCell ref="C16:G16"/>
    <mergeCell ref="C20:G20"/>
    <mergeCell ref="C28:G28"/>
    <mergeCell ref="C27:G27"/>
    <mergeCell ref="C35:G35"/>
    <mergeCell ref="C42:G42"/>
    <mergeCell ref="C44:G44"/>
    <mergeCell ref="C53:G53"/>
    <mergeCell ref="C54:G54"/>
    <mergeCell ref="C59:G59"/>
    <mergeCell ref="B62:F6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RUIZ OCHOA</dc:creator>
  <cp:lastModifiedBy>MS 365</cp:lastModifiedBy>
  <dcterms:created xsi:type="dcterms:W3CDTF">2026-04-17T20:05:11Z</dcterms:created>
  <dcterms:modified xsi:type="dcterms:W3CDTF">2026-04-20T21:12:17Z</dcterms:modified>
</cp:coreProperties>
</file>