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GESTIÓN CONTRACTUAL\GESTIÓN CONTRACTUAL SEMESTRE 1_2026\CONTRATOS\CONTRATOS BIENES Y SERVICIOS\MINIMA CUANTIA\EQUIPOS TECNOPARQUE\"/>
    </mc:Choice>
  </mc:AlternateContent>
  <xr:revisionPtr revIDLastSave="0" documentId="8_{6705896C-FD31-4BCE-8C80-25B72AAA900D}" xr6:coauthVersionLast="47" xr6:coauthVersionMax="47" xr10:uidLastSave="{00000000-0000-0000-0000-000000000000}"/>
  <bookViews>
    <workbookView xWindow="-120" yWindow="-120" windowWidth="29040" windowHeight="15720" firstSheet="1" activeTab="1" xr2:uid="{3B44F3A1-615F-4254-BA68-C021155F9C8A}"/>
  </bookViews>
  <sheets>
    <sheet name="FERRETERIA" sheetId="1" state="hidden" r:id="rId1"/>
    <sheet name="EQUIPOS IMPRESORAS TECNOPARQUE" sheetId="2" r:id="rId2"/>
  </sheets>
  <definedNames>
    <definedName name="_xlnm._FilterDatabase" localSheetId="1" hidden="1">'EQUIPOS IMPRESORAS TECNOPARQUE'!#REF!</definedName>
    <definedName name="_xlnm._FilterDatabase" localSheetId="0" hidden="1">FERRETERIA!$A$3:$J$888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4" i="1"/>
  <c r="F449" i="1"/>
  <c r="F411" i="1"/>
  <c r="F387" i="1"/>
  <c r="G449" i="1"/>
  <c r="G411" i="1"/>
  <c r="G387" i="1"/>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8" i="1"/>
  <c r="G389" i="1"/>
  <c r="G390" i="1"/>
  <c r="G391" i="1"/>
  <c r="G392" i="1"/>
  <c r="G393" i="1"/>
  <c r="G394" i="1"/>
  <c r="G395" i="1"/>
  <c r="G396" i="1"/>
  <c r="G397" i="1"/>
  <c r="G398" i="1"/>
  <c r="G399" i="1"/>
  <c r="G400" i="1"/>
  <c r="G401" i="1"/>
  <c r="G402" i="1"/>
  <c r="G403" i="1"/>
  <c r="G404" i="1"/>
  <c r="G405" i="1"/>
  <c r="G406" i="1"/>
  <c r="G407" i="1"/>
  <c r="G408" i="1"/>
  <c r="G409" i="1"/>
  <c r="G410"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4" i="1"/>
  <c r="E888" i="1"/>
  <c r="D888" i="1"/>
  <c r="G888"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<sst xmlns="http://schemas.openxmlformats.org/spreadsheetml/2006/main" count="1797" uniqueCount="980">
  <si>
    <t xml:space="preserve">FERRETERIA ARCOLORES- SIP </t>
  </si>
  <si>
    <t>FERRETERIA LOS TUBOS -SIP</t>
  </si>
  <si>
    <t>ITEM</t>
  </si>
  <si>
    <t>DESCRIPCION (FICHA TECNICA)</t>
  </si>
  <si>
    <t>UNIDAD DE MEDIDA</t>
  </si>
  <si>
    <t xml:space="preserve">VALOR UNITARIO IVA incluido </t>
  </si>
  <si>
    <t>COTIZACIONES EN PAGINA WEB</t>
  </si>
  <si>
    <t>PRECIO TECHO UNITARIO</t>
  </si>
  <si>
    <t>PRECIO TECNICO</t>
  </si>
  <si>
    <t xml:space="preserve">OBSERVACIONES </t>
  </si>
  <si>
    <t>Abrazadera Cremallera 1/2-29/32pg 2und. Anillo ajustable de acero inoxidable para asegurar mangueras y tuberías de 1/2".</t>
  </si>
  <si>
    <t>juego x 2</t>
  </si>
  <si>
    <t>Se presenta una gran diferencia en precio entre ambas cotizaciones, por favor revisar y en los casos donde hay gran diferencia por favor determinar que valor se ajusta mas al precio del mercado.</t>
  </si>
  <si>
    <t>Abrazadera Cremallera 13/16x1-3/4pg 2und Anillo ajustable para mangueras y tuberías de 3/4".</t>
  </si>
  <si>
    <t>Abrazadera doble oreja (omega) galvanizado de 3/4" x 2mm AISI 316 tipo A4 (caja x 12 und)Sujetador metálico con doble oreja para tuberías de 3/4", resistente a la corrosión.</t>
  </si>
  <si>
    <t>caja x 12</t>
  </si>
  <si>
    <t>Abrazadera Grapa metálica de sujeción para EMT 3/4"Grapa metálica de sujeción para tubo EMT de 3/4".</t>
  </si>
  <si>
    <t>UNIDAD</t>
  </si>
  <si>
    <t>Accesorio para riego tapón roscado en PVC x 1"Tapón para cerrar el extremo de una tubería de riego con rosca.</t>
  </si>
  <si>
    <t>Aceite 3 en 1 lubricante multiusos larga duración X 90 ml. Lubricante versátil para reducir fricción y prevenir corrosión.</t>
  </si>
  <si>
    <t>Aceite Afloja Todo 400 M Lubricante y aflojatodo de alto desempeño.</t>
  </si>
  <si>
    <t>Aceite hidraulico premium 750Cc original  aceite de suspensión.</t>
  </si>
  <si>
    <t>Aceite Para Motores De 2 Tiempos - 1/4 Galón 946 Ml. Aceite especial para motores de guadañas y equipos de jardinería.</t>
  </si>
  <si>
    <t xml:space="preserve">Aceiteras 300 ml. boquilla con punta de laton solido, bomba de acero, mecanismo interno metalico, aplicador flexible </t>
  </si>
  <si>
    <t xml:space="preserve">Acople 1/2 x 7/8 50 cm Plástico sanitario especificaciones Tipo Acople Material PP y PE alta densidad Características Acabado color blanco, resistente a la presión, corrosión, vida útil prolongada, es  flexible, conexión rosca 7/8" al inodoro. </t>
  </si>
  <si>
    <t>Acople con Válvula de Regulación 1/2*1/2 Especificaciones Tipo Acople Material PP y PE alta densidad Más detalles Características Acabado Color Blanco, Resistente A La Presión, Temperatura, Corrosión, Vida Útil Prolongada, Es Flexible, Conexión Roscas Hembra Npt De Válvula, Conexión Rosca 1/2" Al Lavamanos Y/O Lavaplatos.</t>
  </si>
  <si>
    <t>Acople Flexible Lavamanos 60cm Especificaciones Tipo Acople Altura 2,5cm Medida 1/2"*60cm Material polietileno y p.p. Uso agua fria y caliente Caracteristica flexible-aguanta temperaturas hasta 82°. Longitud 60cm Color blanco Conector flexible para instalar lavamanos, resistente a la presión del agua.</t>
  </si>
  <si>
    <t>Acople sanitario PVC ½" x 7/8"Conector de PVC para sistemas sanitarios.</t>
  </si>
  <si>
    <t>Acronal  50% Solidos X 5 Galón Contenido  5 galones Material Adhesivo acrílico para recubrimientos y pinturas.</t>
  </si>
  <si>
    <t>GALON X 5</t>
  </si>
  <si>
    <t>Adaptador hembra C/R ½" presión PVC,  por unidad. (Tuberías y conexiones para agua fría Presión con rosca según NTP 399.166/NTP 399.019 / NTE 002)Conector de PVC con rosca hembra para tuberías de 1/2".</t>
  </si>
  <si>
    <t>Adaptador hembra C/R 1 1/2" presión PVC,  por unidad. (Tuberías y conexiones para agua fría Presión con rosca según NTP 399.166/NTP 399.019 / NTE 002)</t>
  </si>
  <si>
    <t>Adaptador hembra C/R 1 1/4" presión  PVC,  por unidad. (Tuberías y conexiones para agua fría Presión con rosca según NTP 399.166/NTP 399.019 / NTE 002)Conector de PVC con rosca hembra para tuberías de 1-1/4".</t>
  </si>
  <si>
    <t>Adaptador hembra C/R 1" presión PVC,  por unidad. (Tuberías y conexiones para agua fría Presión con rosca según NTP 399.166/NTP 399.019 / NTE 002)Conector de PVC con rosca hembra para unir tuberías de riego de 1".</t>
  </si>
  <si>
    <t>Adaptador hembra C/R 2 1/2" presión PVC,  por unidad. (Tuberías y conexiones para agua fría Presión con rosca según NTP 399.166/NTP 399.019 / NTE 002)</t>
  </si>
  <si>
    <t>Adaptador hembra C/R 2" presión PVC,  por unidad. (Tuberías y conexiones para agua fría Presión con rosca según NTP 399.166/NTP 399.019 / NTE 002)</t>
  </si>
  <si>
    <t>Adaptador hembra C/R 3" presión PVC,  por unidad. (Tuberías y conexiones para agua fría Presión con rosca según NTP 399.166/NTP 399.019 / NTE 002)</t>
  </si>
  <si>
    <t>Adaptador hembra de presión PVC, 3/4"Conector de PVC con rosca hembra para tuberías de 3/4".</t>
  </si>
  <si>
    <t>Adaptador macho C/R 1 1/2" presión PVC,  por unidad. (Tuberías y conexiones para agua fría Presión con rosca según NTP 399.166/NTP 399.019 / NTE 002)Conector de PVC con rosca macho para tuberías de 1-1/4".</t>
  </si>
  <si>
    <t>Adaptador macho C/R 1 1/4" presión PVC,  por unidad. (Tuberías y conexiones para agua fría Presión con rosca según NTP 399.166/NTP 399.019 / NTE 002)</t>
  </si>
  <si>
    <t>Adaptador macho C/R 1" presión PVC, por unidad. (Tuberías y conexiones para agua fría Presión con rosca según NTP 399.166/NTP 399.019 / NTE 002)</t>
  </si>
  <si>
    <t>Adaptador macho C/R 1/2" presión PVC,  por unidad. (Tuberías y conexiones para agua fría Presión con rosca según NTP 399.166/NTP 399.019 / NTE 002)Conector macho con rosca externa para unir tuberías.</t>
  </si>
  <si>
    <t>Adaptador macho C/R 2 1/2" presión PVC,  por unidad. (Tuberías y conexiones para agua fría Presión con rosca según NTP 399.166/NTP 399.019 / NTE 002)</t>
  </si>
  <si>
    <t>Adaptador macho C/R 2" presión PVC,  por unidad. (Tuberías y conexiones para agua fría Presión con rosca según NTP 399.166/NTP 399.019 / NTE 002)</t>
  </si>
  <si>
    <t>Adaptador macho C/R 3" presión PVC,  por unidad. (Tuberías y conexiones para agua fría Presión con rosca según NTP 399.166/NTP 399.019 / NTE 002)</t>
  </si>
  <si>
    <t>Adaptador macho de presión PVC, 3/4"Conector de PVC con rosca macho para tuberías de 3/4".</t>
  </si>
  <si>
    <t>Adhesivo Epóxico Pega Material Construcción 0.5K Pegamento de alta resistencia para unir materiales diversos.</t>
  </si>
  <si>
    <t>Adoquín 20 cm largo x 10 cm ancho x 6 cm alto 50u/m2 2,3 kilos 5mpa Bloque de concreto en colores rojo, negro, gris y salmón, conforme a NTC 2017.</t>
  </si>
  <si>
    <t>Alambre AWG 12 THHN/THWN-2 90ºC 600V CT Modelo: A THHN/THWN-2 | 90°C – 600V.
Colores: Blanco, negro, amarillo, azul y rojo.
Corriente Máxima: 30 A.
Cuenta con Certificación RETIE.</t>
  </si>
  <si>
    <t>METRO</t>
  </si>
  <si>
    <t>Alambre Calibre 14 Galvanizado 1kg Alambre recubierto de zinc para mayor resistencia a la corrosión.</t>
  </si>
  <si>
    <t>kl</t>
  </si>
  <si>
    <t>Alambre Calibre 18 Galvanizado 1kgAlambre delgado para amarres y cercados.</t>
  </si>
  <si>
    <t>kL</t>
  </si>
  <si>
    <t>Alambre Galvanizado Calibre 10 Rollo X 50 KgAlambre grueso con recubrimiento de zinc.</t>
  </si>
  <si>
    <t>x 50  Kl</t>
  </si>
  <si>
    <t>Alambre Negro 50k Aprox Cal.18 Alambre maleable para diversas aplicaciones en construcción y jardinería.</t>
  </si>
  <si>
    <t>x 50 Kl</t>
  </si>
  <si>
    <t>Alambre Negro Recocido 25k Calibre 17 Alambre maleable utilizado en construcción y jardinería.</t>
  </si>
  <si>
    <t>X 25 Kl</t>
  </si>
  <si>
    <t>alambre trenzado galvanizado  x metroMts L</t>
  </si>
  <si>
    <t>metro</t>
  </si>
  <si>
    <t>Alcohol Isopropílico atomizador 1000mL envase redondo translucido Alcohol 99,5% pureza</t>
  </si>
  <si>
    <t>LITRO</t>
  </si>
  <si>
    <t xml:space="preserve">Alicate Corta Frío de 8" Uso Profesional Mango de PVC X 3 Unidades Dimensiones Alto 1.10 cm Ancho 24.80 cm Largo 5.30 cm Especificaciones  Material Acero al cromo vanadio Términos Garantía Garantía directamente con la marca. País de Origen México Garantía Producto 12 meses Cuenta con aislación Si  Tipo de alicate Corte Tipo de trabajo Profesional Tipo Corte Tipo herramienta de apriete Alicate corte  Fabricante Marca Truper Más detalles Características Cuchillas templadas para cortes rápidos y mayor vida útil, Punta standard corta frío, Fabricado en acero al cromo vanadio 2x más resistente al desgaste que las de acero al carbono, Mecanismo de suave apertura, Cabeza pulida para fácil limpieza, Mango de PVC resistente y flexible para mayor confort, Forro delgado que facilita el agarre y la fuerza de corte, Forro con acabado brillante para fácil identificación en lugares con poca iluminación, Mango curvo que evita desprendimiento del forro, Largo: 8" (20 cm). </t>
  </si>
  <si>
    <t>Alicate de 8 Pulgadas  Dimensiones to 3 cm Ancho 8 cm Largo 26 cm Especificaciones  Material Acero de aleación  Garantía 6 meses</t>
  </si>
  <si>
    <t>Alicates de Punta Larga 8 Pulgadas  Dimensiones Alto 14 cm   Ancho 9 cm   Largo 14 cm Especificaciones  Material Acero de aleación Características 6 herramientas en 1: alicates de punta larga, pelacables, cortador de alambre, escariador, cortador de pernos, llave inglesa Comodidad y control: agarres bimateriales multizona</t>
  </si>
  <si>
    <t>Almadana 2 libras con cabo Características  Almadana, herramienta manual con mango cómodo y resistente montado a presión, con cabeza octagonal de acero al carbono preparado para alto impacto y duración.</t>
  </si>
  <si>
    <t>Almadana 4 libras con cabo. Almadana, herramienta manual con mango cómodo y resistente montado a presión, con cabeza octagonal de acero al carbono preparado para alto impacto y duración.</t>
  </si>
  <si>
    <r>
      <t>Almohadilla de Lijado con Velcro de 12.70 cm, p</t>
    </r>
    <r>
      <rPr>
        <b/>
        <sz val="10"/>
        <rFont val="Calibri"/>
        <family val="2"/>
      </rPr>
      <t>ara lijadora DEWALL</t>
    </r>
    <r>
      <rPr>
        <sz val="10"/>
        <rFont val="Calibri"/>
        <family val="2"/>
      </rPr>
      <t xml:space="preserve"> Dimensiones Ancho 6 pulgadas Largo 17 pulgadas  Diámetro del disco 12.7 cm Tipo Accesorios lijadora  Almohadilla de repuesto de gancho y bucle de 5 pulgadas. Almohadilla de 8 agujeros para lijadoras con recogida de polvo</t>
    </r>
  </si>
  <si>
    <t>Amarra Plastica Negra 4.8 x 400mm Paquete x 100 Unidades Bridas de gran tamaño para organización de cables.</t>
  </si>
  <si>
    <t xml:space="preserve">paquete x 100 </t>
  </si>
  <si>
    <t>Amarre Plástico T12 30cm x 4.8mm x 100Unds Bridas plásticas reforzadas para sujeción de cables gruesos.</t>
  </si>
  <si>
    <t>Amarre Plástico T4 10cm x 2.5mm x 100Unds Bridas plásticas para sujetar cables y otros materiales.</t>
  </si>
  <si>
    <t>Amarre Teja Tapa Metalica 26cm Cal 18 . amarras para tejs de zinc</t>
  </si>
  <si>
    <t xml:space="preserve">paquete x 20 </t>
  </si>
  <si>
    <t xml:space="preserve">Amarre Teja Tapa Plástica 26cm Cal 18 100un  Especificaciones Tipo Amarre Tipo producto fijaciones Abrazaderas Color Gris  Material Alambre y plastico Capacidad de carga 1 kg Superficie de aplicación Fibrocemento Número de piezas 100 Medidas 12;28;12 cm </t>
  </si>
  <si>
    <t>Amarres Plásticos de 20 cm Tensión 18 LibrasBridas plásticas de mayor longitud para sujeción.</t>
  </si>
  <si>
    <t xml:space="preserve">Ancla Plastica 1/4 x 2 1/4 x 100 Unidades Paquete </t>
  </si>
  <si>
    <t xml:space="preserve">anclaje camisa 5/16" X 1 1/2" X 100 Und Paquete </t>
  </si>
  <si>
    <t xml:space="preserve">anclaje chazo drywall (cola de marrano) x uddPaquete </t>
  </si>
  <si>
    <t xml:space="preserve">Anclaje metalico 1/4 x 1 3/8" x uddPaquete </t>
  </si>
  <si>
    <t xml:space="preserve">Anclaje metalico 5/16 x 1 7/8" x UndPaquete </t>
  </si>
  <si>
    <t xml:space="preserve">Anclaje Metalico Cuña 1/4" x 2-1/4" 50undPaquete </t>
  </si>
  <si>
    <t>x 50 udd</t>
  </si>
  <si>
    <t>Angulo 20 x 20 x 0.38mm 2.44m Tipo: Perfiles metálicos drywall para cielo MATERIAL: Acero Galvanizado Medidas: 3/4 x 3/4" x 0.38mm x 2.44m Largo: 2.44m Perfil de acero en forma de "L" para estructuras.</t>
  </si>
  <si>
    <t>Angulo 6m x 1 x 1/8 pulgPerfil estructural de acero para soportes.</t>
  </si>
  <si>
    <t>Angulo 6m x 1-1/2 x 1/8 pulgPerfil estructural de acero reforzado.</t>
  </si>
  <si>
    <t>Ángulo Perimetral 3.05 mts Caja x 50 UnidadesElemento de soporte para estructuras.</t>
  </si>
  <si>
    <t>X 50 UND</t>
  </si>
  <si>
    <t>ARANDELA DE AJUSTE PLASTICA 70X140X2Elemento de sujeción y distribución de carga en fijaciones.</t>
  </si>
  <si>
    <t>Arandela Plana 1/2 6unArandela de acero para uso en fijaciones</t>
  </si>
  <si>
    <t>X 6 UND</t>
  </si>
  <si>
    <t>Arandela Plana 3/8 6unDisco metálico para distribuir carga de tornillos.</t>
  </si>
  <si>
    <t>ARENA REVOQUE X MT EMPACADA</t>
  </si>
  <si>
    <t>Arrancador Directo (Sn) 23 - 32A 220v MetálicoDispositivo para encender motores de hasta 32 amperios.</t>
  </si>
  <si>
    <t>Arrancador Directo AC3 12-18A 220V 5-6HPDispositivo eléctrico para el arranque de motores en ese rango de amperaje.</t>
  </si>
  <si>
    <t>Arrancador Directo AC3 17-25A 220V 7.5HPArrancador de motor para cargas eléctricas de 18 a 25 amperios.</t>
  </si>
  <si>
    <t>ASPERSOR RIEGO GRADUABLE ECO 1/2Rociador de agua para riego de cultivos y jardines.</t>
  </si>
  <si>
    <t>Bajo Puerta con Perfil PVC Transparente</t>
  </si>
  <si>
    <t>Balde Plastico para Pintura Capacidad 5 GalonesRecipiente de almacenamiento para pintura y otros líquidos.</t>
  </si>
  <si>
    <t>Bandeja para Panel de Yeso de Acero Inoxidable Herramienta para transportar y mezclar compuestos de yeso.</t>
  </si>
  <si>
    <t>Barniz poliuretano. GalonRecubrimiento protector para madera y otras superficies.</t>
  </si>
  <si>
    <t xml:space="preserve">GALON  </t>
  </si>
  <si>
    <t>Barra de acero de 16 pulgadas,   Características
Barra acerada, herramienta agrícola que termina con un ángulo afilado para mayor penetración en las áreas a trabajar. Su acabado con pintura horneada evita el óxido y garantiza una alta durabilidad.Barra metálica para refuerzo estructural.</t>
  </si>
  <si>
    <t>Barra de silicona gruesa presentación x kiloAdhesivo en barra para pistolas de calor.</t>
  </si>
  <si>
    <t>KILO</t>
  </si>
  <si>
    <t>Base Escualizable Doble Brazo Flexible para televisores 37” A 80”  Soporta máximo: 60 kg / 132 lb
Perfil: 58 a 402 mm (Distancia entre la pared y TV)
Inclinación: -15° a +5°
Giro horizontal: -60° a +60°
Ajuste nivel de pantalla: -3° a +3°</t>
  </si>
  <si>
    <t>Base nitrocelulosa  (variedad de colores ) por galón. (ESPECIFICACIONES TÉCNICAS  Resinas alquídicas, pigmentos inorgánicos, solventes, extendedores inertes y aditivos.  CONTENIDO DE SOLIDOS 45 ± 1% en peso  VISCOSIDAD 17-19 s Copa Ford 4 ( 25ºC) Dilución 2 a 1 en Acetato de n-Butilo MOLIENDA 5 Unidades Hegman Mínimo RENDIMIENTO A 1 MIL (SECO) 45 – 50 m2 /gal según el color  SECAMIENTO A 19ºC y 60% H.R. 2 Horas para lijar)Galón</t>
  </si>
  <si>
    <t>GALON</t>
  </si>
  <si>
    <t>Bisagra Cierre Lento Parche Recta 35mm2und 95grados,Características De fácil instalación y montaje. La solución trae todos los herrajes en el kit, necesarios para la instalación. Se utiliza con el carro DN 50. Capacidad de carga: 50 Kg. Especificaciones Acero cold-roll, galvanizada, recta. Cierre lento. Trae tornillos. Clip on.Bisagra con sistema de amortiguación para cierre suave.</t>
  </si>
  <si>
    <t>Bisagra omega de 2"Bisagra de acero para carpintería y estructuras.</t>
  </si>
  <si>
    <t>Bisagra Omega Puerta 3Pulg Zincada X 3Undset de 3</t>
  </si>
  <si>
    <t>X 3 UND</t>
  </si>
  <si>
    <t>Bisagras en hierro 3" x 3 udd.  Completas. bisagras metálicas para puertas.</t>
  </si>
  <si>
    <t>Bisturí Alma Metalica Y Grip Trabajo Pesado18mm Características, para trabajo pesado.  Cambio automático de navaja, seguro automático.</t>
  </si>
  <si>
    <t>Bloque tradicional No. 4 ladrilloMaterial de construcción para muros y estructuras.</t>
  </si>
  <si>
    <t>Bombillo LED 15W 1350 lúmenes luz día 6500KFuente de luz LED de bajo consumo y alta luminosidad.</t>
  </si>
  <si>
    <t>Bombillo LED 18W luz día E27 multivoltageLámpara LED compatible con múltiples voltajes.</t>
  </si>
  <si>
    <t>Bombillo LED 40W luz día E27 multivoltageBombillo LED de alto brillo para iluminación general.</t>
  </si>
  <si>
    <t>Boquilla de latón de 8 cm para manguera rosca 3/4'' Conector de latón para mangueras de jardín.</t>
  </si>
  <si>
    <t>Botas Para Conector Rj45 Utp Botas Para Conector Rj45 Utp</t>
  </si>
  <si>
    <t>BOLSA x 100</t>
  </si>
  <si>
    <t>Brazo Hidraulico Cierra Puerta Aereo 15kg a 30kg  Características CUERPO: De aluminio fundido de alta resistencia con piñón y cremallera para alto tráfico.;CERTIFICADO UL10C: Opción recomendada para puertas contra incendios.;VELOCIDAD DE CIERRE AJUSTABLE: incluye dos válvulas separadas para regular la velocidad, fuerza de cierre y el trancado final de la puerta.;ÓPTIMO FUNCIONAMIENTO DE TEMPERATURA ENTRE: -30°C y 60°C.;IDEAL PARA ANCHO DE PUERTAS: 750 mm.;VIDA ÚTIL ESTIMADA: 500.000 ciclos.;VERSATILIDAD: Sirve para puertas derechas e izquierdas.;USABILIDAD: Ideal para ser instalado en puertas de alto tráfico, de metal o madera.  Mecanismo de cierre automático para puertas.</t>
  </si>
  <si>
    <t>Breaker 20 AMPInterruptor automático para protección eléctrica.</t>
  </si>
  <si>
    <t>Brida Sanitaria Flexible Corta de 3"       Corrige Desfasamiento De Hasta 2,5Cm, Posee Dos Sellos Hermeticos Que Evita El Retorno De Malos Olores, Contiene Una Cuña Niveladora En 3 Medias Para Casos De Desniveles Del SueloConector flexible para sistemas sanitarios.</t>
  </si>
  <si>
    <t>Brida Sanitaria Flexible Larga 4-pulg  Corrige Desfasamiento De Hasta 5 Cm, Posee Dos Sellos Hermeticos Que Evita El Retorno De Malos Olores, Contiene Una Cuña Niveladora En 3 Medias Para Casos De Desniveles Del SueloConector flexible para sistemas sanitarios.</t>
  </si>
  <si>
    <t>Broca 3/16" x 2" CYL-5 granite Blue</t>
  </si>
  <si>
    <t>Broca Concreto 5/8″X4″X6″ CYL-5 Hormigón y Granito</t>
  </si>
  <si>
    <t xml:space="preserve">Broca Cyl-5 Blue Granite Turbo 1/4 X4 X6 2608588174 Características -Broca Cilíndrica 9, 1/4" X 4" X 6" Punta Activeteq Centradora para Perforar El Concreto. -2 Aristas de Corte Rectificadas con Diamante: Mayor Rapidez Menor Fricción. -De Metal Duro con Grano Muy Fino: Otorga Mejor Resistencia. -Buena Evacuación de Virutas para Perforaciones más Rápidas. -Para Concreto, Perforar Granito y Mampostería, Así Como Piedra Arenisca, Natural y Sintética. -Brocas Azules Pulidas al Brillo </t>
  </si>
  <si>
    <t>Broca de Fresadora con Punta de Ranura en V 7/8 Pulgadas Profesional Características
Material: Acero de carbono n°45, Punta: Carburo YG8, Nivel de dureza: 88 - 90 (HRC), Acabado: Azul lacado, Dimensiones: 7/8 pulgadas.
Largo
15 cm</t>
  </si>
  <si>
    <t xml:space="preserve">Broca Hss 1/4 Pulgadas </t>
  </si>
  <si>
    <t>Broca Hss 1/8 Pulgadas</t>
  </si>
  <si>
    <t xml:space="preserve">Broca Hss 5/16 Pulgadas </t>
  </si>
  <si>
    <t>Broca Multipropósito 1/4 x 4-pulg</t>
  </si>
  <si>
    <t>Broca para hormigón/granito 5 blue 3/8" x 4" x 6" industrial</t>
  </si>
  <si>
    <t>brochas cerda mona cabo de madera  de  3"Brocha de cerdas naturales para trabajos de pintura.</t>
  </si>
  <si>
    <t>brochas cerda mona cabo de madera  de 1"</t>
  </si>
  <si>
    <t>brochas cerda mona cabo de madera  de 2"Herramienta para aplicación de pintura o barniz.</t>
  </si>
  <si>
    <t>brochas cerda mona cabo de madera  de 4"Brocha de gran tamaño para superficies amplias.</t>
  </si>
  <si>
    <t>Buje caucho 1 1/2 lavaplatos Características
Acabado color blanco, resistente a la temperatura, corrosión, vida útil prolongada, flexible, adaptable a los diámetros de los desagües y a los tubos del lavaplatos, retenedor de olores.Conector flexible para instalación de lavamanos.</t>
  </si>
  <si>
    <t>Buje caucho 1 1/4 lavaplatos Características
Acabado color blanco, resistente a la temperatura, corrosión, vida útil prolongada, flexible, adaptable a los diámetros de los desagües y a los tubos del lavaplatos, retenedor de olores.Adaptador de rosca para tuberías de agua fría.</t>
  </si>
  <si>
    <t xml:space="preserve">Buje caucho 2 lavaplatos Características Acabado Color Blanco, Resistente A La Temperatura, Corrosión, Vida Útil Prolongada, Flexible, Adaptable A Los Diámetros De Los Desagües Y A Los Tubos Del Lavaplatos, Retenedor De Olores. </t>
  </si>
  <si>
    <t>Buje caucho 2"  lavamanos Características
Acabado Color Blanco, Resistente A La Temperatura, Corrosión, Vida Útil Prolongada, Flexible, Adaptable A Los Diámetros De Los Desagües Y A Los Tubos Del Lavaplatos, Retenedor De Olores.</t>
  </si>
  <si>
    <t>Buje roscado presión de 1 1/4 X 1/2" PVC,  por unidad. (Tuberías y conexiones para agua fría Presión con rosca según NTP 399.166/NTP 399.019 / NTE 002)</t>
  </si>
  <si>
    <t>Buje roscado presión de 1" ½" X 1/2" PVC,  por unidad. (Tuberías y conexiones para agua fría Presión con rosca según NTP 399.166/NTP 399.019 / NTE 002)</t>
  </si>
  <si>
    <t>Buje Soldado 3x2" Sanitaria  Certificación fabricadas bajo la norma NTC 1087 y NTC 1341 los accesorios.Adaptador de PVC para drenajes y ventilación.</t>
  </si>
  <si>
    <t>Buje Soldado 4x2 SanitariaConector de reducción para sistemas sanitarios.</t>
  </si>
  <si>
    <t>Buje Soldado 4x3" Sanitaria  norma NTC 1087 y NTC 1341 los accesorios.</t>
  </si>
  <si>
    <t>Buje soldado de 1 ½"  X 1/2" presión PVC,  por unidad. Tubería y conexiones para agua fría Presión según NTP 399.002/NTE002)</t>
  </si>
  <si>
    <t xml:space="preserve">Buje soldado de 1" 1/4 X 1/2" presión PVC,  por unidad. Tubería y conexiones para agua fría Presión según NTP 399.002/NTE002) </t>
  </si>
  <si>
    <t>Buje soldado de 2 1/2" X 1 1/4" presión PVC,  por unidad. Tubería y conexiones para agua fría Presión según NTP 399.002/NTE002)</t>
  </si>
  <si>
    <t>Buje soldado de 2 1/2" X 1" presión PVC,  por unidad. Tubería y conexiones para agua fría Presión según NTP 399.002/NTE002)</t>
  </si>
  <si>
    <t>Buje soldado de 2 1/2"X 1 1/2" presión PVC,  por unidad. Tubería y conexiones para agua fría Presión según NTP 399.002/NTE002)</t>
  </si>
  <si>
    <t>Buje soldado de 2 X 1 1/2" presión PVC,  por unidad. Tubería y conexiones para agua fría Presión según NTP 399.002/NTE002)</t>
  </si>
  <si>
    <t>Buje soldado de 2 X 1 1/4" presión PVC,  por unidad. Tubería y conexiones para agua fría Presión según NTP 399.002/NTE002)</t>
  </si>
  <si>
    <t>Buje soldado de 2 X 1" presión PVC,  por unidad. Tubería y conexiones para agua fría Presión según NTP 399.002/NTE002)</t>
  </si>
  <si>
    <t>Buje soldado de 2 X 1/2" presión PVC,  por unidad. Tubería y conexiones para agua fría Presión según NTP 399.002/NTE002)</t>
  </si>
  <si>
    <t>Bujía CJ8 guadaña/fumigadora/motosierraBujía de encendido para motores de jardinería.</t>
  </si>
  <si>
    <t>Cable #12 AWG, libre de halógenos x 100 metrosCable eléctrico de cobre con aislamiento resistente al fuego.</t>
  </si>
  <si>
    <t>ROLLO X 100 MT</t>
  </si>
  <si>
    <t>Cable dúplex 2X12 SPT-C rollo x 100 mCable paralelo para instalaciones eléctricas.</t>
  </si>
  <si>
    <t>Cable dúplex 2X14 SPT-C rollo x 100 mCable eléctrico de doble conductor para iluminación y tomas.</t>
  </si>
  <si>
    <t>Cable encauchetado 3x10AWG Ref. ST-C-3X10 / 600V 90 GRADOS cumplen con la normas ASTaplicables, con la NTC 5521 cordones flexibles tipo encauchetados y cables tipo duplex  para instalaciones de electrodomésticos y extensiones, con el Articulo 400 dela NTC 2050 y con laprueba de la llama vertical VW-1Metro</t>
  </si>
  <si>
    <t>Cable Encauchetado 3X12  Referencia: STC3X12.características: 600V – 105 °C.  Categoría: Cables de Cobre  Aislante termoplastico retardante a la llama.  cumplen con la normas ASTaplicables, con la NTC 5521 cordones flexibles tipo encauchetados y cables tipo duplex  para instalaciones de electrodomésticos y extensiones, con el Articulo 400 dela NTC 2050 y con laprueba de la llama vertical VW-1Metro</t>
  </si>
  <si>
    <t>CABLE N°12 AWG AZUL X 100 MTS Cable eléctrico de cobre con aislamiento termoplástico, ideal para instalaciones eléctricas.</t>
  </si>
  <si>
    <t>CABLE N°12 AWG BLANCO X 100 MTSCable eléctrico de calibre 12 AWG, color blanco, para circuitos de iluminación y tomas de corriente.</t>
  </si>
  <si>
    <t>CABLE N°12 AWG NEGRO X 100 MTSCable de cobre con forro de PVC, resistente a humedad y altas temperaturas.</t>
  </si>
  <si>
    <t>CABLE N°12 AWG ROJO X 100 MTSCable eléctrico de color rojo para identificación de fases en sistemas eléctricos.</t>
  </si>
  <si>
    <t>CABLE N°12 AWG VERDE X 100 MTSCable de calibre 12 AWG, color verde, para conexiones a tierra.</t>
  </si>
  <si>
    <t>CABLE N°14 AWG BLANCO X 100 MTSCable de uso eléctrico en circuitos de baja y media tensión.</t>
  </si>
  <si>
    <t>CABLE N°14 AWG ROJO X 100 MTSCable de cobre de alta conductividad, color rojo, con recubrimiento PVC.</t>
  </si>
  <si>
    <t>CABLE N°14 AWG VERDE X 100 MTSCable eléctrico verde para conexión a tierra, resistente a aceites y químicos.</t>
  </si>
  <si>
    <t>CABLE N°8 AWG ROLLO DE 100 MTSCable grueso de cobre para alimentación principal en sistemas eléctricos industriales, colores surtidos.</t>
  </si>
  <si>
    <t>CABLE TFFN N°18 AWG X 100 MTSCable delgado para conexiones eléctricas y electrónicas de baja tensión, colores surtidos.</t>
  </si>
  <si>
    <t>CABLE TRENZADO 3XN°12 AWG ROJO ROLLO DE 100 MTSCable trenzado con tres conductores de cobre, usado en instalaciones flexibles.</t>
  </si>
  <si>
    <t>Cable UTP Cat 6ACable LAN/RED Ethernet 100% cobre •Largo del cable : 305 m
•Características : Cable LAN/RED Ethernet 100% cobre 500 MHz por 600 MH</t>
  </si>
  <si>
    <t xml:space="preserve">ROLLO X 305 MTS </t>
  </si>
  <si>
    <t>CADENA ESLABONADA GALVANIZADA DE 5/16"Cadena de acero galvanizado resistente a la oxidación y cargas pesadas.</t>
  </si>
  <si>
    <t xml:space="preserve">METRO LINEAL </t>
  </si>
  <si>
    <t>Caja de herramienta industrial 23"Caja metálica con broches de seguridad para almacenamiento de herramientas. Peso 3 kg Altura 25,5 cm Profundidad 28,8 cm  caja de herramientas de plástico y metal 58.5cm</t>
  </si>
  <si>
    <t>Caja de Herramientas. Cierre metálico Color Negro/Amarillo Material Plastico Alto 72 cm Profundidad 43 cm Largo 51 cm Manillas 1
Características 3 piezas Torre: unidad de almacenamiento móvil, organizador de tapa transparente y caja de herramientas con mango largo</t>
  </si>
  <si>
    <t>Caja de Lápiz BiColor Rojo y Azul EC52Lápiz de doble color para escritura y marcado.</t>
  </si>
  <si>
    <t>CAJA x 12 udd</t>
  </si>
  <si>
    <r>
      <t xml:space="preserve">Caja de sobreponer 2x4 </t>
    </r>
    <r>
      <rPr>
        <b/>
        <sz val="10"/>
        <rFont val="Calibri"/>
        <family val="2"/>
      </rPr>
      <t xml:space="preserve">setx10 </t>
    </r>
    <r>
      <rPr>
        <sz val="10"/>
        <rFont val="Calibri"/>
        <family val="2"/>
      </rPr>
      <t>Caja plástica para instalación de tomacorrientes e interruptores.</t>
    </r>
  </si>
  <si>
    <t>set x 10 udd</t>
  </si>
  <si>
    <t>CAJA OCTOGONAL CAL20 GALVANIZADA Caja eléctrica octogonal para empalmes y conexiones en techos o muros.</t>
  </si>
  <si>
    <t>CAJA PLÁSTICA DE 2X4 PARA TOMACORRIENTECaja de material aislante resistente a impactos.</t>
  </si>
  <si>
    <t>Caja Rawelt Aluminio 2"x4" 20 UNDS Caja metálica resistente a la intemperie con 4 salidas roscadas.</t>
  </si>
  <si>
    <t>caja x 20 udd</t>
  </si>
  <si>
    <t>Caja Rawelt Aluminio 4"x4"Caja de aluminio con múltiples salidas para instalación eléctrica.</t>
  </si>
  <si>
    <t>Caja Remache Ciego No 4-6 1/8 X 1/2 Caja de 500 unidades, color natural, alta resistencia.</t>
  </si>
  <si>
    <t>CAJA X 500 UDD</t>
  </si>
  <si>
    <t>CAJA SENCILLA 103X60X45MM 10 UNDSCaja plástica para empotrar en instalaciones eléctricas.</t>
  </si>
  <si>
    <t>caja x 10 udd</t>
  </si>
  <si>
    <t>Cal Viva Bulto 10 KgÓxido de calcio en polvo, usado en construcción y tratamiento de suelos.</t>
  </si>
  <si>
    <t>BULTO X 10 KL</t>
  </si>
  <si>
    <t>Canal Base 6 Calibre 26 x 2.44 mt Paquete x 10 Unidades</t>
  </si>
  <si>
    <t>PAQUETE</t>
  </si>
  <si>
    <t>Canal Muro Base 90 Calibre 26 X 2.44Mt</t>
  </si>
  <si>
    <t>Canal Ranurada 50x50mm ( Ancho X Alto) | Tira De 2 Metros - Color Gris</t>
  </si>
  <si>
    <t>Canaleta 60 x 40 mm 2 metros división NDCanaleta tipo DLP de 65x50 mm con tapa desmontable, utilizada en entornos de oficina.</t>
  </si>
  <si>
    <t>CANALETA CÓNCAVA 60X13MMCanaleta plástica adhesiva para organización de cables.</t>
  </si>
  <si>
    <t>CANALETA DE PISO ADHESIVA BICOLOR 60X13MM X 2M Incluye cinta adhesiva; Cinta bicolor negro y amarillo; Fabricado en PVC</t>
  </si>
  <si>
    <t>Canaleta de Superficie 20mmx10mm Canaleta blanca con adhesivo para cableado en oficinas y residencias.</t>
  </si>
  <si>
    <t>Canaleta de Superficie 30mmx10mmCanaleta de PVC con tapa desmontable.</t>
  </si>
  <si>
    <t>Canaleta de Superficie 60mmx40mmCanaleta plástica con división interna.</t>
  </si>
  <si>
    <t>Canaleta Metálica 12 X 5 Blanca InfiniteCanaleta metálica 12×5 con división blanca c22 retie</t>
  </si>
  <si>
    <r>
      <t>CANASTILA para lavaplato</t>
    </r>
    <r>
      <rPr>
        <sz val="10"/>
        <color rgb="FFFF0000"/>
        <rFont val="Calibri"/>
        <family val="2"/>
      </rPr>
      <t xml:space="preserve">s REPUESTO CORONA </t>
    </r>
    <r>
      <rPr>
        <sz val="10"/>
        <rFont val="Calibri"/>
        <family val="2"/>
      </rPr>
      <t>Acero  Material Metal, Color Cromo Diámetro 11.5 cm Tipo Canastillas Características: Para todo tipo de lavaplatos, 4", funciona para la mayoria de los lavaplatos del mercado;sosco 11/2" REJILLA</t>
    </r>
  </si>
  <si>
    <t>CANASTILLA 4" para Desague Lavaplatos Acero 304 y Pvc Dimensiones Diámetro 4 pulgadas Especificaciones  Material PVC;ACERO Características USO EN LAVAPLATOS;Brillante;Cubierta en Acero cuerpo en pvc REJILLA</t>
  </si>
  <si>
    <t>Cáncamos Abiertos 22 x 100. Largo 69 Mm Acero Galvanizado, Bolsa x 72 udd</t>
  </si>
  <si>
    <t>CAJA</t>
  </si>
  <si>
    <t>Cáncamos Cerrados 23x110 Pulg X Caja 72 Und</t>
  </si>
  <si>
    <t>Candado Alemán 70mm Candado de seguridad con doble mecanismo de bloqueo.</t>
  </si>
  <si>
    <t>Candado Aleman 800 50mm  Características Gancho en acero  endurecido - doble bloqueo - anti - segueta -retiene la llave cuando el candado esta abierto. Tamaño 50mmCandado de alta seguridad con cuerpo de latón macizo.</t>
  </si>
  <si>
    <t>Candado Alemán 840Candado de acero reforzado, resistente a cortes.</t>
  </si>
  <si>
    <t>Candados 51mm para exteriores Exterior Llave Única   Características Estos candados ofrecen una gran resistencia en condiciones ambientales extremas. Su protección plástica tanto del cuerpo como del arco previene la entrada de agua al mecanismo, cuerpo en acero y zinc laminadogancho en acero endurecido , para uso en exteriores, resistencia en condiciones extremasdoble bloqueo con esferascilindro de 5 pines.Candado de acero reforzado, resistente a cortes.</t>
  </si>
  <si>
    <t>Capacitor de 10 microfaradios a 440VComponente eléctrico para arranque de motores monofásicos.</t>
  </si>
  <si>
    <t>Capacitor de 15 microfaradios a 440VCapacitor electrolítico de alta eficiencia.</t>
  </si>
  <si>
    <t>Carburador Para GuadañadoraAccesorio para guadaña. COMPATIBLE GUADAÑA MARCA BEAVER</t>
  </si>
  <si>
    <t>Carretilla Negra 6ft Antipinchazo. BuggyTolva metálica con cabo de madera inmunizado y llanta antipinchazo.</t>
  </si>
  <si>
    <t xml:space="preserve">Carro Corredizo kit X 2  División De Baño Vidrio deslizante Carros corredizos de kit glassvit para tubo de 1 pulgada, para división de baño en vidrio templado. Los carros son fabricados en acero inoxidable 304. Incluye: - 2 carros corredizos Kit </t>
  </si>
  <si>
    <t>CARTUCHO PUSH LAVAMANOS/ORINAL. Repuesto para grifería tipo push de orinal o lavamanosCartucho de repuesto para sistemas de orinal automáticos. COMPATIBLE ORINAL CORONA</t>
  </si>
  <si>
    <t>Válvula para Sanitario Push Empotrada 4.8 LitrosVálvula manual tipo push Presión óptima de funcionamiento entre 35 y 80 psi Descarga de alta eficienciaVálvula compacta que ahorra espacio y evita acciones vandálicas Descarga de agua variable según presión Ahorrador de agua. compatible sanitario CORONA</t>
  </si>
  <si>
    <t>Cartuchos para llave automática. BronceCartucho para grifos automáticos, color neutro.</t>
  </si>
  <si>
    <t>CEMENTO BLANCO BULTO DE 20KGCemento blanco para acabados arquitectónicos y reparaciones.</t>
  </si>
  <si>
    <t>CEMENTO GRIS TIPO I BULTO 50KGCemento estructural con certificación ISO 9001.</t>
  </si>
  <si>
    <t>Cepillo de Alambre Acero Inoxidable/Madera de 26.03 cm X 0.33 mmCepillo de alta resistencia al desgaste para soldadura.</t>
  </si>
  <si>
    <t xml:space="preserve">Ceramica  Pared Ticino 25x25 Blanca Caja 2.0 m2 Ambientes Cocina, Baño, Zona Social, Dormitorio Piezas por caja 32 Piezas Material  Aplicación: Pared Formato (cm): 25X25 Cm Espesor de la pieza mm 6.6 A 7.2 mm Superficie: Gl (Esmaltada) Contenido (m2) 2 M2 Color: Blanco Calidad Primera Origen Producto: Producto Nacional caja </t>
  </si>
  <si>
    <t>CERRADURA 31610 DERECHO 50MM SOBRE PONERCerradura de sobreponer para puerta, modelo 31610, derecha, 50 mm.</t>
  </si>
  <si>
    <t>CERRADURA 31610 IZQUIERDO 50MM SOBRE PONERCerradura de sobreponer para puerta, modelo 31610, izquierda, 50 mm.</t>
  </si>
  <si>
    <t>Cerradura 560 Vitrinas para Puertas Corredizas  Características Para vitrinas y puertas corredizas. Cuatro pines para mayor seguridad. Cobertura de caucho antideslizante. Incluye 2 llaves.</t>
  </si>
  <si>
    <t>CERRADURA 987 IZQUIERDA 70MM LLAVE MULTIPUNTOCerradura de seguridad de 70 mm con llave multipunto, modelo 987.</t>
  </si>
  <si>
    <t xml:space="preserve">Cerradura Alcoba Manija Satin Largo 43.5 cm Material Zinc Tipo pestillo Cerradura Reversible Si     </t>
  </si>
  <si>
    <t>CERRADURA DE POMO BAÑO ACABADO ANTICADO, CILINDRICO</t>
  </si>
  <si>
    <t>Cerradura Mueble Material Metal Tipo pestillo Cerradura Reversible No Unidad</t>
  </si>
  <si>
    <t>CERRADURA PARA ESCRITORIO CUADRADACerradura de seguridad cuadrada para escritorios. Medidas: 4CM alto X 4CM ancho en su base de fijacion. 8 Milimetros de espesor en su base de fijacion. 2CM de largo en su cilindro. 17 Milimetros de circunferencia en su cilindro.</t>
  </si>
  <si>
    <t>CERRADURA PARA ESCRITORIO OVALADACerradura de seguridad ovalada para escritorios.Color : Platedo Características : Para Cajones, Muebles Y Escritorios.Cerrojo De Acero De Acción Vertical.4 Pines Que Dificultan La Apertura Con Ganzúa.Incluye 2 Llaves</t>
  </si>
  <si>
    <t>Cerradura Pico de Loro Acero Inoxidable Tipo: Cerradura Pico de Loro  Cilindro: Pico de loro Material: Acero inoxidable Garantía Mecanismo: 5 años</t>
  </si>
  <si>
    <t xml:space="preserve">Cerradura Sobre Poner 105 50mm Derecha Alto 13.5 cm  Material Acero Largo 17.5 cm   Espesor 17.5 cm  </t>
  </si>
  <si>
    <t xml:space="preserve">CERROJO DE DOBLE SEGURIDADCerrojo reforzado para seguridad adicional en puertas. Cerrojo con recubrimiento antimicrobiano: Reduce la proliferación de virus, hongos y bacterias en más de un 99%. Para puertas de 35mm a 45mm de espesor. Backset* de 60mm.CContraguardas en forma de carrete anti-ganzúa.
Contraguarda anti-taladro de acero endurecido en el cilindro exterior.
Cumple norma ANSI / BHMA A156.36 Grado 2 de alta seguridad y desempeño </t>
  </si>
  <si>
    <t>CERROJO KENT LLAVE MARIPOSA BLISTECerrojo de seguridad con llave mariposa en blíster. Material Zamak Y Laton Tipo pestillo Cerrojo Uso Entrada Reversible No</t>
  </si>
  <si>
    <t>CHASIS PARA LUMINARIAS LED DE 32WEstructura metálica para montaje de luminarias LED de 32W.</t>
  </si>
  <si>
    <t>Chazo anclaje expansivo 5/16" x 2" x udd</t>
  </si>
  <si>
    <t xml:space="preserve">Chazo Concreto Impacto Nylon 1/4X1-5/8 6 UndPaquete </t>
  </si>
  <si>
    <t>X 6 UDD</t>
  </si>
  <si>
    <t xml:space="preserve">Chazo Concreto Impacto Nylon 3/16X1-1/4 6 UndPaquete </t>
  </si>
  <si>
    <t>CHAZO DE EXPANSIÓN 1/2" X 2"Chazo metálico de expansión, 1/2" x 2" para fijaciones.</t>
  </si>
  <si>
    <t>CHAZO DE EXPANSIÓN 1/2" X 3"Chazo metálico de expansión, 1/2" x 3" para fijaciones.</t>
  </si>
  <si>
    <t>CHAZO DE EXPANSIÓN 1/4" X 2"Chazo metálico de expansión, 1/4" x 2" para fijaciones.</t>
  </si>
  <si>
    <t>CHAZO DE EXPANSIÓN 3/8" X 1-1/2"Chazo metálico de expansión, 3/8" x 1-1/2" para fijaciones.</t>
  </si>
  <si>
    <t>CHAZO DE EXPANSIÓN 3/8" X 2"Chazo metálico de expansión, 3/8" x 2" para fijaciones.</t>
  </si>
  <si>
    <t>CHAZO DE EXPANSIÓN 3/8" X 3"Chazo metálico de expansión, 3/8" x 3" para fijaciones.</t>
  </si>
  <si>
    <t>CHAZO DE EXPANSIÓN 5/16" X 2"Chazo metálico de expansión, 5/16" x 2" para fijaciones.</t>
  </si>
  <si>
    <t xml:space="preserve">Chazo Expansivo 3/8x1-7/8pg 4undPaquete </t>
  </si>
  <si>
    <t>x 4 UDD</t>
  </si>
  <si>
    <t>CHAZO PARA PANEL YESO TIPO EZChazo especial para instalación en paneles de yeso. Chazo Plástico Drywall EZ100 con Tornillo 10un
Especificaciones Tipo Chazos Contenido 10 Material Acero Diámetro 1-1/8 pulgadas Medidas 1-5/8 pulgadas Uso Placas De Yeso</t>
  </si>
  <si>
    <t>CHAZO PLÁSTICO 1/4" CON TORNILLO 12 UNDSChazo plástico de 1/4" con tornillo para fijaciones.</t>
  </si>
  <si>
    <t>CAJA X 100 UDD</t>
  </si>
  <si>
    <t>CHAZO PLÁSTICO 3/16" CON TORNILLOChazo plástico de 3/16" con tornillo para fijaciones.</t>
  </si>
  <si>
    <t>CHAZO PLÁSTICO 3/8" CON TORNILLO DE 2"Chazo plástico de 3/8" con tornillo de 2" para fijaciones.</t>
  </si>
  <si>
    <t>CHAZO PLÁSTICO 3/8" CON TORNILLO HEXAGONAL Y ARANDELAChazo plástico de 3/8" con tornillo hexagonal y arandela.</t>
  </si>
  <si>
    <t>CHAZO PLÁSTICO 5/16" CON TORNILLOChazo plástico de 5/16" con tornillo para fijaciones.</t>
  </si>
  <si>
    <t xml:space="preserve">Chazo Puntilla Nylon 1/4X1-1/4; 50 UndPaquete </t>
  </si>
  <si>
    <t>X 50 UDD</t>
  </si>
  <si>
    <t>CHAZO SUPRA 1/4Comúnmente llamado chazo cocodrilo, el chazo supra es fabricado 100 porciento en nylon</t>
  </si>
  <si>
    <t>50 unidades</t>
  </si>
  <si>
    <t>Chazo supra plástico 1/4"x1"1/4"Chazo supra con tornillo drywall, de alta dureza, asegura, resistente al impacto. PAQUETE X 500</t>
  </si>
  <si>
    <t>CHEQUE HORIZONTAL 1/2". 20 PSI. BRONCEVálvula de retención horizontal de 1/2".</t>
  </si>
  <si>
    <t>Cielo Raso de PVC 3.48mt2 Color Blanco 4 Laminas de 2.9mt x 30cm x 7cm de espeso</t>
  </si>
  <si>
    <t>CILINDRO DE REFRIGERANTE 410A. 25 LBCilindro con gas refrigerante R-410A.</t>
  </si>
  <si>
    <t>Cilindro Neumático de Pistón Columna con Altura Ajustable, Silla giratoriaPistón de elevación graduable para silla giratoria, recorrido de 28.5 a 38.5 cm.</t>
  </si>
  <si>
    <t>CINTA AISLANTE PROFESIONAL 20M X 19MMCinta aislante de alto rendimiento, 20m de largo, 19mm de ancho.</t>
  </si>
  <si>
    <t>Cinta Aislante Super 33 19Mm X 20MtCinta vinílica, retardante de llama, auto extinguible, 600V, rollo de 20m.</t>
  </si>
  <si>
    <t>Cinta Aislante 165 Negra 18MtsCinta aislante de 0.15mm de espesor, 18.6m de largo, 19mm de ancho.</t>
  </si>
  <si>
    <t>Cinta Antideslizante Negra 20 Mtrs X48mm AnchoCinta adhesiva negra antideslizante, 48mm de ancho, 20m de largo.</t>
  </si>
  <si>
    <t>Cinta Autofundente 18Mm X 9.1MTipo Cinta de Caucho Características Elongacion 1000%-Hasta 69 kV Material Caucho Uso Aislamiento primario y secundario para baja, media y alta tension Largo 9.1 m Norma técnica RETIE Color NegrO</t>
  </si>
  <si>
    <t>Cinta de Enmascarar 24 mm x 40 Metros Cinta adhesiva de papel para protección en pintura,, 40m de largo.</t>
  </si>
  <si>
    <t>Cinta de Enmascarar 24 mm x 40 MetrosCinta adhesiva de papel para protección en pintura,, 40m de largo.</t>
  </si>
  <si>
    <t>Cinta de Enmascarar 48 mm x 40 MetrosCinta adhesiva de papel para protección en pintura,, 40m de largo.</t>
  </si>
  <si>
    <t>Cinta Doble Faz Extra Fuerte Vhb 4910 19mmx5madhesivo de alta adherencia.</t>
  </si>
  <si>
    <t>Cinta Foil Aluminio 25M X 50Mm 30Mic50mm x 25m, adhesivo acrílico resistente a temperaturas entre -40°C y +160°C. Certificada DIN 4102, clase B1 y UL 510A.</t>
  </si>
  <si>
    <t>Cinta Goteo, Línea de RiegoRollo de 400 m con separación de 20 cm entre goteros.</t>
  </si>
  <si>
    <t>Cinta Larga de Fibra de Vidrio 50m 164Pies Características Cinta larga fibra de vidrio 1/2 pulg x 30 m / 100 reforzada con fibra de vidrio para mediciones precisas, caja de alto impacto para mejor durabilidad, funda de alta visibilidad que detectarla fácilmente en el trabajo, gancho abatible, ancho de cinta 1/2 pulgada, 13 mm, Largo 50 m, 164 pies. Unidad</t>
  </si>
  <si>
    <t>Cinta Malla Fibra de Vidrio 90mt x 50mm 75g/m2refuerzo de juntas, 75g/m².</t>
  </si>
  <si>
    <t>Cinta Métrica PRO 8 m 26 Pies Modelo 30-088 Características Cinta recubierta de Nylon, caja ABS de alto impacto, con recubrimiento ahulado para mejor agarre y resistir impactos, Gancho Tru-Zero para mediciones precisas, punta magnética, Escala en ambos lados de la cintaUnidad</t>
  </si>
  <si>
    <t>Cinta Multiseal Bituminosa Autoadhesiva Impermeabilizante 10 1.2mm 10cm X 10 MTPara sellar y reparar juntas y fisuras para evitar entrada de agua y/o filtraciones. Para la elaboración de flanches, en Cubiertas en teja, incluyendo las de lámina metálica. Juntas en edificios, Láminas bituminosas y otros tipos de acabados de cubierta</t>
  </si>
  <si>
    <t>Cinta papel 75 metros x 50 mmPara sistema liviano ideal para drywall.</t>
  </si>
  <si>
    <t>Cinta Sellante Transparente 4 Pulg 1.5 M Cinta Impermeable Y Súper Fuerte Que Parcha, Une Y Sella Al Instante Prácticamente Cualquier Cosa. Se Puede Aplicar Sobre Superficies Secas O Húmedas, Y Hasta Funciona Bajo El Agua. Su Poder Adhesivo Aumenta Con El Tiempo Y La Presión. Su Recubierta Flexible De Caucho Se Adapta A Cualquier Forma U Objet</t>
  </si>
  <si>
    <t>ROLLO 10 CM X 1,5 MT</t>
  </si>
  <si>
    <t>Cinta Señalizacion Peligro Amarilla 100 MtsRollo  Medida: 10 cm x 100 mts, lamina amarilla, cal 2.5, Impresa precaución y/o peligro no pase</t>
  </si>
  <si>
    <t xml:space="preserve">Cinta Teflón ptfe Basic 1/2 Pulg x 10 Metros  cinta adherente que se usa en gasfitería para evitar fugas en las uniones de piezas de tuberías de agua y las juntas de las llaves de paso o grifería.
Características del Teflón Premium : Fabricado en politetrafluoroetileno (PTFE), </t>
  </si>
  <si>
    <t>ROLLO X 10 MT</t>
  </si>
  <si>
    <t xml:space="preserve">Cinta Teflón Ptfe Básica 3/4 Pulgada x 50 Mts cinta adherente que se usa en gasfitería para evitar fugas en las uniones de piezas de tuberías de agua y las juntas de las llaves de paso o grifería.
Características del Teflón Premium : Fabricado en politetrafluoroetileno (PTFE), </t>
  </si>
  <si>
    <t>ROLLO X 50 MT</t>
  </si>
  <si>
    <t>CLAVIJA CAUCHO TRIFILAR 20A 250V20A 250V, color amarillo, resistente a altas temperaturas.</t>
  </si>
  <si>
    <t>Clavija en caucho polo a tierra 15A - 250VClavija con cubierta de caucho, con polo a tierra, con arandela atornillable.</t>
  </si>
  <si>
    <t xml:space="preserve">Clavija Industrial 15A, 120-250V, IP20 Fabricada en Cloruro de Polivinilo 60°
* Contactos de cobre doble en U, que garantizan un ajuste eficaz a la clavija
</t>
  </si>
  <si>
    <t>Clavillo 1/2 Rpto Tr200/Tre500  Dimensiones Alto 16 cm Ancho 5 cm Largo 1 cm Especificaciones Material clavos Brad 18GA de 1/2 l</t>
  </si>
  <si>
    <t>Paquete</t>
  </si>
  <si>
    <t>Clavo Pistola 1 Pulgada 100Und Ftm  Diámetro: 0.3125 pulgadas Cantidad contenida en el empaque: 100
Uso de herramienta: Industrial Características: Clavo de Acero Material.Acero Largo: 2.5 cm</t>
  </si>
  <si>
    <t>Paquete x 100 und</t>
  </si>
  <si>
    <t xml:space="preserve">Codo ½" presión PVC,por unidad. (Tubería y conexiones para agua fría Presión según NTP 399.002/NTE002)     </t>
  </si>
  <si>
    <t>unidad</t>
  </si>
  <si>
    <t>Codo 1 1/2" presión PVC,  por unidad. (Tubería y conexiones para agua fría Presión según NTP 399.002/NTE002)Unidad</t>
  </si>
  <si>
    <t>Codo 1 1/4" presión  PVC,  por unidad. (Tubería y conexiones para agua fría Presión según NTP 399.002/NTE002)Unidad</t>
  </si>
  <si>
    <t>Codo 1" presión PVC, por unidad. (Tubería y conexiones para agua fría Presión según NTP 399.002/NTE002)Unidad</t>
  </si>
  <si>
    <t>Codo 2 1/2" presión PVC,  por unidad. (Tubería y conexiones para agua fría Presión según NTP 399.002/NTE002)Unidad</t>
  </si>
  <si>
    <t>Codo 2" presión PVC,  por unidad. (Tubería y conexiones para agua fría Presión según NTP 399.002/NTE002)Unidad</t>
  </si>
  <si>
    <t>Codo 3" presión PVC,  por unidad. (Tubería y conexiones para agua fría Presión según NTP 399.002/NTE002)Unidad</t>
  </si>
  <si>
    <t>Codo 45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</si>
  <si>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45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</si>
  <si>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2" CxC Sanitaria. Los tubos vienen de extremo liso y los accesorios con campana. El sistema de unión por medio de soldadura líquida, forma un conjunto homogéneo que desarrolla máxima resistencia en un mínimo de tiempo. Color Amarillo Certificaciónfabricadas bajo la norma NTC 1087 y NTC 1341 los accesorios. Unidad</t>
  </si>
  <si>
    <t>Codo 90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</si>
  <si>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</si>
  <si>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 xml:space="preserve">Collares derivación 2 x ¾  </t>
  </si>
  <si>
    <t xml:space="preserve">Collares derivación inserto metálico 2 x ½ </t>
  </si>
  <si>
    <t>Conduleta Tipo LB Rosca salida de 3/4", conexiones eléctricas.</t>
  </si>
  <si>
    <t>Conduleta tipo LL Rosca salida de 3/4", caja de paso eléctrico.</t>
  </si>
  <si>
    <t>Conduleta tipo LT Rosca salida de 3/4", sistemas eléctricos.</t>
  </si>
  <si>
    <t>Conector C EMT curvo3/4", conducción de cables eléctricos.</t>
  </si>
  <si>
    <t>Conector para tubos. Socket tubo electrónico T8Base para lámparas fluorescentes.</t>
  </si>
  <si>
    <t>Conector recto EMT3/4", instalación en tuberías de cables eléctricos.</t>
  </si>
  <si>
    <t>Conectores de resorte Para cable 10-12, conexión rápida de cables eléctricos.</t>
  </si>
  <si>
    <t>Conectores RJ45 x 25 udd Terminales para redes de datos.</t>
  </si>
  <si>
    <t>Conmutadores EthernetDispositivos de red para la conexión y gestión de múltiples dispositivos en redes cableadas.</t>
  </si>
  <si>
    <t>Contactor bipolar de 24 V a 40 A Dispositivo electromagnético para controlar cargas eléctricas en sistemas monofásicos de hasta 40 amperios.</t>
  </si>
  <si>
    <t>Corredera Ducloset Simple  Especificaciones Espesor de Puerta 15-30 mm Testeo Bajo Norma Norma ANSI - BHMA Grado 1 Ancho de Puerta min 500 mm Cantidad de Puertas Por Riel 2 puertas Altura de Marco &gt;= 32 mm Capacidad de Carga por Hoja 10 A 30 Kg por hoja Uso Closet Montaje de Puertas Dentro del vano Montaje del Carro Colgante Apertura de Puertas Traslapado Resistencias 96 Horas en camara de Niebla salina Unidad</t>
  </si>
  <si>
    <t>Cosedora para plástico invernadero P6-6 8001Herramienta para unir y reparar plásticos de invernaderos mediante grapas y perforaciones.</t>
  </si>
  <si>
    <t>Cosedora y selladora de sacos y costalesMáquina eléctrica para coser y sellar sacos con un ancho máximo de costura de 5 mm, velocidad de 1100 rpm y alimentación de 110 V.</t>
  </si>
  <si>
    <t>Cuchilla Guadaña 350mm x 2,4 mm Ojo 25,4 mmCuchilla Pulida Para Guadañadora 350mm x 2,4 mm Ojo 25,4 mm. Compatible con GUADAÑA BEAVER</t>
  </si>
  <si>
    <t xml:space="preserve">Curva EMT 1/2"Accesorio metálico para canalización eléctrica en tuberías EMT de 1/2". </t>
  </si>
  <si>
    <t>Curvas 90º de 3/4" Conduit Accesorio para canalización eléctrica en tuberías conduit de 3/4" con ángulo de 90°.</t>
  </si>
  <si>
    <t>Desagüe Sencillo sin Rebose ESPECIFICACIONES DE PRODUCT: Resistente a la corrosión, pelado y decoloración por agua. Resistente al efecto de jabones y limpiadores de tocador. Recubrimientos no tóxico. Condición de servicio  comendada, uso doméstico. CONDICIONES DE FUNCIONAMIENTO ESTE PRODUCTO CUMPLE CON LOS REQUERIMIENTOS Y ESPECIFICACIONES. EXIGIDOS POR LA NORMA IAPMO IGC 157.Sistema de drenaje resistente a la corrosión, diseñado para evitar decoloración y daños por agua. Conexión: tubo macho de 1 1/4 "al sifón
Cumplimiento de normas: NTC 5302
Temperatura de trabajo: 5 ° CA 60 °</t>
  </si>
  <si>
    <t>Desagüe Sifón Lavamanos Orinal Grv Lt  Caracteristicas:Reparaciones WC, tipo desagües, complemento de instalación de grifería, permite el adecuado desagüe, por si diseño evita los malos olores. Alto 20 cm Material Plástico UsoLavamanos Ancho 15 cm Incluye empaque de pared, escudo, tubo, tuerca aseguradora, empaque selle, desagüe de lavamanos, tuerca unión, empaque selle (5), cuerpo, anillo de selle y tapa. Color Gris Unidad</t>
  </si>
  <si>
    <t>Desincrustante líquido para equipos de aire acondicionadoProducto químico para remover incrustaciones y residuos en sistemas de refrigeración.Limpiador Aire Acondicionado  botella x 100ml</t>
  </si>
  <si>
    <t xml:space="preserve">Destapa Cañerías De Bomba Manual Con Presión Para Desagües   Especificaciones: Nombre: émbolo de poder de aire Material: cuerpo de pistola ABS, cabeza bloqueada de goma Color: azul Dimensiones: 27,5 cm x 28 cm x 9,5 cm / 10,8 "x 11" x 3,7 " Tamaño de la cabeza bloqueada (diámetro): 5 cm / 6,5 cm / 11 cm / 11,5 cm
El paquete incluye:
1 x émbolo
4 x ventosas  </t>
  </si>
  <si>
    <t>Destornillador Juego 6 piezas pala estrellaHerramientas manuales para ajustar y aflojar tornillos de diferentes tipos. LARGO 18.4 CM 1 destornillador punta plana: 5x150 mm-, 1 destornillador punta plana: 5x100 mm, 1 destornillador punta plana: 5x100 mm, 1 destornillador punta plana: 6,5x150 mm, 2 destornilladores punta en Cruz:1 destornillador punta cruz: PH2 x 150 mm, 1 destornillador punta cruz: PH1 x 100 mm</t>
  </si>
  <si>
    <t>Detector de cablesDispositivo para localizar cables eléctricos en paredes y techos sin contacto directo. Característica general  Energía Batería de 9V (6F22) Color del producto Rojo y gris Peso neto del producto Transmisor-110g Receptor-110g Tamaño del producto	Transmisor-103mm × 56mm × 30mm Receptor-192mm × 54mm × 28mm accesorios estandar	Pilas</t>
  </si>
  <si>
    <t>Disco Abrasivo Corte Metal 14" X 7/64" Pulg A24R Tipo 1  Características Características: Para cortadora de metales. Diámetro: 14 Pulg. » Espesor: 7/64 Pulg. » Eje: 1 Pulg. »  elocidad de rotación: 4.300 RPM. » Tipo: 1. Unidad</t>
  </si>
  <si>
    <t>Disco Corte Aluminio 10-pulg 80 Dientes Especificaciones técnicas: Diámetro: 10 Pulg (254 mm),Dientes: 8,Eje 1.18Pg (30mm),Adaptadores: 1Pg, 3/4Pg y 5/8Pg,Max. RPM: 5.500,Uso: AluminioUnidad</t>
  </si>
  <si>
    <t>Disco corte de metal para pulidora 4"Disco para corte de metales en pulidoras pequeñas con velocidad máxima de 13,300 rpm.</t>
  </si>
  <si>
    <t>Disco de corte 14" para tronzadoraSet de 25 discos diseñados para cortes industriales en metales con tronzadoras.</t>
  </si>
  <si>
    <t>Disco de lija (de acción orbital aleatoria) N.º 120, 8 ORIFICIOS PERFORADOS Ø125 mm, compatible con: DEWALT, AEG, Bosch, Atlas Copco, Festool, Elu, Fein, Hitachi, Kress, Makita, Metabo, Skil)Unidad</t>
  </si>
  <si>
    <t>Disco de lija (de acción orbital aleatoria) N.º 150, 8 ORIFICIOS PERFORADOS Ø125 mm, compatible con: DEWALT, AEG, Bosch, Atlas Copco, Festool, Elu, Fein, Hitachi, Kress, Makita, Metabo, Skil)Unidad</t>
  </si>
  <si>
    <t>Disco de lija (de acción orbital aleatoria) N.º 220, . 8 ORIFICIOS PERFORADOS Ø125 mm, compatible con: DEWALT, AEG, Bosch, Atlas Copco, Festool, Elu, Fein, Hitachi, Kress, Makita, Metabo, Skil)Unidad</t>
  </si>
  <si>
    <t>Disco de lija (de acción orbital aleatoria)
N.º 80, 8 ORIFICIOS PERFORADOS Ø125 mm, compatible con: DEWALT, AEG, Bosch, Atlas Copco, Festool, Elu, Fein, Hitachi, Kress, Makita, Metabo, Skil)Unidad</t>
  </si>
  <si>
    <t xml:space="preserve">Disco Flap 4-1/2 pulg Grano 40 </t>
  </si>
  <si>
    <t>Disco Flap 4-1/2 pulg Grano 60Unidad</t>
  </si>
  <si>
    <t>Disco Flap 4-1/2 pulg Grano 80Unidad</t>
  </si>
  <si>
    <t>Disco Flap 4-1/2X7/8 Pulgada Grano 120</t>
  </si>
  <si>
    <t>Disco madera 7 1/4 pulgadas 36 dientes     Especificaciones técnicas:Diámetro 7-1/4'' (184 mm). 36 Dientes. Eje: 1 Pulg (25.4 mm). Adaptadores 3/4"- 5/8". Perfil del Diente ATB. Ángulo del gancho positivo. Espesor de la hoja 0.059". Espesor del diente 0.102". Máx. RPM: 7.000. Uso: Madera. Corte general Unidad</t>
  </si>
  <si>
    <t>Disco para pulidora 4" de desbaste de metal,  por unidad. CARACTERÍSTICAS: •Óxido de aluminio de grado profesional. •Fibra de vidrio reforzada. •Adhesivo de resina de calidad superior.)Unidad</t>
  </si>
  <si>
    <t>Disco para pulidora 4" diamantado Unidad</t>
  </si>
  <si>
    <t xml:space="preserve">Disco para pulidora 4" para corte de metal,  por unidad. </t>
  </si>
  <si>
    <t xml:space="preserve">Disco Sierra Aluminio de 10'' Centro 5/8''  100 Dientes  </t>
  </si>
  <si>
    <t>Dispensador de jabón institucionalEquipos de baño para dispensación de jabón en espacios de alto tráfico.</t>
  </si>
  <si>
    <t>Dispensador de papel higiénico institucionalEquipos de baño para dispensación de papel higiénico en espacios de alto tráfico.</t>
  </si>
  <si>
    <t>Driver para panel LED 60x60, 48WFuente de alimentación para paneles LED con voltaje de entrada de 85-265V y salida de 30-40V DC.</t>
  </si>
  <si>
    <t>Ducto de cableado Canaleta de PVC de 100x50 mm, recomendada para instalaciones eléctricas de mayor capacidad.</t>
  </si>
  <si>
    <t>Emboquillador acrílico en color x kiloMezcla acrílica para acabados en juntas y revestimientos.</t>
  </si>
  <si>
    <t>Empaque manguera x 6 unidades Juego de empaques de goma para evitar fugas en conexiones de mangueras.</t>
  </si>
  <si>
    <t>Empaque para fumigadora Sello hermético para evitar fugas en equipos de fumigación.</t>
  </si>
  <si>
    <t>Escuadra nivel electrónico nivel de burbuja con forma de escuadra y brazo articulado, que cuenta con un perfil tubular de aluminio nervado, una fiola horizontal y otra vertical, y un lector de ángulos digital capaz de medir de 0º a 180º, en escala de 0.1º.</t>
  </si>
  <si>
    <t>Esmalte 3 en uno  Negro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</si>
  <si>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Amarillo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</si>
  <si>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Naranja,  por galón. Pintura alquímica modificada con caucho clorado con excelente brillo y  Adherencia, durable, de gran resistencia y rápido secamiento. USOS Para el repintado de buses, equipo caminero, maquinarias y superficies Metálicas en general.Galón</t>
  </si>
  <si>
    <t>Esmalte 3 en uno verde esmeralda 1/4 Galón Sintético Brillante de secamiento al aire, con pigmento anticorrosivo y convertidor de óxido</t>
  </si>
  <si>
    <t>Espátula Flexible de 10 cm En Acero Inoxidable. Comfort Grip  Hoja fabricada en acero inoxidable para máxima resistencia a la corrosión.</t>
  </si>
  <si>
    <t>Espátula Flexible de 15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6" (15 cm).</t>
  </si>
  <si>
    <t>Espátula Flexible de 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2" (5 cm).</t>
  </si>
  <si>
    <t>Espatula para Drywall 10 Pulgadas  Espátula Para Drywall 10" Truper Especial para sacar las burbujas de aire y excesos de pegamento en trabajos de tapicería. Para acabados en paredes, parchar huecos o tapar tornillos con mezcla. Hoja flexible fabricada en acero al alto carbono. Mango ergonómico de polietileno y TPR.</t>
  </si>
  <si>
    <t xml:space="preserve">Espátula Plástica 2" Resistentes a solventes. Fabricadas en polipropileno. Medida:2" </t>
  </si>
  <si>
    <t>Espatula Plastica 4 Pulgadas Resistentes a solventes. Fabricadas en polipropileno. Medida: 4"</t>
  </si>
  <si>
    <t>Estopa plástica capacidad 50 kg Sacos de plástico resistentes para almacenamiento y transporte de productos.</t>
  </si>
  <si>
    <t>Estuco relleno x 25 Kl Material de alta densidad para reparaciones y nivelaciones en paredes.</t>
  </si>
  <si>
    <t>Estucor Estuco Profesional 25kg Material de relleno y alisado para superficies de construcción.</t>
  </si>
  <si>
    <t>Fan relay de 24V a 20ARelé de ventilador para sistemas eléctricos con capacidad de 20 amperios.</t>
  </si>
  <si>
    <t>Fibrocemento Gancho Teja Estructura Metálica 14cm Cal 12 10 Unidades   Especificaciones Tipo Amarre Tipo producto fijaciones Gancho País de Origen Colombia Color Gris Material Acero Capacidad de carga 2 kg Medidas 6, 18, 2.50 cm Número de piezas 10 Superficie de aplicación</t>
  </si>
  <si>
    <t>Filtro de 3/8" roscadoFiltro para sistemas hidráulicos y de aire comprimido.</t>
  </si>
  <si>
    <t>Filtro De Aire Completo. Accesorrio para guadañaAccesorio paraa guadaña BEAVER</t>
  </si>
  <si>
    <t>FLEXOMETRO PRO CON IMAN 5 METROS Características Cinta recubierta de Nylon, caja ABS de alto impacto, con recubrimiento ahulado para mejor agarre y resistir impactos, Gancho Tru-Zero para mediciones precisas, punta magnética, Escala en ambos lados de la cintaCinta métrica de precisión para medición de distancias.</t>
  </si>
  <si>
    <t>Flotador de cobre tipo pera 8"-10" industrial para tanque de almacenamiento de agua tubería 1 1/2", por unidad</t>
  </si>
  <si>
    <t>FLUMASTER SALIDA PARA SANITARIOSalida para sanitario de 32 cm, por unidad.</t>
  </si>
  <si>
    <t xml:space="preserve">Fluxómetro Palanca 4.8 litros para Taza Consumo de agua de 4.8 litros por descarga (1.28 gpf) CARACTERÍSTICAS GENERALES · Material: Metálico. · Tipo de Instalación: Expuesto E.S. · Dimensiónes generales de producto (H x W x L): 329 x 85 x 291 mm.  13 x 3 x 11 pulg. · Peso Neto Aproximado: 2,130 gr. 4,6959 lb. · Peso Bruto Aproximado: 2,370 gr. 5,2250 lb. </t>
  </si>
  <si>
    <t xml:space="preserve">Fresa Copiadora 38mm De Corte, Ruteadora 1/4, Carpintería  Modelo FRESA COPIADORA DE 38 mm DE CORTE, Para Ruteadora 1/2 pulgada Tipo de fresa COPIADORA Diámetro del vástago 0.25 in Longitud de trabajo 38 mm Otras características Superficies aptas Madera </t>
  </si>
  <si>
    <t>Friso Revoque Plástico Cuñete 30kg  Masilla de grano gruesoEspecificaciones</t>
  </si>
  <si>
    <t>Fulminante Verde Calibre 22 Fijación Drywall caja x 100 und   s.Fijación Drywall, caja x 100 unidades.    Las cargas fulminantes están diseñadas para ser usadas con herramientas de pistón de baja velocidad para realizar fijaciones mecánicas sobre diferentes tipos de sustrato</t>
  </si>
  <si>
    <t xml:space="preserve">CAJA </t>
  </si>
  <si>
    <t>Gafas Seguridad ClarasCaracterísticas Gafas de seguridad con lentes transparentes, resistentes al impacto y sin distorsión. Reducen la fatiga ocular. Diseño ergonómico y ligero. Piezas nasales de goma suave antideslizante. Patillas de goma acolchada para máxima comodidad. Protección 99. 9% UVA y UVB. Cumple con las normas ANSI Z87. 1 y CSA Z94. 3. Alto 2.99 pulgadas Ancho 2.99 pulgadas Largo 5.98 pulgadas</t>
  </si>
  <si>
    <t>GRAFITO X KILO Material lubricante en polvo o barra.</t>
  </si>
  <si>
    <t>Granito blanco No 20 por Kilo Granito de alta calidad, natural, brillante, compacto, de alta durabilidad y de forma redondeada.</t>
  </si>
  <si>
    <t>Granito mezclado no. 1,  por Kg.GRANITO CAF? 1 x 25 KG APROX</t>
  </si>
  <si>
    <t>Granito mezclado no. 2,  por Kg.Granito de alta calidad, natural, brillante, compacto, de alta durabilidad y de forma redondeada.</t>
  </si>
  <si>
    <t>Granito No1 negro por Kilo Grano de piedra natural triturada</t>
  </si>
  <si>
    <t>Grapa 3/4 T/Colgante X 10Und Galvanizadaispositivo metálico cuya función es sostener y fijar tubería eléctrica, gas, PVC, conduit, metálica, Fabricada en Lamina Cold Rolled. Acabado en Zincado.</t>
  </si>
  <si>
    <t>Grasa Rodamiento Grasa Cojinetes Grasa Industrial x 5KILOGRAMOSPresentación en 1/4 de galón.</t>
  </si>
  <si>
    <t>Grata de alambre para esmeril 6"Accesorio para esmerilado y pulido.</t>
  </si>
  <si>
    <t xml:space="preserve">Grifería Institucional De Mesa Tipo Push Para Lavamanos repuesto COMPATIBLE  para lavamanos CORONA
Uso Institucional Especificaciones Tipo Institucional Acabado Cromado Color Cromado Conexión a red de agua Fría Consumo de agua 5.7 l/min Material </t>
  </si>
  <si>
    <t xml:space="preserve">Grifería Lavaplatos Mezclador 8 Pulgadas Nogal     Especificaciones Tipo Mezclador Acabado Cromado Cartucho cerámico Si Color Cromado repuesto COMPATIBLE lavaplatos CORONA </t>
  </si>
  <si>
    <t xml:space="preserve">Grifería Orinal Push Tradicional Resistente a la corrosión, pelado y decoloración por agua. · CACTERÍSTICAS GENERALES · Tipo de Instalación: Expuesta. RECUBRIMIENTOS (ACABADOS) · Resistente a la corrosión, pelado y decoloración por agua. REPUESTOS COMPATIBLE PARA ORINAL CORONA   </t>
  </si>
  <si>
    <t xml:space="preserve">Grifería para Lavamanos Institucional de Empotrar Push Pico Expuesto Ideal para instituciones de alto tráfico. Alta resistencia al vandalismo con regadera de pico expuesto Cierre automático temporizado entre 5 a 9 segundos. Repuesto COMPATIBLE CORONA </t>
  </si>
  <si>
    <t>Grifería Ultra Ahorradora para Lavaplatos Monocontrol  Grifería monocontrol para lavaplatos ahorradora de agua, te permite controlar la salida de agua y la temperatura con una sola manija, facilitando de esta manera el accionamiento del lavaplatos. Cuenta con sistema pull out de manguera extraíble para proporcionar un alcance total en el lavaplatos  REPUESTO COMPATIBLE  CORONA</t>
  </si>
  <si>
    <t xml:space="preserve">Grifería para Lavaplatos Monocontrol Perugia Largo 45 cm Material
Cuerpo De Latón, Mango De Aleación De Zinc, Cromado, Cartucho De Cerámica Normal De 35 Mm, Con Aireador De Ranura Para Monedas (Sin Ahorro De Agua), Con Vinil Flexible. Modelo Perugia
</t>
  </si>
  <si>
    <t>Grifo Cocina Profesional Con Rociador Monomando Satinado Modelo MODERNO ALTO 51 CM X 4 CM Color: Satinado Estilo: Mezclador Función: Grifos Lavaplatos Estilo: Extraíble - Cuerpo con Resorte Rotable: Si Orificios de Instalación: 1 Orificio Material del Cuerpo: Acero Inox Contenido: 1 Acople de Aguas Frías y 1 Acople Agua Caliente</t>
  </si>
  <si>
    <t>Grifo Llave lavamanos de Pasta, por unidadCuerpo De Latón, Mango De Aleación De Zinc, Cromado, Cartucho De Cerámica Normal De 35 Mm, Con Aireador De Ranura Para Monedas (Sin Ahorro De Agua), Con Vinil Flexible</t>
  </si>
  <si>
    <t>grilletesHorquilla recta de 1 pulgada, límite de carga de 25, 000 libras, forjada, tratada térmicamente, acabado en pintura en polvo negro, pasador de aleación de zinc amarillo.</t>
  </si>
  <si>
    <t>GUANTE INGENIERO CON REFUERZO EXTERNO EN VAQUETAGuantes con refuerzo en carnaza, por par. Talla S a XL</t>
  </si>
  <si>
    <t xml:space="preserve">Guante Nylon Recubierto NitriloGuantes de nylon con recubrimiento de nitrilo, talla S a XL </t>
  </si>
  <si>
    <t>Guaya Con Codo De Aceleración Para GuadañaAccesorio para guadaña. Compatible con  la guadañña BEAVER</t>
  </si>
  <si>
    <t xml:space="preserve">Guaya De Acero Recubierta Pvc De 75 M, 5 Mm, Carga 1.320 Kg Características
Fabricado en acero;Acabado galvanizado;Rígida;Recubrimiento de PVC que evita maltratos a productos que se fijan o aseguran con el cable además de protegerla del agua;Largo: 75 m;Diámetro del cable: 3/16" (5 mm);Número de hilos: 7 x 7;Carga de trabajo: 1.320 Kg </t>
  </si>
  <si>
    <t>ROLLO</t>
  </si>
  <si>
    <t xml:space="preserve">Guia De Cajon 35cm Full Extencion Capacidad 20Kg   Características Riel extensión total carga liviana 350 mm acero zincado deslizamiento suave y silencioso resiste más de 25.000 ciclos con una carga de 20 kg Descuento del vano: 25 mm en total. Largo 35 cm Ancho 3.5 cm </t>
  </si>
  <si>
    <t xml:space="preserve">Guia De Cajon 50Cm Full Extencion Capacidad 20Kg   Largo 50 cm , Ancho 3.5 cm Características Riel extensión total carga liviana 500 mm acero zincado deslizamiento suave y silencioso resiste más de 25.000 ciclos con una carga de 20 kg Descuento del vano: 25 mm en total. Fixser </t>
  </si>
  <si>
    <t xml:space="preserve">Guia De Cajon Ext Total Zinc Pesado 45X45Cm 45Kg Características Riel de extensión total en acero. Acado galvanizado Capacidad de carga 45 kg por par. Ancho 12.7 cm Largo 45 cm </t>
  </si>
  <si>
    <t>Guia Magnética para Broca de 15.24 cm</t>
  </si>
  <si>
    <t>Hacha con cabo 1,5 librasDimensiones Ancho 14 cm Alto 2.5 cm Largo 35.5 cm Peso 0.82 kg Especificaciones Tipo Herramientas de mango largo Material de la cabeza Acero</t>
  </si>
  <si>
    <t xml:space="preserve">Hoja Bisturi Larga 18Mm 10Und fabricada en acero flexible,    estas hojas de 10 cm de largo son ideales para trabajos livianos. Cada paquete contiene 10 unidades                                                                                                                                                     </t>
  </si>
  <si>
    <t>HOJA DE SEGUETA BIMETAL18 dientes x 1", norma NTC 2313.</t>
  </si>
  <si>
    <t>HOJA DE ZINC DE 3,05 METROSCalibre 34 - 17 mm.</t>
  </si>
  <si>
    <t>Hoja para Bisturí de 2 Muescas Paquete X 5 juego</t>
  </si>
  <si>
    <t>HOMBRESOLO 10 PULGADAS RECTOSoporte estructural de 10 pulgadas.</t>
  </si>
  <si>
    <t>Impermeabilizante acrílicoBroncoelástico impermeabilizante de alta resistencia, presentación de 5 galones.</t>
  </si>
  <si>
    <t>IMPRIMANTE DE VINILO 1/4 GALON1/4 de galon Color transparente, para preparación de superficies.</t>
  </si>
  <si>
    <t>Interruptor Doble Inteligente Wifi-App Indicador LED azul, consumo en reposo: 0.1W/h, compatible con IOS/Android.</t>
  </si>
  <si>
    <t>INTERRUPTOR DOBLE, NTC 1337 CON TAPAInterruptor doble con tapa, norma NTC 1337.</t>
  </si>
  <si>
    <t xml:space="preserve">Interruptor Flotador De Nivel Para Tanque De Agua 110v -220v 
 Especificaciones Técnicas: &gt; Voltaje: 110V - 220V &gt; Amperaje: 16A - 220V &gt; Grado de protección IP: 68 (Uso para aguas limpias) &gt; Cumple con norma RETIE &gt; Contacto: 1 normalmente abierto + 1 normalmente cerrado Características Del Producto: &gt; Material de construcción: Polipropileno de alta resistencia &gt; Forma del flotador: Cuadrado para máxima estabilidad &gt; Forma del contrapeso: Cilindro, optimizando el funcionamiento  Cable: 2 Metros de longitud, ideal para diversas instalaciones </t>
  </si>
  <si>
    <t>INTERRUPTOR SENCILLO CONMUTABLECon tapa, para circuitos eléctricos.</t>
  </si>
  <si>
    <t>INTERRUPTOR SENCILLO DE INCRUSTARPeso de 50g.</t>
  </si>
  <si>
    <t>INTERRUPTOR SENCILLO, NTC 1337  Interruptor Sencilla 4 Vias 
Interruptor sencillo con tapa, norma NTC 1337.</t>
  </si>
  <si>
    <t>INTERRUPTOR TRIPLE CONMUTABLE boreal blancoCon tapa, para instalaciones eléctricas.</t>
  </si>
  <si>
    <t xml:space="preserve">Jack RJ45 Categoría 6 UTPJack RJ45 Categoría 6 UTP Blanco Ponchado sin Herramienta </t>
  </si>
  <si>
    <t>Jack RJ45 Categoría 7 UTPConector hembra blindado de nivel de canal certificado RJ45 Cat 8</t>
  </si>
  <si>
    <t>Juego Brocas para Materiales Varios X 5 UndEscalonadas Cobalto Con Estuche Trabajo Pesado brocas de 3.2 mm, 4 mm, 4,8 mm, 6.3 mm 7,9 mm</t>
  </si>
  <si>
    <t>Juego De 100 Puntas Para Destornillador Y Taladro Incluye: 9 Puntas Pala: 3 mm, 4 mm, 4.5 mm, 5 mm, 5.5 mm, 6 mm, 6.5 mm, 7 mm y 8 mm. 8 Puntas Phillips: #0, #1, #2 (5) y #3 9 Puntas Torx: T8, T10, T15, T20, T25, T27, T30, T40 y T45
9 Puntas Torx con seguro: TS8, TS10, TS15, TS20, TS25, TS27, TS30, TS35 y TS40 8 Puntas Pozidriv: PZ0, PZ1, PZ2 (5) y PZ3 3 Estrella de 12 puntas 4 Puntas cuadradas: S0, S1, S2 y S3 9 Puntas bristol milimétricas: 1.5 mm, 2 mm, 2.5 mm, 3 mm, 4 mm, 5 mm, 5.5 mm, 6 mm y 8 mm 10 Puntas bristol Standard: 1/16", 5/64", 3/32", 7/64", 1/8", 9/64", 5/32", 3/16", 7/32" y 1/4" 6 Puntas bristol milimétricas con seguro: 2 mm, 2.5 mm, 3 mm, 4 mm, 5 mm y 6 mm 6 Puntas bristol Standard con seguro: 5/64", 3/32", 7/64", 1/8", 9/64" y 5/32" 3 Puntas clutch: 1, 2 y 3 4 Puntas spanner: 4 mm, 6 mm, 8 mm y 10 mm 4 Puntas triwing: 1, 2, 3 y 4 3 Puntas torque: 6 mm, 8 mm y 10 mm 1 Extensión hexagonal magnética 1 Adaptador de 1/4" (6.3 mm) hexagonal a cuadro 1/4" (6.3 mm 1 Copa de 6.3 mm hexagonal a 6.3 mm cuadrado 1 Extensión para copa 1 llave Y</t>
  </si>
  <si>
    <t xml:space="preserve">Juego De 15 Brocas Y Cinceles Sds Plus En Estuche                                                                                                                                                                                Brocas y cinceles fabricados en acero al cromo • Brocas con punta de cruz, tecnología con doble inserto de carburo para mayor precisión • de perforación, 2X mayor durabilidad que las brocas convencionales • Sistema directo de inserción • Estuche con marco de aluminio Incluye • Cincel largo de punta • Cincel largo plano 3/4" • Cincel largo plano 1 1/2" • Broca 3/16" x 8" • Broca 1/4" x 4" • Broca 1/4" x 6" • Broca 1/4" x 8" • Broca 1/4" x 10" •         Broca 5/16" x 6" • Broca 5/16" x 12" • Broca 3/8" x 6" • Broca 3/8" x 12" • Broca 1/2" x 6" • Broca 1/2" x 12" • Broca 5/8" x 8"                                                                                                                                                         </t>
  </si>
  <si>
    <t xml:space="preserve">Juego de 2 Acoples Rápidos Sistema Click para MangueraConectores metálicos para unir mangueras de riego. Características
Entrada: 3/4" (19 mm). Fabricados en ABS. Sistema Click de Conexión fácil, rápida y automática.Largo 7 cm </t>
  </si>
  <si>
    <t xml:space="preserve">Juego de 4 puntas para cautín CAU-48ES,  CLAVE: R-CAU-48ES • Puntas preestañadas 10X más durables que las puntas convencionales • Para cautín modelo CAU-48ES marca Truper® Puntas preestañadas 10X más durables que las puntas convencionales REPUESTO COMPATIBLE Para cautín modelo CAU-48ES marca Truper®
</t>
  </si>
  <si>
    <t xml:space="preserve">Juego de Accesorios para Mototool 121 Piezas Profesional 
INCLUYE,36 Discos abrasivos de corte, 2 Puntas montadas de carburo de silicio (verdes), 2 Puntas montadas de óxido de aluminio, 12 Discos de esmerilar, 8 Tambores de lijas, 40 Discos de lija, 1 Cepillo de acero inoxidable, 3 Discos de fieltro para pulido. 1", 4 Discos de fieltro para pulido. 1/2", 1 Punta de fieltro, 5 Fresas diamantadas, 2 Ejes porta-discos, 2 Ejes porta-tambor, 2 Collets, 1 Piedra para asentar </t>
  </si>
  <si>
    <r>
      <t xml:space="preserve">Juego de Accesorios para Mototool 121 Piezas Profesional Truper - Homecenter.com.co
</t>
    </r>
    <r>
      <rPr>
        <sz val="11"/>
        <rFont val="Aptos Narrow"/>
        <family val="2"/>
        <scheme val="minor"/>
      </rPr>
      <t>Para la cotización de la página web se incrementa un 20% por costos de envio</t>
    </r>
  </si>
  <si>
    <t>Juego de Acoples Roscados de Latón 3/4'' Espiga 1/2'' Incluye
1 Empaque de hule, 1 conector hembra, 1 conector macho.
Características Fabricado en latón sólido para máxima resistencia. Espiga: 1/2" (13 mm). Rosca: 3/4 -11.5 NH. Conector macho / hembra. Empaque antifuga con diseño cónic</t>
  </si>
  <si>
    <t xml:space="preserve">Juego de Brocas 4 Piezas Avellanador # 6-8-10-12. ESTE JUEGO INCLUYE LA SIGUENTE NUMERACIÓN REFERENTE AL DIAMETRO DE LAS RESPECTIVAS BROCAS. 3mm (diámetro) x 60mm (largo) 4mm (diámetro) x 75mm(largo) 5mm (diámetro) x 85mm (largo) 6mm (diámetro) x 93mm(largo) 7mm (diámetro) x 100mm(largo) 8mm (diámetro) X 110mm (largo) 10mm (diámetro) x 120mm(largo) CADA BROCA ESTÁ ACOMPAÑADA DEL AVELLANADOR El PAQUETE INCLUYE: 7 brocas avellanadoras 1 llave </t>
  </si>
  <si>
    <t>Juego De Brocas Machuelo X3 Material Acero Largo 6. 2 cm</t>
  </si>
  <si>
    <t>Juego De Brocas Para Ruteadora Susota Con Vastago Hexagona Fabricados con materiales de alta calidad y artesanía de clase mundial, calidad asegurada y hechos para soportar incluso los trabajos más difíciles. Punta partida para evitar el desplazamiento y revestimiento de óxido negro para una mayor duración de la broca. Incluye brocas de 1/16, 3/32, 1/8, 5/32, 3/16 y 1/4 de pulgada.</t>
  </si>
  <si>
    <t>JUEGO X 6 UDD</t>
  </si>
  <si>
    <t>Juego de Copas 3/8 a 3/4-pulg Ratchet 3/8-pulg de 9 PiezasMaterial Acero cromo vanadio
Largo 3 cm
Número de piezas 10
Incluye 10 piezas 1 Ratchet Cabeza Redonda 38 Pulgadas (7) Dados 38, 716, 12, 916, 58, 1116 &amp; 34 Pulgadas 1 Barra de extensión 3 Pulgadas 1 Portadados</t>
  </si>
  <si>
    <t>Juego de Copas Magnéticas 5 Piezas 1/4 Pulgadas Zanco 1/4 Pulgadas.Características Fabricados en acero al cromo 2X más resistentes al desgaste que los de acero al carbono. Maquinado para un ajuste preciso. Estuche reutilizable. Zanco 1/4". Largo: 2" (50 mm). Medida: 1/4".</t>
  </si>
  <si>
    <t xml:space="preserve">juego de Copas Magnéticas 5 Piezas 5/16 Pulgadas Zanco 1/4 Pulgada            Características Fabricados en acero al cromo 2X más resistentes al desgaste que los de acero al carbono.Maquinado para un ajuste preciso. Estuche reutilizable. Zanco 1/4". Largo: 2" (50 mm). Medida: 5/16" </t>
  </si>
  <si>
    <t xml:space="preserve">Juego De Llaves Bristol En T Largas 7 Piezas  Para Fuerza Descripción
Articulo nuevo  Material de fabricación: Acero Chrome Vanadium
Llaves Bristol para fuerza con mango de caucho para mejor agarre.
Fabricadas en acero cromo vanadio, . Este set incluye siete llaves de diferentes medidas: 2mm, 2.5mm, 3mm, 4mm, 5mm, 6mm y 8mm,  largo de 25 cm
</t>
  </si>
  <si>
    <t>Juego Tijeras Aviación para Lámina 3 Piezas Derecho Izquierdo Recto Características Filos endurecidos por inducción, Cuerpo con tratamiento térmico, Material forjado, Corte máximo 1 pulgada Largo 30 cm</t>
  </si>
  <si>
    <t>Junta Estrecha Beige 5kg  Boquilla de base de cementosa con aditivos poliméricos, alta adherencia y resistencia, baja absorción de agua, apta para todo tipo de revestimientos y buena flexibilidad reduciendo la figuración.Material de fabricación: Acero Chrome Vanadium</t>
  </si>
  <si>
    <t>Junta Estrecha Blanco Antiguo 5kg Boquilla de base de cementosa con aditivos poliméricos, alta adherencia y resistencia, baja absorción de agua, apta para todo tipo de revestimientos y buena flexibilidad reduciendo la figuración.Llaves Bristol para fuerza con mango de caucho para mejor agarre.</t>
  </si>
  <si>
    <t>Juntas de Expansión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  Incluye 7 llaves Bristol en milímetros</t>
  </si>
  <si>
    <t>Juntas de Expansión 4" Sanitaria2mm - 2.5mm - 3mm - 4mm - 5mm - 6mm - 8mm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t>
  </si>
  <si>
    <t>Kit Bases Adhesivas X18Und / Amarres 10X15Cm X20Un 2mm - 2.5mm - 3mm - 4mm - 5mm - 6mm - 8mm</t>
  </si>
  <si>
    <t>BOLSA X 20 UDD</t>
  </si>
  <si>
    <t>KIT BOQUILLAS Y EMPAQUES FUMIG. ASIA DE 20 LTSIncluye diferentes boquillas Y EMPAQUES para ajuste de aspersión.</t>
  </si>
  <si>
    <t xml:space="preserve">Kit Canastilla Para Lavaplatos + Sifon Flexible En Pvc  Dimensiones Diámetro 4 pulgadas Especificaciones Acero; PVC  Características Cubierta En Acero cuerpo en PVC;Sifon flexible PVC  </t>
  </si>
  <si>
    <t>Kit de fibra ópticaKit de fibra óptica Incluye:
Maletin, medidor de potencia óptica, pelador de fibra drop (verde), cortadora de fibra óptica FC-6S, alicate amarillo pelador y cortador de fibra, localizador de fallas visual tipo lápiz VFL, marcador de corte de fibra (azul), 1 llave allen</t>
  </si>
  <si>
    <t>Kit de limpieza para conectores de fibra óptica Este  kit consta de un casete de limpieza que puede ser utilizado más de 500 veces en conectores de fibra óptica SC, FC, LC, ST, MU, D4,MPO, limpia casquillos de 2.5mm y 1.25mm; un làpiz limpiador de adaptadores SC (APC y UPC); un lápiz limpiador de  adaptadores y casquillos LC/MU de 1,25 mm, soplador, frasco para alcohol isopropílico y  maletín.</t>
  </si>
  <si>
    <t>Kit de repuestos bomba de espalda, repuestos para fumigadora DAHIATSU ncluye juntas, empaques, válvulas, filtros</t>
  </si>
  <si>
    <t>Kit Electrico Incluye 1 Multitoma 4 Salidas P/t + Multitoma Flat + Adaptador 3 a 2 Características Kit de eléctrico.Multitoma con cable 4 salidas con polo a tierra.Multitoma Flat 3 salidas polarizadas.Adaptador de tomas 3 a 2 contactos.Ideal para dispositivos eléctricos y electrónicos de bajo consumo.</t>
  </si>
  <si>
    <t>Kit empaques carburador. Accesorios guadaña BEAVER INCLUYE DiafragmaS, Juntas, Empaques</t>
  </si>
  <si>
    <t>Kit grifería sanitaria doble descargaCONTIENE 1 Válvula de doble descarga:  1 Flotador o sistema de llenado: . 1 Mecanismo de accionamiento:  1 Sello o empaque de goma</t>
  </si>
  <si>
    <t>Kit para cableado estructura de red Kit de herramientas de red 9 en 1, que incluye Pinza ponchadora, probador de cables de red, 2 pelacables multifunción y cortador, destornillador pala y estrella, cortador de pelacables, herramienta de perforación y conectores RJ45.
cables de computadora, línea de intercomunicador y funciones de línea de altavoz, es ideal para conectores RJ-45, RJ-11 y RJ-12, apto para cables Cat5 y Cat5e con conectores 8P8C, 6P6C.
El kit de reparación de herramientas de red está fabricado en metal y plástico ABS.
Almacenado en una bolsa de herramientas de nailon con cremallera, fácil de transportar y almacenar, evita pérdidas y daños.</t>
  </si>
  <si>
    <t>Kit Pegante PARA MADERA 100 gr + 200 ml ACTIVADOR MAS ADHHERENTE Kit Características
Alta fuerza adhesiva. Mayor velocidad de curado</t>
  </si>
  <si>
    <r>
      <t xml:space="preserve">Kit Pegante 100 gr + 200 ml Afix Express - Homecenter.com.co
</t>
    </r>
    <r>
      <rPr>
        <sz val="11"/>
        <rFont val="Aptos Narrow"/>
        <family val="2"/>
        <scheme val="minor"/>
      </rPr>
      <t>Para la cotización de la página web se incrementa un 20% por costos de envio</t>
    </r>
  </si>
  <si>
    <t>Kit Valvula Pedal Lavamanos + Grifo + 2 ManguerasCaracteristicas Cuello: •Conexión A 1/2 PULGADA •Sistema: salida de agua •Color: cromado •Material: metalico •Acabado: alto brillo •Contenido: 1 cuello Caracteristicas Llave valvula de pedal: •Producto probado para resistir oxidación o corrosión. •Funcionamiento adecuado desde 20 hasta 125 PSI. •Sistema de cierre probado hasta los 500.000 ciclos, sin presentar fugas. •Material: cuerpo de bronce, brazo en acero inoxidable •Instalacion: 1/2 al piso •Sistema de cierre Automático. •Incluye chazos expansivos para instalar al piso. •Recomendado para uso de fregaderos de cocina, lavamanos o en lavanderías. •Exigido por asociacion sanitaria. Caracteristicas Acoples: •Temperatura de trabajo 0°c a 82°c •Material: Manguera Interna: HULE EPDM - Trenzado: Acero Inoxidable</t>
  </si>
  <si>
    <t xml:space="preserve">Laca catalizada brillante para madera,  por galón. </t>
  </si>
  <si>
    <t>Lámina drywall Panel de yeso de 1/2", dimensiones 122cm x 244cm.</t>
  </si>
  <si>
    <t>Lámina MDF Dimensiones: 12mm x 1,83cm x 244cm, cumple con NTC 698.</t>
  </si>
  <si>
    <t>Lámpara especular LEDModelo de 2x18W.</t>
  </si>
  <si>
    <t>Lámpara LED sobreponer2500 lúmenes, 32W, luz fría, duración 50,000 horas.</t>
  </si>
  <si>
    <t>lápiz (tester) prueba fase ncv de alta/baja sensibilidad ajustablerango de voltaje ac de doble sensibilidad de 12 v 1000 y 18 v de 1000v con boton de conmutacion s.detección de voltaje ac: detecta el voltaje de ca contactando la toma de corriente o acercándose al cable con una punta sin contactodetección de secuencia de fases ncv: diseñada con la función de medición de la secuencia de fases.
iluminación led</t>
  </si>
  <si>
    <t>Lija de agua No. 120,  Lija de agua con papel, resistente a la humedad, desbaste rápido en húmedo, lijado en seco sobre madera, elimina la corrosión acumulada.</t>
  </si>
  <si>
    <t>PLIEGO</t>
  </si>
  <si>
    <t>Lija de agua No. 150,  por pliego.Lija de agua con papel, desbaste rápido en húmedo, lijado en seco sobre madera, elimina la corrosión acumulada.</t>
  </si>
  <si>
    <t>Lija de agua No. 1500,  por pliego.Papel de lija impermeable de alta resistencia para la preparación en húmedo y en seco desuperficies, con una mayor duración, flexibilidad y un terminado profesional.</t>
  </si>
  <si>
    <t>Lija de agua No. 180,  por pliego.Lija de agua con papel, resistente a la humedad, lijado en seco sobre madera, elimina la corrosión acumulada.</t>
  </si>
  <si>
    <t>Lija de agua No. 220,  por pliego.Lija de agua con papel, resistente a la humedad, desbaste rápido en húmedo, lijado en seco sobre madera, elimina la corrosión acumulada.</t>
  </si>
  <si>
    <t>Lija de agua No. 280,  por pliego.Pliego Papel de lija impermeable de alta resistencia para la preparación en húmedo y en seco desuperficies, con una mayor duración, flexibilidad y un terminado profesional.</t>
  </si>
  <si>
    <t>Lima para serruchoLima de 4.5 pulgadas con mango ergonómico.</t>
  </si>
  <si>
    <t>Lima plana fina 8" Herramienta manual para afilado y ajuste. Largo 8 pulgadas Especificaciones Tipo de trabajo Profesional
Tipo de lima Plana
Material Acero</t>
  </si>
  <si>
    <t xml:space="preserve">Limpiador electrónico 235 cm3 Características : Limpiador Para Contactos Eléctricos Y Electrónicos. </t>
  </si>
  <si>
    <t>Limpiador PVCPresentación de 1/4 de galón 730 GR, certificación NTC 576.</t>
  </si>
  <si>
    <t>Linterna recargable Con reflector y cargador.</t>
  </si>
  <si>
    <t>Listón cepillado OTOBO Dimensiones: 4cm x 4cm x 3 metros.</t>
  </si>
  <si>
    <t>Llantas macizas para buggy Llanta antipinchazo.</t>
  </si>
  <si>
    <t>Llave jardín 1/2 pulgada (1,27 cm diámetro entrada) x 3/4 pulgada (1,90 cm diámetro salida) bronce, Fabricada en bronce, entrada de 1/2", salida de 3/4". Grival llave terminal, Presión Máxima 20 Psi Diámetro 2.8;10;15.8 Material Metal Garantía 60 meses País de Origen China Características : Manija con sistema de cierre a compresión. Para trabajo pesado, alto caudal. Con acabado robusto y resistente. Color Bronce</t>
  </si>
  <si>
    <t>Llave Lavaplatos De Pared Flexible De Palanca  Doble función (chorro y regadera) 
35 cm de extensión, cuello flexible en zinc, palanca, cuerpo y vástago metálico cromado</t>
  </si>
  <si>
    <t>Llave mordaza para plomero 12"Capacidad 1/2" a 1", ideal para ajuste de tuberías.</t>
  </si>
  <si>
    <t>Llave para mandril 1/2 pulgada   Dimensiones  Alto 53 cm Ancho 13 mm Largo 23 cm Especificaciones Superficie de aplicación Multiuso Uso de herramienta Profesional Compatibilidad taladros Garantía Producto 12 meses Tipo de punta Otra Fabricante Modelo KEY13</t>
  </si>
  <si>
    <t>Llave universal de 1" PVCLlave de paso para sistemas de agua en PVC.</t>
  </si>
  <si>
    <t>Llaves de paso PVC 1"Llaves de cierre con rosca.</t>
  </si>
  <si>
    <t>Lubricante 5-56 penetrante 400 o 430cc Producto diseñado para aflojar piezas oxidadas y proteger contra la corrosiónCategoría Aerosol Tipo Aceites y Lubricantes Contenido 400 cm Características Lubricante que penetra aflojando las impurezas y limpia desplazando la humedad ,adicionalmente protege las superficies contra la oxidación. .</t>
  </si>
  <si>
    <t>Lubricante en gel para el tendido de cables en ductos. Gel Lubricante para Tirado de Cable, WL-1, 3.78 litrosNorma UL 842F, facilita la instalación de cables eléctricos reduciendo la fricción.</t>
  </si>
  <si>
    <t>Machete con cubierta bilateral de 12 pulgadas Mango de caucho para mejor agarre y durabilidad.</t>
  </si>
  <si>
    <t xml:space="preserve">Machete doble filo 18" cacha bimaterial,con funda, </t>
  </si>
  <si>
    <t>Malla eslabonada alambre galvanizado Malla de 2-1/4 x 2-1/4, rollo por 1.8 x 10 m.</t>
  </si>
  <si>
    <t>Malla metálica hexagonal X ROLLO Alambre galvanizado, calibre 0,8 mm, presentación rollo de 1,80 m x 36 m con abertura de 1 1/4".</t>
  </si>
  <si>
    <t xml:space="preserve">MALLA 100% Nylon de Alta Tencidad Con protección UV Cuadros o Rombos Ojo de 10 cm Calibres #4Mts2 </t>
  </si>
  <si>
    <t>mts2</t>
  </si>
  <si>
    <t>Manguera 1/2Pulgpolietileno 100 M 120 Psi Presión Máxima
120 psi Diámetro 1/2 pulgadas Material Poliéster</t>
  </si>
  <si>
    <t>Manija cromada para tanque de sanitario,  por unidad. Acabado cromado, Recortes/curvas para adaptarse a la mayoría de tanques&amp;nbsp,frontales, laterales o diagonales., Fácil de instalar, Confiable para no perder la descarga correcta en su accionamiento,Certificado conforme a la norma técnica a los códigos de plomería americanos UPC&amp;nbsp,, Instrucciones incluidas&amp;nbsp,</t>
  </si>
  <si>
    <t xml:space="preserve">Manómetro Glicerina 0 - 100 Psi 2pg   Tiempo de uso contínuo 24 hora(s) Presión máxima 100 Bar Dimensiones 7;9;3,5 Material Plastico procedencia USA Caudal máximo 0 l/min Diámetro 2" Tipo Manometro </t>
  </si>
  <si>
    <t>Manto autoadhesivo de alumbana de 50cm por metro  Manto Autoadhesivo (50cm - 2mm Esp) X 5 Metros</t>
  </si>
  <si>
    <t>MÁQUINA PARA EMBOLSAR PLÁTANO Y BANANO Descripción General: mango en aluminio de alargue telescópico aproximadamente de 4 m de longitud y un aro en polímero de alta resistencia de 60 cm de diámetro. Incluye tornillos para ensamblar. Accesorios complementarios exclusivos:  Cuchillas para Deshoje, Cirugía y Desmane</t>
  </si>
  <si>
    <t>https://apdacol.com/product/maquina-para-embolsar-platano-y-banano/
Para la cotización de la página web se incrementa un 20% por costos de envio</t>
  </si>
  <si>
    <t xml:space="preserve">Martillo Uña 16oz Magnético Mango MetaL </t>
  </si>
  <si>
    <t xml:space="preserve">Martillo Uña 20oz Mango Grafito </t>
  </si>
  <si>
    <t>MASILLA MULTIUSO Plus 4.5gal 28kg</t>
  </si>
  <si>
    <t>Masilla piroxilina para lámina,  por galón.</t>
  </si>
  <si>
    <t>Mineral azul Alemán 1 libra Facilidad al utiluzar e incorporar, respeta un patron de color, solubilidad al mezclarse con el agua, excelente relacion costo-beneficio</t>
  </si>
  <si>
    <t>Mineral Rojo Alemán 1 libra Facilidad al utiluzar e incorporar, respeta un patron de color, solubilidad al mezclarse con el agua, excelente relacion costo-beneficio</t>
  </si>
  <si>
    <t>Mineral Verde  Alemán 1 libra  Facilidad al utiluzar e incorporar, respeta un patron de color, solubilidad al mezclarse con el agua, excelente relacion costo-beneficio</t>
  </si>
  <si>
    <t>Mini Breaker, 1 Polo, 40 A, 10 kA, 120-240 V AC, EnchufableDispositivo de protección para circuitos eléctricos.</t>
  </si>
  <si>
    <t>Multitoma Flat Con 3 Salidas Polarizada   Color Blanco;Voltaje de operación: 125VAC;Frecuencia: 60Hz;Potencia: 1875W;Corriente: 15 A.Cilindrada cm³ 45,4 Potencia kW 2,3 Potencia_ CV 3,1 Peso kg 4,6 Relación peso potencia kg/kW 2 Paso de cadena Pulgadas .325″. Dimensiones 56 × 30 × 33 cm</t>
  </si>
  <si>
    <t xml:space="preserve">Niple 1/4 De Pulg1/4 Bronce  Especificaciones Diámetro 1/4 Material Bronce  Características  Resistencia a altas Temperaturas Color Dorado Número de piezas 1 Espesor 0.01 mm
Presión 150 Medidas 1/4 pulgadas Tipo de hilo conexión M10 - HE </t>
  </si>
  <si>
    <t>JUEGO</t>
  </si>
  <si>
    <t>Niple galvanizado de 1/2" x 10 cm Conector metálico resistente a la corrosión.</t>
  </si>
  <si>
    <t>Niple galvanizado de 1/2" x 12 cm Conector metálico para instalaciones hidráulicas.</t>
  </si>
  <si>
    <t>Niple galvanizado de 1/2" x 5 cm Pieza de conexión corta para tuberías.</t>
  </si>
  <si>
    <t>Niple galvanizado de 3/4" x 12 cm Adaptador metálico resistente para sistemas de tuberías.</t>
  </si>
  <si>
    <t>Nivel aluminio 12 pulgadas Herramienta de medición precisa para construcción y carpintería. Largo 30 cm Margen de error 0.03 % Material Aluminio Orientación Horizontal Tamaño referente 0 pulgadas Tipo de nivel Burbuja</t>
  </si>
  <si>
    <t xml:space="preserve">Nivel de Alumínio 36 Pulgadas (914mm) Dimensiones Aluminio  Características Burbuja con apertura superior de 270 Facilita la lectura desde la parte superior y desde los lados. Color amarillo. </t>
  </si>
  <si>
    <t xml:space="preserve">Nivel Torpedo Magnético 9 Pulgadas  Dimensiones Ancho 4 cm Largo 25 cm Especificaciones  Tipo Burbuja Tipo de trabajo: Trabajo pesado </t>
  </si>
  <si>
    <t>Nylon grueso para guadaña Rollo de 400 m, material resistente para corte de césped. Repuesto para Guadaña BEAVER</t>
  </si>
  <si>
    <t xml:space="preserve">Omega Lisa 2-5/16 x 3/4-pulg x 0.38mm x 2.44m
Tipo: Perfiles metálicos drywall para cielo MATERIAL: Acero Galvanizado Medidas: 2-5/16 x 3/4" x 0.38mm x 2.44m Largo: 2.44m Usos: Estructura cielo rasos, Drywall, Construcción liviana. Espesor: 0.38mm        </t>
  </si>
  <si>
    <t xml:space="preserve">Organizador de Escobas. Traperos Porta Escobas y Colgador X4 TTipo Portaescobas Observaciones Material Polipropileno Incluye 1 Organizador de escobas o traperos con 4 servicios y 8 ganchos.4 tornillos4 chazos Color Blanco Alto (cm) 6 cm Ancho (cm) 5 cm Largo (cm) 33 cm </t>
  </si>
  <si>
    <t xml:space="preserve">Pala Punta Tipo Americano Liviana # 1.5  Alto 20,5 cm Material Acero-Madera Uso Doméstico Ancho 28 cm  Color Negro - Madera Tipo Herramientas de mango largo </t>
  </si>
  <si>
    <t>Paladraga de 48'' Apertura 6.1/2'' y Mangos en Madera. Características
Hojas de acero templado, Mangos cuadrados de madera, Apertura máxima: 6.1/2" (165 mm), Largo de los mangos: 48" (122 cm), Espesor de la hoja: 1.8 mm, Socket: 4 mm. hoja 15 cm Material del mango Madera</t>
  </si>
  <si>
    <t xml:space="preserve">Palín hoyador con cabo  PALIN HOYADOR 120 cm Alto 160 cm Ancho 19 cm
Características Ancho de la hoja: 17.7 cm, Longitud total: 1.69 m, peso aproximado: 2.5 kg, Diseño alargado que facilita la perforación en terrenosduros, Hoja de acero de alta resistencia con filo afilado para mayor eficiencia., Mango de madera </t>
  </si>
  <si>
    <t>Panel Adhesivo Epóxico Multiproposito, Juntas Rígidas 1kg  DESCRIPCION DEL PRODUCTO  Adhesivo epóxico de dos componentes, libre de solventes, con alta resistencia mecánica y adherencia. .</t>
  </si>
  <si>
    <t>Panel LED 60 cm x 60 Cm Dimensiones Alto 60 cm
Ancho 60 cm Especificaciones Tecnología ampolleta Led Temperatura de color 6500 K Material ALUMINIO Y POLICARBONATO Vida útil 30000 horas Términos Diámetro 1.5 cm Color referencial Blanco Largo 20 cm Cuenta con sensor No Compatible con Otro Dimmer No Cantidad contenida en el empaque 1
Cantidad de bombillos/tubos 1 unidad(es) Flujo luminoso 3200 lm Potencia 40 W Color BLANCO Profundidad 1.5 cm Amperaje 0.333 A Características
Panel Led 40w Tamaño 60x60 Cm, Luz Fria, Instalacion Incrustar Y Sobreponer, 3200 Lumen, 100-277v, Ip20 Rosca Led integrado
Voltaje 100 V, 277 V Potencia máxima 40 W Material de la lámpara Metal Tipo de lámpara fija Panel empotrado Estilo deco Clásico Cuenta con puertos USB No Incluye Driver</t>
  </si>
  <si>
    <t>Panel LED redondo de sobreponer 8"18W, 1350 lúmenes, 85-265V.</t>
  </si>
  <si>
    <t>Set X5 Paños Microfibra 30X40 Cm paños de limpieza de microfibrapaños con filamentos de microfibra</t>
  </si>
  <si>
    <t>Paquete 5 Cuchillas Bisturí Exacto Tipo Navaja Ancho 19 Mm</t>
  </si>
  <si>
    <t>Paraguas 5Gal 23.5kg  Blanco  es un copolímero de estireno butadieno líquido que forma una membrana impermeabilizante que puede ser utilizada en una gran variedad de sustratos, en particular en los nuevos proyectos de construcción. Esta membrana monolítica está reforzada con fibras funciona incluso sumergida en agua continuamente; además, es resistente al cloro y a la penetración de raíces. Es la solución ideal para piscinas y zonas verdes, así como también el primer adecuado para toda la línea de impermeabilizantes Paraguas ®. Atributos especiales Alta resistencia al agua líquida. Reforzado con fibras. Resistente al cloro. Resistente a la penetración de raíces. Barrera al vapor de agua. Alta adherencia a una gran variedad de sustratos. Secado rápido. Alta  resistencia alcalina.Libre de plastificantes. Bajo olor. Cuñete</t>
  </si>
  <si>
    <t>CUÑETE</t>
  </si>
  <si>
    <t>Paral 89 x 31mm Calibre 26 x 2.44 MT  Paral de 9cm de Ancho calibre 26, sirve como soporte vertical para muros en Drywall. Paquete x 10</t>
  </si>
  <si>
    <t>juego</t>
  </si>
  <si>
    <t xml:space="preserve">Paral Base 6 calibre 26 Material: Acero Galvanizado Largo: 2.44m Estructura Muros, Drywall, Construcción liviana. Espesor 0.38mm </t>
  </si>
  <si>
    <t xml:space="preserve">Pasador Cromo 2-1/2pg </t>
  </si>
  <si>
    <t xml:space="preserve">Pasador Embutir 1/4″  Mecanismo operador tipo “U” (3/4” extensión) • 5/8” largo de extensión (varilla 10”) • Punta de plástico c/ esquinas redondeadas • Placa radial • 2” de ajuste en el largo de la varilla </t>
  </si>
  <si>
    <t>Pasador metálico de 2 1/2", por unidad</t>
  </si>
  <si>
    <t>Pasador metálico de 2", por unidad</t>
  </si>
  <si>
    <t>Pasta Térmica  Conductividad Térmica: 8.5 W/(MK) Viscosidad: 870 Poise  Densidad: 2.50 G/Cm³  Rendimiento: Cubre De 15 A 25 Procesadores Pequeños, O De 6 A 10 Procesadores Grandes.</t>
  </si>
  <si>
    <t xml:space="preserve">Pegacor blanco 25 kilos  Pegante a base de cementos especiales, agregados de granulometrías seleccionadas y aditivos. Contenido 25 kilos,  Material Cemento Uso Ideal para la construcción o uso residencial Color Blanco </t>
  </si>
  <si>
    <t xml:space="preserve">Pegadit Soldadura epóxica Ultra Fuerte - 22 gramos Base Resina Epoxico Medida 16,5 cmX1,7cmX8,5 cm Contenido 22 gr </t>
  </si>
  <si>
    <t>KIT</t>
  </si>
  <si>
    <t xml:space="preserve">Pegante  para madera  4 kg    </t>
  </si>
  <si>
    <t>Pegante para cerámica grisBolsa de 25 kg, ideal para revestimientos.</t>
  </si>
  <si>
    <t>Pegante uso profesional - 4.5 galones Uso Madera, Corcho, Papel, Cuero, Concreto, Caucho, Algunos textiles, Plásticos, Metales, Alfombra, Tapetes, Piso vinílico, Maderas a piso etc.</t>
  </si>
  <si>
    <t>Pegante PVC en Humedo 1/8 Galón Color Azul Contenido 473 ml Resistencia agua Si Peso 0.06 kg Secado final 72 horas Presentación Lata Superficie de aplicación PVC</t>
  </si>
  <si>
    <t>Película Polarizada Tipo Espejo Silver 1.52 x 3 Metros</t>
  </si>
  <si>
    <t>Perfil Anoloc T95,  Tubo De 3″ X 1″ Con Pestaña (T95) Peso	 0.278 kg/mt Longitud	 6 m</t>
  </si>
  <si>
    <t>Perfil Anoloc T96,  unidad de 6 metros.Perfil metálico tipo Drywall para estructuras de muros y cielos rasos.</t>
  </si>
  <si>
    <t>Perfil en aluminio en L de 1" x 1/8”,   x 2mtrs por unidad.Dimensiones 1" x 1/8", resistente a la corrosión.</t>
  </si>
  <si>
    <t>Perfil metálico tipo Drywall  CANAL BASE 6 2-1/2 X 1PGPerfil metálico tipo Drywall para estructuras de muros y cielos rasos.</t>
  </si>
  <si>
    <t xml:space="preserve">Perfil Perforado Ángulo Esquinero 90° 2,44mt  Material: ABS + PC lto: 70 mm Certificación: IEC 61084-2-1, UL 94 HB Ancho: 140 mm Color: Blanco Tipo: Perfiles plásticos para drywall Peso (Kg). 6,3 Largo: 2,44 mts </t>
  </si>
  <si>
    <t>Pie De Rey Calibrador Digital Metálico 6 150mm</t>
  </si>
  <si>
    <t xml:space="preserve">Piedra 200mm Afilar Cuchillos Doble Grano 150 Y 240 CARACTERISTICAS: • Fabricada de óxido de aluminio •ESPECIFICACIONES: • Dimensiones: (Largo x ancho x espesor) 200 x 50 x 25 mm • Tamaño de grano: 150 / 240 • Empaque individual: Caja </t>
  </si>
  <si>
    <t>Piedra para esmeril grano fino 6"6 pulgadas, para afilado y pulido de herramientas.</t>
  </si>
  <si>
    <t>Piedra para esmeril grano grueso 6"6 pulgadas, para desbaste de metales.</t>
  </si>
  <si>
    <t>Pila AA alcalina PAR Batería de larga duración.</t>
  </si>
  <si>
    <t>PAR</t>
  </si>
  <si>
    <t>Pila AAA alcalina PAR Batería de larga duración.</t>
  </si>
  <si>
    <t>Pila cuadrada 9V Sistema quimico zinc-dioxido de manganezi, IEC-LR20, Voltaje nominal 9V, blindake metalico, vida util 5 años, terminales cabeza redonda, borme hembra.</t>
  </si>
  <si>
    <t xml:space="preserve">Pino 1X10 Pulgadas 3.2 mts Cepillado 1.9X23 cm Pino 1X10 Pulgadas 3.2 mts Cepillado 1.9X23 cm  Ancho 230 mm , Espesor 19 mm, Largo, 3200 mm Dimensiones 230 mm x 19 mm x 3.200 mm Especificaciones  Color : Blanco - Amarillenta Material . Pino Radiata Más detalles  Garantía
1 Año Características Madera Pino Radiata seca cepillada 4 caras. Contenido de Humedad maximo 20%;mejor retención de fijaciones. </t>
  </si>
  <si>
    <t>Pino 2X2 Pulgadas 3.2 mts Cepillado 4.1X4.1 cmEstructura de madera seca para construcción o carpintería.</t>
  </si>
  <si>
    <t xml:space="preserve">Pino 2X3 Pulgadas 3.2 mts Cepillado 4.1X6.5 cm  Dimensiones  Ancho 65 mm Espesor 41 mm Largo 3200 mm Dimensiones 65 mm x 41 mm x 3.200 mm Especificaciones Color Blanco - Amarillenta Material Pino Radiata Más detalles Garantía 1 Año Características Madera Pino Radiata seca cepillada 4 caras. Contenido de Humedad maximo 20%;mejor retención de fijaciones </t>
  </si>
  <si>
    <t>PINTURA ACRÍLICA PARA FACHADAS HIDROREPELENTE Acabado mate, colores surtidos, norma NTC 5228, presentación en cuñete de 5 galones.</t>
  </si>
  <si>
    <t xml:space="preserve">PINTURA AEROSOL COLORES VARIOS Pintura en aerosol de distintos colores, de secado rápido y alta adherencia. LATA x 400ml </t>
  </si>
  <si>
    <t>PINTURA ANTICORROSIVA COLOR BLANCOPintura especial para prevenir la corrosión en superficies metálicas. GALON</t>
  </si>
  <si>
    <t>PINTURA DE ACEITE COLORPintura a base de aceite, ideal para acabados resistentes y de alta durabilidad. LATA X 1/8</t>
  </si>
  <si>
    <t>Pintura Epóxica Azul  1 . GALON</t>
  </si>
  <si>
    <t xml:space="preserve">Pintura Epóxica Blanco 1 Galón  </t>
  </si>
  <si>
    <t xml:space="preserve">Pintura Epóxica Gris 1 Galón </t>
  </si>
  <si>
    <t>PINTURA ESMALTE 3 EN 1 COLOR BLANCO 1/4 DE GALON Pintura esmalte anticorrosiva, de alto brillo y secado rápido, presentación en galón.</t>
  </si>
  <si>
    <t xml:space="preserve">Pintura vinilo tipo 1 color blanco, por cuñete. </t>
  </si>
  <si>
    <t xml:space="preserve">Pintura vinilo tipo 1 color Gis Basalto, por cuñete.  </t>
  </si>
  <si>
    <t xml:space="preserve">Pintura vinilo tipo 1 color verde pino, por cuñete. </t>
  </si>
  <si>
    <t>Pintura para Madera En Exterior Base Agua Incoloro 5 Lts  •Superficie de aplicación : Madera
•Acabado pintura : Mate
•Antimoho : Si</t>
  </si>
  <si>
    <t>Pinza Corte Diagonal 6-1/8''La Pinza Corte Diagonal 6" ideal para cortes precisos y eficientes. mango de goma, mordaza de 26 mm y su ancho de 23 mm</t>
  </si>
  <si>
    <t>Pinza Perro De Fuerza Presion Tipo Atlas Recta 10"Herramienta ajustable utilizada para sujetar piezas con fuerza.</t>
  </si>
  <si>
    <t>Pinza Ponchadora Crimpadora.  Ponchadora RJ11 RJ45 RJ12Mango aislado, ergonómico y anti-deslizante.Especificaciones técnicas:» Medida: 6" (152 Mm)Herramienta manual para uso profesional, Garantia de por vida uti. Herramienta manual para engaste de conectores en cables eléctricos y de red.</t>
  </si>
  <si>
    <t>Pinza Porta Masa 300Amp Elite  Pinza Porta Masa 300Amp Elite |  Herramientas Tipo: Pinzas Soldadora Tipo de trabajo: Profesional</t>
  </si>
  <si>
    <t xml:space="preserve">Pinza Portaelectrodo 300Amp  pinza portoelectrodo </t>
  </si>
  <si>
    <t>Pisavidrio anoloc crudo x 6 mtPeso	1.014 kg
Dimensiones	600 × 2.7 × 1.8 cm</t>
  </si>
  <si>
    <t>Piso Pared Cerámica Blanco 30x60cm Caja 1.62 m2Baldosa blanca para revestimiento de paredes de baño.</t>
  </si>
  <si>
    <t>Pistola Calafateo Tipo Esqueleto Reforzada  Para cartuchos tamaño estándar y aplicaciones de selladores de silicón. Cuerpo fabricado en acero tipo medio barril. Mango de aluminio inyectado. Doble varilla de empuje y medición. Muela robusta de acero para asegurar el trinquete.</t>
  </si>
  <si>
    <t xml:space="preserve">Placa de Yeso 3/8pg 1.22x2.44m 9.5mm Tipo Cielo raso drywall Medidas Ancho 1,22 metros x Largo 2,44 metros   Características Superplaca, elaborada de lámina de yeso formulado y procesado entre 2 cartoncillos, recubierto de papel 100% reciclado, liviana y fácil de usar. </t>
  </si>
  <si>
    <t>Placa de Yeso RH 1/2pg 1.22 x 2.44m 12.7mm . Material Yeso - c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t>
  </si>
  <si>
    <t>Placa Fibrocemento 10mm 244x122cm 44.35kg aprox. Libre de asbesto</t>
  </si>
  <si>
    <t>Placa Fibrocemento 4mm 244x122cm 17.79kg aprox. Libre de asbesto</t>
  </si>
  <si>
    <t>Placa Fibrocemento 6mm 244x122cm 26.61kg aprox. Libre de asbesto</t>
  </si>
  <si>
    <t>Placa Fibrocemento 8mm 244x122cm 35.48kg aprox. Libre de asbesto</t>
  </si>
  <si>
    <t>PLASTICO INVERNADERO CALIBRE 7 X 72 mts x 6 mts ancho</t>
  </si>
  <si>
    <t>PLÁSTICO NEGRO CALIBRE 8Presentación de 8 metros de ancho por 5 metros de largo, espesor de calibre 8.</t>
  </si>
  <si>
    <t>Plato Sencillo Keystone Jack
Faceplate 1 Puerto, Tapa para Jack rj45</t>
  </si>
  <si>
    <t>Plugs rj45 Conector De Red Rj45 Cat6 Bolsa 100 Unidades Terminal Rj45</t>
  </si>
  <si>
    <t>Bolsa x 100</t>
  </si>
  <si>
    <t>Polisombra Negra 65% - Rollo 4 Mt X 100mtMalla de sombreo negra con 65% de protección, Largo 100 m Ancho 4 m</t>
  </si>
  <si>
    <t>Pomo Yale Dallas Bano  Pomo Yale Dallas Bano</t>
  </si>
  <si>
    <t>Ponchadora De Impacto Rj45Ponchadora De Impacto Rj45</t>
  </si>
  <si>
    <t>Porosil Abarco Oscuro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</si>
  <si>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Porosil Blanco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</si>
  <si>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Portabrocas mototool 1/32 a 1/8 pulg 4486 Modelo 2615004486  El mandril de apriete rápido ajusta los accesorios sin la necesidad de una tuerca de apriete, lo que ofrece una alternativa más rápida y fácil para cambio de los accesorios. Elimina la necesidad de llaves de cambio o tenazas, acepta accesorios con vástagos de 1/32'' a 1/8''.Unidad</t>
  </si>
  <si>
    <t>Portacandado metálico de 1 1/2", por unidad</t>
  </si>
  <si>
    <t xml:space="preserve">Portacandado metálico de 2", por unidad </t>
  </si>
  <si>
    <t xml:space="preserve">Portacandado metálico de 4", Master  por unidad </t>
  </si>
  <si>
    <t xml:space="preserve">Portaherramientas Delantal Portaherramientas 55x10.25 Pulg. 
- Tela Denier 600*600. 
- Resistente, fuerte y duradera
- Múltiples tamaños de bolsillos
- Proporciona una máxima organización de herramientas y piezas pequeñas
- Fácil acceso a bolsillos
- Tamaño y estructura de los bolsillos permite un fácil acceso
- Gancho para martillo integrado
- Cómodo para accesar el martillo y otras herramientas en el lugar de trabajo
- Bolsillo para cinta
- Cómodo para accesar la cinta mientras se realiza el trabajo
- Parte interna acolchonada – diseñado para llevar en la parte del frente del cuerpo
- Acolchado ergonómico para seguridad y comodidad mientras se realiza el trabajo 
- Dimensiones 60 * 7.5 * 25.5CM / 55 X 10.25 pulgNegro </t>
  </si>
  <si>
    <t xml:space="preserve">Portaherramientas Porta Herramientas 21X32Cm Tela, 11 bolsillos.Negro </t>
  </si>
  <si>
    <t>Prensa En F 12Pg Plástica  Capacidad de apertura: 59 cm Diámetro de apertura: 12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ostenida.Almohadillas de goma que no dañan su trabajo, resistente a la presión.Especificaciones técnicas:Tamaño: 12 (300 mm)Profundidad de garganta: 3-3/16 (81 mm) Material: Plástico Ancho: 4 cm Largo: 50 cm Color: Azul / amarillo Unidad</t>
  </si>
  <si>
    <t>Prensa En F 18Pg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18 (450 mm)Profundidad de garganta: 3-3/16 (81 mm)Unidad</t>
  </si>
  <si>
    <t>Prensa En Grip 24Pg Plástica Herramientas
Capacidad de apertura: 79.5 cm
Diámetro de apertura: 24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Material: Acero cromo vanadio
Ancho: 4 cm
Largo: 80 cm
Color: Azul / amarilloUnidad</t>
  </si>
  <si>
    <t>Prensa En F  6Pg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6 (150 mm)Profundidad de garganta: 3-3/16 (81 mm)Unidad</t>
  </si>
  <si>
    <t>Presostato tipo pila para ALTA presión para 410AInterruptor de presión diseñado para controlar alta presión en sistemas con refrigerante 410A.</t>
  </si>
  <si>
    <t>Presostato tipo pila para ALTA presión para R22Interruptor de presión para regular alta presión en sistemas con refrigerante R22.</t>
  </si>
  <si>
    <t>Presostato tipo pila para baja presión para 410APresostato para controlar baja presión en circuitos de refrigeración con 410A.</t>
  </si>
  <si>
    <t>Presostato tipo pila para baja presión para R22Interruptor de presión diseñado para baja presión en sistemas con refrigerante R22.</t>
  </si>
  <si>
    <t>PROBADOR DE PUERTOS DE REDDispositivo para verificar la conectividad de cables de red.</t>
  </si>
  <si>
    <t>Propack Cinta Malla 2x150 Metros Características 1. Autoadhesiva. 2. Resistente a la rotura y deformación. Para reparación de grietas y huecos pequeños 3. Acabados de gran calidad. 4. Secado rápido entre capa y capa.juego</t>
  </si>
  <si>
    <t xml:space="preserve">Propack Cinta Papel  2X150 Metros Características 1. Micro perforada que ayuda a prevenir las burbujas. 2. Fabricada en un papel especial con resistencia a la tensión para evitar que se rasgue, arrugue o tense. 3. Permite mayor adherencia y poder de adherencia.Juego </t>
  </si>
  <si>
    <t>Puerta Ajustable Bellota 90x210 cm
Modelo Puertas ajustables Alto210 cmAncho90 cmEspecificaciones ModeloPuertas ajustables Material Melamina Color Bellota Espesor 4.2 cm</t>
  </si>
  <si>
    <t>PUNTILLA/CLAVO CON CABEZA 4.3X2-1/2 POR LIBRA</t>
  </si>
  <si>
    <t>Puntilla con cabeza de 1 1/2",  por libra.</t>
  </si>
  <si>
    <t>Puntilla con cabeza de 1",  por libra.</t>
  </si>
  <si>
    <t>Puntilla con cabeza de 2 1/2",  por libra.</t>
  </si>
  <si>
    <t>Puntilla con cabeza de 2",  por libra.</t>
  </si>
  <si>
    <t>Puntilla de acero con cabeza 1",  por libra.</t>
  </si>
  <si>
    <t>Puntilla de acero con cabeza 2",  por libra.</t>
  </si>
  <si>
    <t>Puntilla sin cabeza de  ½",  por libra.</t>
  </si>
  <si>
    <t>Puntilla sin cabeza de ¾",  por libra.</t>
  </si>
  <si>
    <t>Puntilla sin cabeza de 1 ½",  por libra.</t>
  </si>
  <si>
    <t>Puntilla sin cabeza de 1 1/4",  por libra.</t>
  </si>
  <si>
    <t>Puntilla sin cabeza de 1",  por libra.</t>
  </si>
  <si>
    <t>Punzón con protección 3/4 x 10 pulgada  Dimensiones Alto 10 pulgadas Ancho 8.1 cm Largo 8.7 cm Unidad</t>
  </si>
  <si>
    <t>Punzón con protección 3/4 x 12 pulgadas pro  Alto 12 pulgadas Ancho 8.1 cm Largo 8.2 cm .Unidad</t>
  </si>
  <si>
    <t>Punzón con protección 3/4 x 8 pulgadas   unidad</t>
  </si>
  <si>
    <t xml:space="preserve">Racor Taza Fluxometro institucional
</t>
  </si>
  <si>
    <t>Rastrillo Plástico para Jardín Con Mango Cabeza de 79 cm                                                              EspecificacionesTipo Herramientas de mango largo
Material Polipropileno
Material del mango Madera
Garantía 12 meses
Características
Cabeza de polipropileno de alta resistencia.;Mango de madera con grip comfort.;Cabeza: Flexible y ligera.;Número de dientes: 30.;Ancho de la cabeza: 31" (79 cm).;Largo del mango: 48" (122 cm).Unidad</t>
  </si>
  <si>
    <t>Reducción de 4" a 3" sanitariaAccesorio de tubería PVC sanitario para reducción de diámetro en instalaciones de drenaje.</t>
  </si>
  <si>
    <t>Reduccion Macho – Hembra1/2 a 1/4 ( para manometro) Buje De Reduccion Rosca Macho 1/2 Hembra 1/4 Bronce – Material: 100% Bronce – Alta Durabilidad Para Conexiones Eternas. – Para Agua Fria y Caliente Unidad</t>
  </si>
  <si>
    <t>Reductor soldado PVC presión de 1" a 3/4"Conector de tubería en PVC presión para reducir de 1 pulgada a 3/4 de pulgada.</t>
  </si>
  <si>
    <t>Reductor soldado PVC presión de 1-1/2" a 1"Conector de tubería en PVC presión para reducción de 1-1/2 pulgadas a 1 pulgada.</t>
  </si>
  <si>
    <t>Reductor soldado PVC presión de 1-1/4" a 1"Conector de tubería en PVC presión para reducción de 1-1/4 pulgadas a 1 pulgada.</t>
  </si>
  <si>
    <t>Reductor soldado PVC presión de 1-1/4" a 1/2"Conector de tubería en PVC presión para reducción de 1-1/4 pulgadas a 1/2 pulgada.</t>
  </si>
  <si>
    <t>Reductor soldado PVC presión de 2" a 1"Conector de tubería en PVC presión para reducción de 2 pulgadas a 1 pulgada.</t>
  </si>
  <si>
    <t>Reductor soldado PVC presión de 3/4" a 1/2"Conector de tubería en PVC presión para reducción de 3/4 de pulgada a 1/2 pulgada.</t>
  </si>
  <si>
    <t>Reflector LED 50W luz blanca Lámpara LED de 50W con luz blanca, ideal para iluminación de exteriores e industriales.</t>
  </si>
  <si>
    <t>Reflector LED horizontal de 100W Reflector LED de 100W, 100-240V, frecuencia 60Hz, temperatura de color 6000K, alta eficiencia lumínica.</t>
  </si>
  <si>
    <t>Reflector LED horizontal de 200W Reflector LED de 200W, 100-240V, frecuencia 60Hz, temperatura de color 6000K, IP 65, 18000 lúmenes.</t>
  </si>
  <si>
    <t>Rejilla 3 x 2 corriente económica plástica Unidad</t>
  </si>
  <si>
    <t>Rejilla cúpula de 2" aluminio,  por unidad.Unidad</t>
  </si>
  <si>
    <t>Rejilla cúpula de 3" aluminio,  por unidad.Unidad</t>
  </si>
  <si>
    <t>Rejilla red manzana acero inoxidable antiolor , Características NO mas cucarachas ni malos olores, ya que este Sifón posee una tapa en su parte inferior que impide la entrada de insectos ni olores Características: Material: Acero  oxidable pulido Medidas: 10*10 Cms Sistema: anti olores y anti cucarachasUnidad</t>
  </si>
  <si>
    <t>Remache  ciego 4-6 (1/8 - 1/2 ) natural por 500 unidadesPaquete</t>
  </si>
  <si>
    <t>Remache  ciego 5-6 ( 5/32 - 1/2 ) café por 500 unidadesPaquete</t>
  </si>
  <si>
    <t>Remache ciego  4-6 (1/8 - 1/2 ) café por 500 unidadesPaquete</t>
  </si>
  <si>
    <t>Remache ciego  5-6 ( 5/32 - 1/2 ) natural por 500 unidadesPaquete</t>
  </si>
  <si>
    <t>Remache ciego  6-8 ( 3/16 - 5/8 ) café por 500 unidadesPaquete</t>
  </si>
  <si>
    <t>Remache ciego  6-8 ( 3/16 - 5/8 ) natural por 500 unidadesPaquete</t>
  </si>
  <si>
    <t>Remaches pop 4x4,  caja con 500 unidades.Paquete</t>
  </si>
  <si>
    <t>Remaches pop 5x4,  caja con 500 unidades.Paquete</t>
  </si>
  <si>
    <t>Remaches pop 6x4,  caja con 500 unidades.Paquete</t>
  </si>
  <si>
    <t>Removedor para pintura,  por galón.Galón</t>
  </si>
  <si>
    <t xml:space="preserve">Removedor Pvc 1/4 Galon 760Gr   </t>
  </si>
  <si>
    <t>Removedor Pvc 1/4 Galon 760Gr 1/4 Galón</t>
  </si>
  <si>
    <t>Pistón Diafragma Fluxómetro Sloan de Palanca x 3 Und Características de Diafragma Fluxometro Sloan de Palanca
Garantía: 1 Año Sistema: De Palanca Material: ABS Industrial Garantía: 12 Meses Incluye: 3 Piston diafragma fluxómetro sloan reconstruido</t>
  </si>
  <si>
    <t>Repuestos Silla Giratoria Base Araña D60+rodachinas P.duro Características principales:  Modelo BASE+RODACHINAS P.DURO   Descripción BASE ARAÑA PARA SILLA GIRATORIA + RODACHINES PISO DURO BASE EN NYLON INDUSTRIAL REFORZADO RODACHINAS PISO DURO PROTECTOR DE PISO KIT</t>
  </si>
  <si>
    <t>Rodachina TPR giratorio con Freno 2" Macho espigo de 12 mm Unidad</t>
  </si>
  <si>
    <t>Rodachina TPR giratorio con Freno 3" Macho espigo de 12 mm Unidad</t>
  </si>
  <si>
    <t>Rodachina TPR plano giratorio 3" Unidad</t>
  </si>
  <si>
    <t>Rodachines 2'' Plano giratorio Naranja Pesa Giratorio 50mm 80kg Unidad</t>
  </si>
  <si>
    <t>Rodillo 2" Antigoteo (hilo) (blanco Con Rayas)</t>
  </si>
  <si>
    <t>Rodillo 3" Antigoteo (hilo) (blanco Con Rayas)</t>
  </si>
  <si>
    <t>Rodillo 5" Antigoteo (hilo) (blanco Con Rayas)Unidad</t>
  </si>
  <si>
    <t>Rodillo Anti-Goteo 9" Pulgadas Rodillo anti-goteo 23 cm para todo tipo de pinturas. Ideal para aplicar barnices y tintas. Terminación Utrafina. Resistente a solventes. Roller de espuma poliéster flocada y fierro Galvanizado – zincado. Con mango anatómico con grip antideslizante, hilo interior para extensor. Posee sistema anti-goteo.Unidad</t>
  </si>
  <si>
    <t>Rollo estaño (soldadura) estaño 1mm 100g   peso neto: 100 g Rollo</t>
  </si>
  <si>
    <t>Rollo malla gallinero. MALLA POLLO 1.80 X 36 MTS – 1″ 1/4</t>
  </si>
  <si>
    <t>Rubatex para Tubería de Cobre 3/8 x 1/2 de 1.8 Mts.Aislante térmico flexible de mayor espesor.</t>
  </si>
  <si>
    <t>Rubatex para Tubería de Cobre 5/8 x 1/2 de 1.8 Mts.Aislante térmico para minimizar pérdida de energía.</t>
  </si>
  <si>
    <t xml:space="preserve">Sellador adhesivo de poliuretano  PU  Flex - Gris - 300 ml </t>
  </si>
  <si>
    <t xml:space="preserve">Sellador catalizado para madera,  por galón. </t>
  </si>
  <si>
    <t>Sellador elástico  - 446 gramos          
.</t>
  </si>
  <si>
    <t>Sellador nitrocelulosa,  por galón. (Resinas alquídicas, extendedores inertes, solventes, nitrocelulosa y aditivos.  Norma ICONTEC 3647.  CONTENIDO DE SÓLIDOS 40 ± 1 % en peso VISCOSIDAD  55 - 60 s Copa Ford 4 (25ºC)  Dilución 1 a 2 en Acetato de n-Butilo  PESO POR GALÓN 3.65 -3.75 kg/gal (25ºC) ADHERENCIA 90 % mínimo  SECAMIENTO A 19ºC y 60% H.R.  15 Minutos al tacto.  1 Hora para lijar, para 1.5 mils de película húmeda (dependiendo del tipo de madera)  RENDIMIENTO A 1 MIL (SECO) 40 m2 /gal mínimoGalón</t>
  </si>
  <si>
    <t>Sellador para Juntas de Alto Movimiento  280 ml Gris  Tubo</t>
  </si>
  <si>
    <t xml:space="preserve">Sellador Pisos De Hormigón 1 Galón </t>
  </si>
  <si>
    <t>Sellante 40 gramos fuerza alta  Características Es una traba química anaeróbica, que polimeriza en ausencia de aire y al estar en contacto con superficies metálicas, fijándolas, reteniéndolas, bloqueándolas e impidiendo su aflojamiento Color Rojo Antimoho Si Contenido
36 ml Resistencia agua Si Peso 85 Rendimiento 3 Presentación Blister Superficie de aplicación Cobre;Acero;Acero inoxidable;Aluminio;Hierro fundido Ambiente Interior Tipo de adhesivo Adhesivo tradicional Tipo de sustrato Flexible Unidad</t>
  </si>
  <si>
    <t>semicodo presión  pvc de 1/2"Unidad</t>
  </si>
  <si>
    <t>semicodo presión pvc de 1 1/2"  Unidad</t>
  </si>
  <si>
    <t>semicodo presión pvc de 1 1/4"   Unidad</t>
  </si>
  <si>
    <t>semicodo presión pvc de 1" Unidad</t>
  </si>
  <si>
    <t>semicodo presión pvc de 2" Unidad</t>
  </si>
  <si>
    <t>semicodo presión pvc de 3 "Unidad</t>
  </si>
  <si>
    <t>Sensor de movimiento 360° Alcance 6m, color blanco, material plástico PVC, garantía 12 meses.</t>
  </si>
  <si>
    <t>Sensor para aire acondicionado 10K Sensor térmico de precisión para sistemas de climatización.</t>
  </si>
  <si>
    <t>Serrucho mango caucho 18” Mango bicolor amarillo-negro, hoja de acero templado.</t>
  </si>
  <si>
    <t>Set 5 conectores hembra rápidos equipo neumático RM151  Características Conectores hembra, bronce sólido, 4 acoples hilo exterior, 1 acople rápido, resistente, fácil de usar.</t>
  </si>
  <si>
    <t>Set 6 limas delgadas 15F7111   o de trabajo Profesional Material Acero Número de piezas 6 Incluye Media caña, redonda, plana, cuadrada, triangular, rectangular Modelo 15F7111 Más detalles Características Juego de 6 limas de 4" Unidad</t>
  </si>
  <si>
    <t xml:space="preserve">Set de Destornilladores de 50 Piezas   Dimensiones
Alto 3.556 cm   Ancho 31.4 cm  Largo 35.5 cm
Especificaciones
Tipo de trabajo Profesional
Material Acero
Número de piezas 50
Garantía Producto 1 Año
Incluye
(2) PH1 x 4 in (2) PH2 x 4 in (1) 1/4 in x 4 in ranurado (1) 3/16 in x 3 in destornilladores ranurados (1) destornillador multipunta (2) destornilladores rechonchos (estándar ) (2) Destornilladores de bolsillo (6) Juego de destornilladores de precisión (2) Destornilladores acodados (31) Puntas
Tipo de punta
Phillips, PlanaKIT </t>
  </si>
  <si>
    <t>Set de Herramientas Mecánicas de 108 Piezas   Detalles de producto:
Acabado: cromo vanadio pulido-
Incluye: trinquete impulsor de 3/8 pulg., 3/8 pulg., Copas de 6 puntos de tamaño SAE de 3/8 pulg., 7/16 pulg., 1/2 pulg., 9/16 pulg., 5/8 pulg., 11/16 pulg. y 3/4 pulg. Métrico 10 mm, 11 mm, 12 mm, 13 mm, 14 mm, 15 mm, 16 mm y 17 mm. Copas profundas de 3/8 pulg. Y 6 puntos de tamaño SAE 9/16 pulg., 5/8 pulg., 11/16 pulg., 3/4 pulg. Y métrico 14 mm, 15 mm, 16 mm, 17 mm. Copas de 6 puntas de 1/4 pulg. De profundidad de tamaño SAE 11/32 pulg., 3/8 pulg., 7/16 pulg., 1/2 pulg. Y métrico 10 mm, 11 mm, 12 mm, 13 mm. Incluye accesorios como unidad de 1/4 pulg. Con extensión de 3 pulg., Unidad de 3/8 pulg. Con extensión de 3 pulg., Adaptador reductor de 3/8 pulg. A 1/4 pulg., Destornillador de punta de agarre múltiple con agarre de vinilo, 28 piezas mm / SAE hexagonal llaves, brocas MaxFit y (5) destornilladores para tuercas.
Material: cromo vanadio
Número de piezas: 108 
Características:
Estuche de accesorios extraíble para herramientas eléctricas.
Destornillador de brocas de vinilo antideslizante duradero con máxima comodidad.
Trinquete de 72 dientes de liberación rápida para un trinquete de alto par.
Anillo de control moleteado.
La tecnología DirectTorque ayuda a prevenir el redondeo de los sujetadores.KIT</t>
  </si>
  <si>
    <t>Set X25 Puntas Estrella Ph3 Industrial Urrea Hexágono 1/4'' Juego</t>
  </si>
  <si>
    <t>Set X25 Puntas Pala 5/16'' Industrial Urrea Hexágono 1/4''Juego</t>
  </si>
  <si>
    <t>Set X25 Puntas Pala 5/32'' Industrial Urrea Hexágono 1/4''Juego</t>
  </si>
  <si>
    <t>Sifón con tapon 2" Sanitaria Color Amarillo fabricadas bajo la norma NTC 1087 y NTC 1341 Unidad</t>
  </si>
  <si>
    <t>Sifon Desague Flexible Blanco Pvc Multiuso  Excelente accesorio para tu lavamanos, Elegante que con solo oprimir sellaras el desagüe de tu lavamanos permitiendo acumular agua, y con otro toque realizará la apertura del desagüe para liberar el agua. Unidad</t>
  </si>
  <si>
    <t>Sifón Doble Salida Flexible Lplts/Lvm Lvd  Dimensiones Diámetro 1-1/2 pulgadas;1-1/4 pulgadas Dimensiones 1 1/2" X 1 1/4" X 30.5CM Especificaciones Material PPH País de Origen Colombia Color blanco Fitting requerido PVC Forma de ión tipo de cañería Agua Acabado Mate Tipo de grifo Extraíble Más detalles Garantía 12 meses Características Flexible, Fácil Manipulación Para Su Instalación, Adaptable A Las Medida De Doble Conexión A Los Desagües Lavaplatos Y/O Lavamanos.Unidad</t>
  </si>
  <si>
    <t>Silicona Acética Vidrio y Aluminio 280 ml + Adhesivo Sin Clavos X 100gr Especificaciones Antimoho Si Tubo</t>
  </si>
  <si>
    <t>Soldadura cobre 0% plata. Caja Presentación en varillas para uniones en tuberías. pack de 30 unidades</t>
  </si>
  <si>
    <t>Soldadura de plata 15%. Caja x  10 varillas Para tuberías de refrigeración y fontanería.</t>
  </si>
  <si>
    <t>Soldadura Pvc 1/4 Gl Bajo Voc Color verde  (Unión de  tubería y accesorios de PVC hasta de 12”. normas ASTM D-2564 y NTP399.090, secado rápido y soporte de altas presiones hidrostáticas)1/4 Galón</t>
  </si>
  <si>
    <t>Soldadura PVC frasco 1/8 galón Multipropósito azul para uniones resistentes.</t>
  </si>
  <si>
    <t xml:space="preserve">Sonda cableado eléctrico 30m Descripción ULTRA LIVIANA PARA TRABAJO PESADO  MEDIDA: 30 METROS X 3.8 MILIMETROS  RESISTE TENSION DE 130 KILOGRAMOS NO DETERIORA LOS CABLES SE ENROLLA CON FACILIDAD  ACERO + NYLON </t>
  </si>
  <si>
    <t>Soporte bajante Accesorio de fijación para tuberías de desagüe.Tipo Accesorios Material Pvc Uso Para canales y bajantes Color Blanco</t>
  </si>
  <si>
    <t>superlon PLACAS 1x2x3 CM</t>
  </si>
  <si>
    <t>Superlon PLACAS 1x2x5 CM</t>
  </si>
  <si>
    <t>T-117 Perfil aluminio 2” por 1",  en unidad de 6 metros.Tramo</t>
  </si>
  <si>
    <t>Tablero de distribución por 6 circuitos Sistema de distribución eléctrica para 6 circuitos.</t>
  </si>
  <si>
    <t>Taco monopolar de incrustar 15A Dispositivo de protección eléctrica de 15A.</t>
  </si>
  <si>
    <t>Taco monopolar de incrustar 20A Dispositivo de protección eléctrica de 20A.</t>
  </si>
  <si>
    <t>Tanque de 2000L plástico negro Capacidad de 2000 litros, fabricado en polietileno resistente.</t>
  </si>
  <si>
    <t>Tanque de almacenamiento 1000L Polietileno, con flotador, válvula check y accesorios.</t>
  </si>
  <si>
    <t>Tanque de almacenamiento 250L Polietileno, con flotador, válvula check y accesorios.</t>
  </si>
  <si>
    <t>Tanque de almacenamiento 500L Capacidad 500 litros para agua potable u otros líquidos.</t>
  </si>
  <si>
    <t>Tapa ciega aluminio 2"x4"Con empaque para caja de aluminio.</t>
  </si>
  <si>
    <t>Tapa ciega aluminio 4"x4"Con empaque para caja de aluminio.</t>
  </si>
  <si>
    <t>Tapa ciega plástica 2"x4"Color blanco, para instalación eléctrica.</t>
  </si>
  <si>
    <t>Tapa registro 20 x 20 cm europea plástica   Alto 20.0 cm Ancho 20.0 cm Especificaciones Tipo Tapa registro 
 Unidad</t>
  </si>
  <si>
    <t>Tapa Regular Aluminio Y Lámina Galvanizada Palanca 60X60 Dimensiones Largo 63.8 cm Ancho 63.8 cm Especificaciones Material Aluminio/ Acero Color Blanco  Unidad</t>
  </si>
  <si>
    <t>TAPA TOMA DOBLE Dimensiones Alto 11  cm Ancho 7 cm  Cantidad de agujeros 2 Color Blanco</t>
  </si>
  <si>
    <t>Tapon de fregadero 4" Filtro de acero inoxidable para desagüe de lavaplatos.</t>
  </si>
  <si>
    <t>Tapón liso 1 1/4" PVC Accesorio de cierre para tuberías de PVC.</t>
  </si>
  <si>
    <t>Tapón liso 1" PVC Accesorio de cierre para tuberías de PVC.</t>
  </si>
  <si>
    <t>Tapón liso 1/2" PVC Accesorio de cierre para tuberías de PVC.</t>
  </si>
  <si>
    <t>Tapón liso 3/4" PVC Accesorio de cierre para tuberías de PVC.</t>
  </si>
  <si>
    <t>Tapón roscado ½" presión  PVC,  por unidad. (Tuberías y conexiones para agua fría Presión con rosca según NTP 399.166/NTP 399.019 / NTE 002)Unidad</t>
  </si>
  <si>
    <t>Tapón roscado 1 1/2" presión PVC,  por unidad. (Tuberías y conexiones para agua fría Presión con rosca según NTP 399.166/NTP 399.019 / NTE 002)Unidad</t>
  </si>
  <si>
    <t>Tapón roscado 1 1/4" presión PVC,  por unidad. (Tuberías y conexiones para agua fría Presión con rosca según NTP 399.166/NTP 399.019 / NTE 002)Unidad</t>
  </si>
  <si>
    <t>Tapón roscado 1" presión PVC ,por unidad. (Tuberías y conexiones para agua fría Presión con rosca según NTP 399.166/NTP 399.019 / NTE 002)Unidad</t>
  </si>
  <si>
    <t>Tapón roscado 1/2" PVC Cierre hermético para tuberías roscadas.</t>
  </si>
  <si>
    <t>Tapón roscado 2 1/2" presión PVC,  por unidad. (Tuberías y conexiones para agua fría Presión con rosca según NTP 399.166/NTP 399.019 / NTE 002)Unidad</t>
  </si>
  <si>
    <t>Tapón roscado 2" presión PVC,  por unidad. (Tuberías y conexiones para agua fría Presión con rosca según NTP 399.166/NTP 399.019 / NTE 002)Unidad</t>
  </si>
  <si>
    <t>Tapón roscado 3" presión PVC,  por unidad. (Tuberías y conexiones para agua fría Presión con rosca según NTP 399.166/NTP 399.019 / NTE 002)Unidad</t>
  </si>
  <si>
    <t>Tapón roscado 3/4" PVCCierre hermético para tuberías roscadas.</t>
  </si>
  <si>
    <t>Tapón soldado ½" presión PVC,  por unidad. Tubería y conexiones para agua fría Presión según NTP 399.002/NTE002)Unidad</t>
  </si>
  <si>
    <t>Tapón soldado 1 1/2" presión PVC,  por unidad. Tubería y conexiones para agua fría Presión según NTP 399.002/NTE002)Unidad</t>
  </si>
  <si>
    <t>Tapón soldado 1 1/4" presión PVC,   por unidad. Tubería y conexiones para agua fría Presión según NTP 399.002/NTE002)Unidad</t>
  </si>
  <si>
    <t>Tapón soldado 1" presión PVC,  por unidad. Tubería y conexiones para agua fría Presión según NTP 399.002/NTE002)Unidad</t>
  </si>
  <si>
    <t>Tapón soldado 2" presión PVC,  por unidad. Tubería y conexiones para agua fría Presión según NTP 399.002/NTE002)Unidad</t>
  </si>
  <si>
    <t>Tapón soldado 3" presión PVC,  por unidad. Tubería y conexiones para agua fría Presión según NTP 399.002/NTE002)Unidad</t>
  </si>
  <si>
    <t>Tee 1" PVC presión Accesorio en T para tuberías de presión.</t>
  </si>
  <si>
    <t>Tee 2" Sanitaria CxC 
 Los tubos vienen de extremo liso y los accesorios con campana.  Color Amarillo  fabricadas bajo la norma NTC 1087 y NTC 1341 los accesorios. Unidad</t>
  </si>
  <si>
    <t>Tee 3" Sanitaria  Los tubos vienen de extremo liso y los accesorios con campana. Color Amarillo  fabricadas bajo la norma NTC 1087 y NTC 1341 los accesorios. Unidad</t>
  </si>
  <si>
    <t>Tee 3/4" PVC presión Accesorio en T para tuberías de presión.</t>
  </si>
  <si>
    <t>Tee 4" Sanitaria Los tubos vienen de extremo liso y los accesorios con campana. Color Amarillo Certificaciófabricadas bajo la norma NTC 1087 y NTC 1341 los accesorios.Unidad</t>
  </si>
  <si>
    <t>Tee de ½" presión PVC,  por unidad. Tubería y conexiones para agua fría Presión según NTP 399.002/NTE002) Unidad</t>
  </si>
  <si>
    <t>Tee de 1 1/2" presión PVC,  por unidad. Tubería y conexiones para agua fría Presión según NTP 399.002/NTE002)Unidad</t>
  </si>
  <si>
    <t>Tee de 1 1/4" presión PVC, por unidad. Tubería y conexiones para agua fría Presión según NTP 399.002/NTE002)Unidad</t>
  </si>
  <si>
    <t>Tee de 1" presión PVC, por unidad. Tubería y conexiones para agua fría Presión según NTP 399.002/NTE002)Unidad</t>
  </si>
  <si>
    <t>Tee de 2  1/2" presión PVC,  por unidad. Tubería y conexiones para agua fría Presión según NTP 399.002/NTE002)Unidad</t>
  </si>
  <si>
    <t>Tee de 2" presión PVC,  por unidad. Tubería y conexiones para agua fría Presión según NTP 399.002/NTE002)Unidad</t>
  </si>
  <si>
    <t>Tee de 3" presión PVC,  por unidad. Tubería y conexiones para agua fría Presión según NTP 399.002/NTE002)Unidad</t>
  </si>
  <si>
    <t>Tee reducidas de 1" X 1/2"  Unidad</t>
  </si>
  <si>
    <t>Teja galvanizada 73cm x 366cm Lámina ondulada de zinc.</t>
  </si>
  <si>
    <t>Teja ondulada de zinc galvanizado Dimensiones: 3,048m x 0,80m, calibre 33.</t>
  </si>
  <si>
    <t>Teja Perfil 7 #6 183x92cm . Dimensiones Peso 17.66 k/unidad. 10.54 k/m2 puede variar +/- 10% de acuerdo a la humedad del producto. Ancho 0.92 m Largo 1.83 m E
Color Gris Talla 183 x 92cm Más detalles  Características Cumple con los requisitos exigidos en la norma técnica colombiana NTC 160, categoría C, clase 3.</t>
  </si>
  <si>
    <t xml:space="preserve">Teja Perfil 7 #8 244x92cm AU:2.01m2  Dimensiones Peso 23.68 k/unidad. 10.54 k/m2 puede variar +/- 10% de acuerdo a la humedad del producto. Ancho  0.92 m Largo  2.44 m Color  Gris Talla  244 x 92cm Más detalles Características Cumple con los requisitos exigidos en la norma técnica colombiana NTC 160, categoría C, clase 3. </t>
  </si>
  <si>
    <t>Temporizador para aire acondicionado Dispositivo para control de tiempo de operación. Amperaje 15 A Color Blanco Largo 6.5 cm Material ABS Voltaje 125 V</t>
  </si>
  <si>
    <t>Tensor Trabajo Pesado 1/2X8-pulg  Tensor para trabajo pesado. .          Dimensiones
Ancho 41 mm
Alto 8 pulgadas
Largo 18 mm
Color Gris Plata
Material Acero Galvanizado
Número de piezas 1Unidad</t>
  </si>
  <si>
    <t>Tensor Trabajo Pesado 1/4X3-1/2-pulg  Tensor para trabajo pesado .Dimensiones
Ancho 23 mm
Alto 3.5 pulgadas
Largo 10.24 mm
Color Gris Plata
Material Acero Galvanizado
Número de piezas 1Unidad</t>
  </si>
  <si>
    <t xml:space="preserve">tensores 1x2x8 Unidad Color Gris Plata Material Acero Galvanizado Largo 18 mm
</t>
  </si>
  <si>
    <t>Terminal de Ojo Cable 16mm - Ojo 8mm Unión de cables eléctricos de alta capacidad.</t>
  </si>
  <si>
    <t>Terminal hueco o pin para cable 10-12 AWG Terminal hueco o tipo pin para conexión de cables calibre 10-12 AWG.</t>
  </si>
  <si>
    <t>Terminal tipo bandera Terminal tipo bandera para conexiones eléctricas seguras. ipo de conector: redondo
Conector hembra
Diámetro: 5mm
Longitud del orificio de contacto: 8.7mm
Longitud total: 23.5mm
Versión aislada
Material de contacto: láton
Material de aislamiento: PVC
Tamaño de cables: 16-14AWG (corte de cable 1.5-2.5mm2)</t>
  </si>
  <si>
    <t>Terminales De Conectores De Cable Electricos Crimpado ipo de conector: redondo
Conector hembra
Diámetro: 5mm
Longitud del orificio de contacto: 8.7mm
Longitud total: 23.5mm
Versión aislada
Material de contacto: láton
Material de aislamiento: PVC
T1- calibre 18 y 22 para 10 amperes / Rojo 10 udd
T2- calibre 14 y 16 para 15 amperes / Azul 10 udd
T3- calibre 10 y 12 para 20 amperes / Amarillo. 10 udd</t>
  </si>
  <si>
    <t>juego x 30 udd</t>
  </si>
  <si>
    <t>Terminales eléctricos tipo anillo 4mm Terminales eléctricos tipo anillo de 4mm con funda de silicona para cable No. 12.</t>
  </si>
  <si>
    <t>Terminales eléctricos tipo anillo 6mm Terminales eléctricos tipo anillo de 6mm con funda de silicona para cable No. 12.</t>
  </si>
  <si>
    <t>Terminales eléctricos tipo anillo 8mmTerminales eléctricos tipo anillo de 8mm con funda de silicona para cable No. 12.</t>
  </si>
  <si>
    <t>Terminales eléctricos tipo bayoneta o pinTerminales eléctricos tipo bayoneta o tipo pin con funda de silicona para cable No. 12-10.</t>
  </si>
  <si>
    <t>Terminales eléctricos tipo faston macho/hembraTerminales eléctricos tipo faston macho/hembra con funda de silicona para cable No. 12-10.</t>
  </si>
  <si>
    <t>Terminales eléctricos tipo horquilla 4mmTerminales eléctricos tipo horquilla de 4mm con funda de silicona para cable No. 12-10.</t>
  </si>
  <si>
    <t>Terminales eléctricos tipo horquilla 6mmTerminales eléctricos tipo horquilla de 6mm con funda de silicona para cable No. 12-10.</t>
  </si>
  <si>
    <t>Terminales eléctricos tipo horquilla 8mmTerminales eléctricos tipo horquilla de 8mm con funda de silicona para cable No. 12-10.</t>
  </si>
  <si>
    <t>Termostato Electrónico Termostato electrónico para control de temperatura en sistemas eléctricos. Tipo
Termostato Digital
Medidas
3.86 L X 2 An X 1.8 P Pulgadas Tipo de baterí Requiere 2 pilas AA (no incluidas)
Color
Blanco</t>
  </si>
  <si>
    <t>Tester Probador Cable Red Lan Utp Rj45 Rj11 TelefonoDispositivo para prueba y diagnóstico de cables eléctricos y de red.</t>
  </si>
  <si>
    <t>Tijera de Podar Extensible  Alto
6.25 pulgadas Ancho 11 pulgadas Uso de herramienta
Profesional Ancho de corte 8 pulgadaUnidad</t>
  </si>
  <si>
    <t>Tijera De Podar Profesional Dimensiones Alto 2 cm Ancho 5,8 cm Peso 0,2 kg Largo 19,4 cm Material Aluminio Agarre con revestimiento de goma  Uso Agrícola Color Gris-Naranja Beneficios Confeccionada en aluminio de alta resistencia,  con agarre revestido en goma antideslizante, traba de seguridad, afilado de alta precision con excelente durabilidad del filo y corte mas fino. Tipo Herramientas corte y poda Medidas 2 x 5,8 x 19,4 cm .Unidad</t>
  </si>
  <si>
    <t>Tinner Diluyente para pintura en aceite, mejora la aplicación y secado. Galon</t>
  </si>
  <si>
    <t>Tinte caoba, por litro. (Solución concentrada de color de excelente rendimiento para tinturar todo tipo de madera y Proporcionar color a las pinturas base solvente.  Solventes orgánicos, colorantes, aditivos. PESO POR GALÓN 3.30 ± 0.1 kg/gal (25ºC)  Litro</t>
  </si>
  <si>
    <t>Tinte caramelo,  por litro. (Solución concentrada de color de excelente rendimiento para tinturar todo tipo de madera y Proporcionar color a las pinturas base solvente.  Solventes orgánicos, colorantes, aditivos. PESO POR GALÓN 3.30 ± 0.1 kg/gal (25ºC)  Litro</t>
  </si>
  <si>
    <t xml:space="preserve">Tinte Miel,  por litro.(Solución concentrada de color de excelente rendimiento para tinturar todo tipo de madera y Proporcionar color a las pinturas base solvente.  Solventes orgánicos, colorantes, aditivos. PESO POR GALÓN 3.30 ± 0.1 kg/gal (25ºC)  </t>
  </si>
  <si>
    <t>Tinte negro,  por litro.(Solución concentrada de color de excelente rendimiento para tinturar todo tipo de madera y Proporcionar color a las pinturas base solvente.  Solventes orgánicos, colorantes, aditivos. PESO POR GALÓN 3.30 ± 0.1 kg/gal (25ºC)  Litro</t>
  </si>
  <si>
    <t>Tinte nogal,  por litro. (Solución concentrada de color de excelente rendimiento para tinturar todo tipo de madera y Proporcionar color a las pinturas base solvente.  Solventes orgánicos, colorantes, aditivos. PESO POR GALÓN 3.30 ± 0.1 kg/gal (25ºC)  Litro</t>
  </si>
  <si>
    <t>Tinte rojo inglés,  por litro. (Solución concentrada de color de excelente rendimiento para tinturar todo tipo de madera y Proporcionar color a las pinturas base solvente.  Solventes orgánicos, colorantes, aditivos. PESO POR GALÓN 3.30 ± 0.1 kg/gal (25ºC)  Litro</t>
  </si>
  <si>
    <t>Tinte scan,  por litro. (Solución concentrada de color de excelente rendimiento para tinturar todo tipo de madera y Proporcionar color a las pinturas base solvente.  Solventes orgánicos, colorantes, aditivos. PESO POR GALÓN 3.30 ± 0.1 kg/gal (25ºC)  Litro</t>
  </si>
  <si>
    <t>Toma doble incrustar polo a tierra aislado Toma corriente doble con polo a tierra Toma doble con polo a tierra, color blanco, 15A, 125V, con tapa.</t>
  </si>
  <si>
    <t>Toma doble de incrustar con polo a tierra Toma doble con polo a tierra, 15A, 125V, norma RETIE, cubierta resistente.</t>
  </si>
  <si>
    <t>Toma Doble Polo A Tierra Gfci 15Amperios</t>
  </si>
  <si>
    <t>Tomacorriente Aéreo 515cv Amarillo
- Tipo: Tomacorriente aéreo
- Corriente: 15 A
- Voltaje: 125 V
- Configuración NEMA: 5-15R
- Polos: 2
- Cables: 3
- Tipo de hoja: Recta
- Color: Amarillo
- Compatibilidad de conductores: Entre 18-12 AWG
- Cumplimiento: RETIE
- Dimensiones del producto: 7 cm x 4 cm x 4 cm
- Peso del producto: 0.1 kg
- EAN: 0784778413346
- GTIN: 0784778413346 Unidad</t>
  </si>
  <si>
    <t>Tornillo 1/8 x 1" + tuerca + 2 arandelas Tornillo con tuerca y arandelas, diámetro 1/8", longitud 1".</t>
  </si>
  <si>
    <t>Tornillo 3/8 X 1 1/2 Cabeza Hexagonal x udd</t>
  </si>
  <si>
    <t>Tornillo Aglomerado Autoperforante 6X3/4 100un Especificaciones Garantía 12 meses Dimensiones 6 x 3/4" Contenido 100 Material Acero Uso Madera/aglomerado Tipo de tornillo Autoperforante Garantía Producto 12 meses Tipo de cabeza Trompeta Color Verde Diámetro
0.140 pulgadas Medidas 0.140 pulgadas;3/4 pulgadas Características Punta Aguda, Pavonado, Rosca Ordinaria Largo 3/4 pulgadas Cantidad por paquete 100 Talla  100 Paquete</t>
  </si>
  <si>
    <t>Tornillo cabeza lenteja punta broca 8x1 pgTornillo autoperforante cabeza lenteja 8x1pg, caja de 100 unidades.</t>
  </si>
  <si>
    <t>Tornillo Drywall negro 6 x 1" Tornillo negro para Drywall 6 x 1", caja de 500 unidades.</t>
  </si>
  <si>
    <t>Tornillo Drywall negro 6 x 2" Tornillo negro para Drywall 6 x 2", resistente a la corrosión.</t>
  </si>
  <si>
    <t>Tornillo Drywall negro 8 x 2" Tornillo autoperforante para instalación de placas de yeso en estructuras de madera o metal.</t>
  </si>
  <si>
    <t xml:space="preserve">Tornillo Estructura Drywall Pta Aguda 7X7/16 100un  Especificaciones  Garantía 12 meses Dimensiones 7 x 7/16" Contenido 100 Material Acero Uso Estructura placas de yeso Tipo de tornillo Autoperforante Garantía Producto 12 meses Tipo de cabeza Otra Color Naranja Diámetro 0.150 pulgadas Medidas 0.150 pulgadas;7/16 pulgadas Características Punta Aguda, Pavonado, Rosca Fina Largo 7/16 pulgadas Cantidad por paquete 100 Talla 100 </t>
  </si>
  <si>
    <t>Tornillo Hexagonal 1/4X4 con tuerca de seguridad 1 Und Tornillo Hexagonal 1/4X4 1Un Dimensiones Largo 4 pulgadas Diámetro 1/4 pulgadas Especificaciones País de Origen China Material Alambre 1018 CHQ Medidas 4 pulgadas Tipo de cabeza Hexagonal Producto Empacado Cantidad por paquete 1 Paquete</t>
  </si>
  <si>
    <t xml:space="preserve">Tornillo Hexagonal Con Arandela Punta Broca # 8 X 1" 4 Und  Tipo de cabeza Hexagonal Tipo de tornillo Autoperforante Garantía 6 Meses País de Origen Chile Largo 1 pulgadas Diámetro 4.2 mm Cantidad por paquete 4 Material Acero Paquete </t>
  </si>
  <si>
    <t>Tornillo hexagonal punta broca 8x1" x 100 unidadesTornillo hexagonal con punta broca para fijación en estructuras metálicas, presentación de 100 unidades.</t>
  </si>
  <si>
    <t>Tornillo hexagonal punta broca 8x3/4" x 100 unidadesTornillo hexagonal con punta broca de 8x3/4", ideal para instalaciones en metales, paquete de 100 unidades.</t>
  </si>
  <si>
    <t xml:space="preserve">Tornillo lamina  Hexagonal Punta Broca neopreno # 10 X 3/4"  x 100 UndPaquete </t>
  </si>
  <si>
    <t xml:space="preserve">Tornillo lamina  Hexagonal Punta Broca neopreno. # 10 X 2" X100UNDPaquete </t>
  </si>
  <si>
    <t xml:space="preserve">Tornillo lamina  Hexagonal Punta Broca neopreno.# 10 X 1 1/2"  x 500 UndPaquete </t>
  </si>
  <si>
    <t xml:space="preserve">Tornillo lamina  Hexagonal Punta Broca neopreno.. # 10 X 1 1/4"  x 100 UndPaquete </t>
  </si>
  <si>
    <t xml:space="preserve">Tornillo Lámina Cab Lenteja Pta Aguda 8X3/4 100un Tornillo Lámina Cab Lenteja Pta Aguda 8X3/4 100un Especificaciones Garantía 12 meses Dimensiones 8 x 3/4" Contenido 100 Material Acero Uso Lamina Tipo de tornillo Autoperforante Garantía Producto 12 meses Tipo de cabeza Plana Color Azul Diámetro 0.160 pulgadas Medidas 0.160 pulgadas;3/4 pulgadas Características Punta Aguda, Zincado, Rosca Fina Largo 3/4 pulgadas Cantidad por paquete 100 </t>
  </si>
  <si>
    <t>Tornillo Panel Drywall Pta Aguda 6X1  Dimensiones 6 x 1"  Tornillo con punta aguda y rosca fina, conforme a norma ASI 1022, para instalación de placa de yeso en lámina galvanizada, presentación de 100 unidades.</t>
  </si>
  <si>
    <t>paq x 100</t>
  </si>
  <si>
    <t>Tornillo Panel Drywall Pta Aguda 6X2  Tornillo Panel Drywall Pta Aguda 6X2 100un Especificaciones Garantía 12 meses Dimensiones 6 x 2" Contenido 100 Material Acero Uso Placas de yeso Tipo de tornillo Autoperforante Garantía Producto 12 meses Tipo de cabeza</t>
  </si>
  <si>
    <t>Tornillo Panel Drywall Pta Broca 6X2  Trompeta Diámetro 0.140 pulgadas Medidas 0.140 pulgadas;2 pulgadas Características Punta Aguda, Pavonado, Rosca Fina Largo 2 pulgadas Cantidad por paquete 100</t>
  </si>
  <si>
    <t xml:space="preserve">Tornillo Panel Drywall; Punta Aguda; 6X1-1/4;  Especificaciones Características Punta Aguda, Rosca Fina, Pavon Material Acero Garantía 12 meses País de Origen China Largo 1-1/4 pulgadas Cantidad por paquete 1000 Diámetro 0.14 pulgadas Tipo de cabeza Trompeta Tipo de tornillo Autoperforante </t>
  </si>
  <si>
    <t>paq x 1000</t>
  </si>
  <si>
    <t xml:space="preserve">Tornillo Panel Drywall; Punta Broca; 6X1;  Características Punta Broca, Rosca Fina, Zincado Material Acero  Largo 1 pulgadas Cantidad por paquete 1000 Diámetro 0.14 pulgadas Tipo de cabeza Trompeta Tipo de tornillo Autoperforante </t>
  </si>
  <si>
    <t xml:space="preserve">Tornillo Panel Drywall; Punta Broca; 6X1-5/8; Tornillo Panel Drywall; Punta Broca; 6X1-5/8; 600Un Especificaciones Características Punta Broca, Rosca Fina, Zincado Material Acero Garantía 12 meses País de Origen China Largo 1-5/8 pulgadas Cantidad por paquete 600 Diámetro 0.14 pulgadas Tipo de cabeza Trompeta Tipo de tornillo Autoperforante </t>
  </si>
  <si>
    <t>paq x 600</t>
  </si>
  <si>
    <t>Tornillo panel yeso punta broca 6x1 1/4" x 100 unidades Tornillo autoperforante de 6x1 1/4" para fijación de paneles de yeso, presentación por 100 unidades.</t>
  </si>
  <si>
    <t xml:space="preserve">Tornillo panel yeso punta broca 6x1 5/8" x 100 unidades Tornillo autoperforante de 6x1 5/8" para instalación de paneles de yeso sobre estructuras metálicas, paquete de 100 unidades. </t>
  </si>
  <si>
    <t>Tornillo panel yeso punta broca 6x1" x 500 unidades Tornillo autoperforante de 6x1" con punta broca para instalación de panel de yeso, paquete de 500 unidades.</t>
  </si>
  <si>
    <t>paq x 500</t>
  </si>
  <si>
    <t>Tornillo panel yeso punta broca 6x2" x 100 unidadesTornillo autoperforante de 6x2" con punta broca, ideal para paneles de yeso, presentación de 100 unidades.</t>
  </si>
  <si>
    <t>Tornillo punta aguda estructura (100 unidades) Tornillo autoperforante con punta aguda, diseñado para fijación en estructuras metálicas y de madera, paquete de 100 unidades.</t>
  </si>
  <si>
    <t>Tubería a Presión RDE 21 de 1/2"Tubo PVC de presión RDE 21 con diámetro de 1/2" para conducción de agua potable.</t>
  </si>
  <si>
    <t>Tubería Conduit PVC 3/4"Tubería de PVC conduit de 3/4" por 3 metros, usada en canalización eléctrica.</t>
  </si>
  <si>
    <t>Tubería PVC Presión 1" Tubo PVC de presión de 1" con longitud de 6 metros.</t>
  </si>
  <si>
    <t>Tubería PVC Presión 1/2" Tubo PVC de presión de 1/2" con longitud de 6 metros.</t>
  </si>
  <si>
    <t>Tubería PVC Presión 3/4" Tubo PVC de presión de 3/4" con longitud de 6 metros.</t>
  </si>
  <si>
    <t>Tuberia Sanitaria 3" Tubo PVC sanitario de 3" por 6 metros, ideal para aguas servidas y ventilación.</t>
  </si>
  <si>
    <t>Tubería Sanitaria 4" tubo PVC sanitario de 4" por 6 metros para aguas residuales, industriales y pluviales.</t>
  </si>
  <si>
    <t xml:space="preserve">Tubo 1 1/2" presión PVC RDE 21 - 200 psi 2902450 por 6 metros,  por unidad. PVC (Poli cloruro de Vinilo). </t>
  </si>
  <si>
    <t>Tubo 1 1/4" presión PVC RDE 21 - 200 psi por 6 metros, 2900225  por unidad. PVC (Poli cloruro de Vinilo).</t>
  </si>
  <si>
    <t xml:space="preserve">Tubo 2 1/2" presión PVC por 6 metros,  por unidad. PVC (Poli cloruro de Vinilo). </t>
  </si>
  <si>
    <t xml:space="preserve">Tubo 2" presión PVC por 6 metros,  por unidad. PVC (Poli cloruro de Vinilo). </t>
  </si>
  <si>
    <t xml:space="preserve">Tubo 3" presión PVC por 6 metros,  por unidad. PVC (Poli cloruro de Vinilo). </t>
  </si>
  <si>
    <t>Tubo EMT 1/2"Tubería metálica eléctrica (EMT) de 1/2" con longitud de 2,34 metros.</t>
  </si>
  <si>
    <t>Tubo EMT 3/4"Tubería metálica eléctrica (EMT) de 3/4" con longitud de 2,34 metros.</t>
  </si>
  <si>
    <t>Tubo Halógeno T5 14WTubo fluorescente T5 de 14 vatios, utilizado en aplicaciones de iluminación eficiente.</t>
  </si>
  <si>
    <t>Tubo Halógeno T5 21WTubo fluorescente T5 de 21 vatios, adecuado para iluminación en oficinas y espacios comerciales.</t>
  </si>
  <si>
    <t>Tubo Halógeno T5 28WTubo fluorescente T5 de 28 vatios, comúnmente utilizado en luminarias de techo.</t>
  </si>
  <si>
    <t>Tubo Halógeno T5 35WTubo fluorescente T5 de 35 vatios, ideal para aplicaciones que requieren mayor intensidad lumínica.</t>
  </si>
  <si>
    <t>Tubo LED 18W LTT812018W Soporte metálico para tubos LED de 120 cm de largo.</t>
  </si>
  <si>
    <t>Tubo LED T8 de 18WTubo LED T8 de 18W, base G13, tensión de operación 100-240V, temperatura de color 6500K, flujo luminoso 1600 lm, ángulo de apertura 260°, vida útil 25.000 horas.</t>
  </si>
  <si>
    <t>Tubo Presión 1/2″ PVCRDE 9 (500 psi)  x 6 metrosUnidad</t>
  </si>
  <si>
    <t>Tubo Presión 1″ PVC RDE 21 - 200 psi   x 6 metrosUnidad</t>
  </si>
  <si>
    <t>Tubo Sanitario 2" x 6 Mts. Los tubos vienen de extremo liso y los accesorios con campana.  Color Amarillo  fabricadas bajo la norma NTC 1087 y NTC 1341 los accesorios.Unidad</t>
  </si>
  <si>
    <t>Tubo Sanitario 3" x 6 Mts está diseñada para transportar agua servida, residual doméstica, industrial, aguas lluvia y ventilación. Los tubos vienen de extremo liso y los accesorios con campana.  Color Amarillo  fabricadas bajo la norma NTC 1087 y NTC 1341 los accesorios.Unidad</t>
  </si>
  <si>
    <t>Tubo Sanitario 4" x 6 Mts. está diseñada para transportar agua servida, residual doméstica, industrial, aguas lluvia y ventilación. Los tubos vienen de extremo liso y los accesorios con campana. Color Amarillo fabricadas bajo la norma NTC 1087 y NTC 1341 los accesorios.Unidad</t>
  </si>
  <si>
    <t>Tuerca Galvanizada de 3/8"Tuerca de acero galvanizado de 3/8" resistente a la corrosión.</t>
  </si>
  <si>
    <t>Unión 1" PVC PresiónConector de unión para tuberías de PVC de presión de 1".</t>
  </si>
  <si>
    <t>Unión 1/2" PVC Presión Conector de unión para tuberías de PVC de presión de 1/2".</t>
  </si>
  <si>
    <t>Unión 1-1/2" PVC PresiónConector de unión para tuberías de PVC de presión de 1-1/2".</t>
  </si>
  <si>
    <t>Unión 1-1/4" PVC PresiónConector de unión para tuberías de PVC de presión de 1-1/4".</t>
  </si>
  <si>
    <t>Unión 2" Sanitaria . Los tubos vienen de extremo liso y los accesorios con campana.  Color Amarillofabricadas bajo la norma NTC 1087 y NTC 1341 los accesorios. Unidad</t>
  </si>
  <si>
    <t>Unión 3" Sanitaria. Los tubos vienen de extremo liso y los accesorios con campana. Color Amarillo  fabricadas bajo la norma NTC 1087 y NTC 1341 los accesorios.Unidad</t>
  </si>
  <si>
    <t>UNION 3/4 PVC PRESIONUnión para tuberías de PVC de 3/4" para sistemas de presión.</t>
  </si>
  <si>
    <t>Unión 4" Sanitaria está diseñada para transportar agua servida, residual doméstica, industrial, aguas lluvia y ventilación. Los tubos vienen de extremo liso y los accesorios con campana.color Amarillo  fabricadas bajo la norma NTC 1087 y NTC 1341 los accesorios. Unidad</t>
  </si>
  <si>
    <t>Unión C EMT de 3/4"conectar y asegurar conductos EMT en instalaciones eléctricas</t>
  </si>
  <si>
    <t>UNION CANAL TIPO PVC Peso 0.077 kg color Blanco</t>
  </si>
  <si>
    <t>Unión de ½"  presión PVC,  por unidad. (Tubería y conexiones para agua fría Presión según NTP 399.002/NTE002)Unidad</t>
  </si>
  <si>
    <t>Unión de 1 1/2" presión PVC, por unidad. (Tubería y conexiones para agua fría Presión según NTP 399.002/NTE002)Unidad</t>
  </si>
  <si>
    <t>Unión de 1 1/4" presión PVC, por unidad. (Tubería y conexiones para agua fría Presión según NTP 399.002/NTE002)Unidad</t>
  </si>
  <si>
    <t>Unión de 1" presión PVC,  por unidad. (Tubería y conexiones para agua fría Presión según NTP 399.002/NTE002)Unidad</t>
  </si>
  <si>
    <t>unión de 1/2" deslizante pvc Unidad</t>
  </si>
  <si>
    <t>Unión de 2 1/2" presión PVC,  por unidad. (Tubería y conexiones para agua fría Presión según NTP 399.002/NTE002)Unidad</t>
  </si>
  <si>
    <t>Unión de 2" presión PVC,  por unidad. (Tubería y conexiones para agua fría Presión según NTP 399.002/NTE002)Unidad</t>
  </si>
  <si>
    <t>Unión de 3" presión PVC,  por unidad. (Tubería y conexiones para agua fría Presión según NTP 399.002/NTE002)Unidad</t>
  </si>
  <si>
    <t>unión de reparación de 1 1/2" Unidad</t>
  </si>
  <si>
    <t>unión de reparación de 1" Unidad</t>
  </si>
  <si>
    <t>unión de reparación de 2"Unidad</t>
  </si>
  <si>
    <t>unión de reparación de 3"Unidad</t>
  </si>
  <si>
    <t>UNIÓN EMT 1/2"conectar y asegurar conductos EMT en instalaciones eléctricas</t>
  </si>
  <si>
    <t>UNIÓN EMT 3/4"conectar y asegurar conductos EMT en instalaciones eléctricas</t>
  </si>
  <si>
    <t>Unión para canaleta plástica 13 x 7Accesorio para conexión de canaletas de PVC en instalaciones eléctricas.</t>
  </si>
  <si>
    <t>UNION PVC SANITARIA DE 3"Unión para tuberías sanitarias de PVC de 3”.</t>
  </si>
  <si>
    <t>UNION PVC SANITARIA DE 4"Unión para tuberías sanitarias de PVC de 4”.</t>
  </si>
  <si>
    <t>unión reparación deslizante de 1/2"  Unidad</t>
  </si>
  <si>
    <t>Unión Universal de 1/2" presión Unidad</t>
  </si>
  <si>
    <t>Unión Universal presión  pvc de 1 1/2"Unidad</t>
  </si>
  <si>
    <t>Unión Universal presión  pvc de 1 1/4"Unidad</t>
  </si>
  <si>
    <t>Unión Universal presión  pvc de 1"Unidad</t>
  </si>
  <si>
    <t>Unión Universal presión  pvc de 2 1/2"Unidad</t>
  </si>
  <si>
    <t>Unión Universal presión  pvc de 2"Unidad</t>
  </si>
  <si>
    <t>Válvula 1/2 Regulación Plástica Especificaciones principales •Tipo : Valvula  Acabado Color Blanco, Resistente A La Presión, Temperatura, Corrosión, Vida Útil Prolongada, Ahorradora Y Reguladora De Paso De Agua.Unidad</t>
  </si>
  <si>
    <t>VÁLVULA ANTIVANDÁLICA PUSH Válvula 4,8 Lpf - 1,28 Gpf  REPUESTO COMPATIBLE SANITARIO CORONA .• Válvula empotrada de accionamiento automático tipo Push. • Producto que dificulta las acciones vandálicas. • Ideal para ambientes públicos y de gran frecuencia de uso CARACTERÍSTICAS GENERALES · Material: Metálico · Acabado: Natural-Cromado · Tipo de Instalación: Empotrar a muro RECUBRIMIENTOS (ACABADOS) · Resistente a la corrosión, pelado y decoloración por agua. · Recubrimientos no tóxicos. · Productos  para uso institucional de alto tráfico. CAPACIDAD DE UNCIONAMIENTO · Diámetro de Tubería para la instalación:  Entrada Mínimo de 1": 1-1/4" 11,5 NSPM  Salida de 1-1/2": 1-1/2" 11,5 NPT · Sistema de descarga: · Entrada Posterior (Taza con instalación a Piso) Ref. 01530001 · Entrada Posterior (Taza con instalación a Pared) · Entrada Superior (Taza con instalación a Piso) Ref. 015290001 · Entrada Superior (Taza con instalación a Pared) Ref. 015290001 · Para la altura de instalación con el  sistema de descarga: Ver hoja de instrucción · Ciclo de descarga total: 4,8 L/min a 50 PSI · Ciclo de Vida esempeño de la descarga: 150,000 ciclos · Dimensiones generales del producto en mm: H105 W54 L 29 · Dimensiones generales del producto en  ulgadas: H4W2 L5 · Dimensiones generales de empacado en mm: H55 W120 L265 · Dimensiones generales del producto en pulgadas: H2 W5 L10 · Peso Neto aproximado: 1,215g 2.6786lb · Peso Bruto aproximado: 1,285g 2.8329lbUnidad</t>
  </si>
  <si>
    <t>Valvula bayoneta x 1 pulgadaVálvula tipo bayoneta para conexiones de 1 pulgada.</t>
  </si>
  <si>
    <t>Válvula bola 1 pulgada agua  manija larga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 Unidad</t>
  </si>
  <si>
    <t>Válvula bola 1/2 pulgada agua Manija Larga                                               RECUBRIMIENTOS (ACABADOS)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</si>
  <si>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bola 2 agua  manija larga  Resistente a la corrosión, pelado y decoloración por agua.
Resistente al efpulgada 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</si>
  <si>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Cortina 1 X 200Psi Cuerpo en bronce astmb62 de fabricación Japonesa;presión de trabajo 200 psi;Conexión rosca npt Unidad</t>
  </si>
  <si>
    <t>VALVULA CORTINA 3/4" BRONCE Válvula de cortina de 3/4" en bronce.</t>
  </si>
  <si>
    <t>VÁLVULA DE BOLA PLÁSTICO 1/2"Válvula de bola en plástico para tuberías de 1/2”.</t>
  </si>
  <si>
    <t>VÁLVULA DE BOLA, MATERIAL Latón Cuerpo en latón forjado niquelado, 1/2”.</t>
  </si>
  <si>
    <t>VÁLVULA DE BOLA, MATERIAL PVC Válvula de bola de PVC para soldar de 2”.</t>
  </si>
  <si>
    <t>Válvula de cortina ½" presión galvanizada  por unidad.Unidad</t>
  </si>
  <si>
    <t>Válvula de cortina 1 1/2" presión galvanizada  por unidad.Unidad</t>
  </si>
  <si>
    <t>Válvula de cortina 1 1/4" presión galvanizada  por unidad.Unidad</t>
  </si>
  <si>
    <t>VALVULA DE DESCARGA- FLUXÓMETRO PALANCA 4.8 LITROS PARA TAZA Conector especializado para instalación de fluxómetros en sanitarios institucionales.</t>
  </si>
  <si>
    <t>Válvula De Entrada 200A Hidrostática 7/8'', •Características : Materiales resistentes a la corrosión, Altura ajustable del flotador tipo clip&amp;nbsp, Varilla y clip en acero inoxidable, Cámara de cierre anti-retorno, Vástago de 7/8, Trabaja en altas y bajas presiones</t>
  </si>
  <si>
    <t>Válvula de registro plástica blancaEntrada Rosca Hembra de 1/2" NPT y Salida Rosca Macho de 1/2" NPT.</t>
  </si>
  <si>
    <t>VALVULA Electroválvula Válvula Solenoide Agua 110 Vac 1" Metálica Nc Controlar el flujo de fluido utilizando esta válvula es fácil. Esta válvula tiene roscas de 1" 1 Pulgada. Normalmente, la válvula está cerrada. Cuando se aplica 110 VAC a los dos terminales, la válvula se abre y el agua puede pasar a través. La unidad funciona con una alimentación de 110 VAC y puede soportar temperaturas de -5C a 80C. Características Funciona 110 VAC Presión de trabajo: 0-100 PSI 7Bar Normalmente cerrado se abre cuando está encendido Válvula de elevación semidirecta. Adecuado para alimentación por gravedad. Rango de temperatura: -5C a 80C. Orificio: 20mm Largo: 8.38 cm Ancho: 6.35 cm Altura: 10.92 cm Rosca 1" NPT Ambos extremos Unidad</t>
  </si>
  <si>
    <t>Valvula Hidrante 1" X 3/4" Valvula hidrante 1 pulgada Válvula hidrante de 1 pulgada. Entrada de agua en rosca de 1”, ¾”, ó 1 1/4”. Salida en ¾” 
Presión de prueba: 150 p.s.i.
Presión permanente: 120 p.s.i.
Presión de Trabajo: 80 p.s.i.
Capacidad: De 0 a 30 galones por minuto, VER CURVA DE PERDIDAS U. N
MATERIALES: polipropileno de alto impacto con protección contra rayos ultravioleta, resorte de acero inoxidable tratado térmicamente, cauchos nitrilos especiales con durezas y elasticidades de acuerdo a su función</t>
  </si>
  <si>
    <t>Válvula Lateral 747U De 1/2'' Para Tanque De Almacenamiento Características Flotador integrado., Altura ajustable del flotador., Materiales anticorrosivos&amp;nbsp,, Cámara de cierre anti-retorno., Vástago de 7/8, Incluye filtro, Certificados conforme a la norma técnica a los códigos de plomería americanos UPC y NOM, fácil instalación&amp;nbsp,Unidad</t>
  </si>
  <si>
    <t>Válvula Para Sanitario Flujo Ajustable Acabado	Brillante
Consumo de agua	4.8 l/min
Conexión a red de agua	Fría
Incluye	Valvula y escudo
Tipo de grifo	Fluxómetro
Tipo de manija	Lever
Color	Cromado</t>
  </si>
  <si>
    <t>Válvula pvc  2 1/2" pulgadas lisa 235 psi, Tipo
Válvula
Presión Máxima 235 Psi
Diámetro 1/2 pulgadas
Material PVC                                                                          Características
Registro de bola;1/2 Pulgadas;Lisa;En PVC;235 PSIUnidad</t>
  </si>
  <si>
    <t>Válvula pvc  2" pulgadas lisa 235 psi, Tipo Válvula Presión Máxima 235 Psi Diámetro 1/2 pulgadas Material PVC  Características Registro de bola;1/2 Pulgadas;Lisa;En PVC;235 PSI Unidad</t>
  </si>
  <si>
    <t>Válvula pvc 1 1/2" pulgadas lisa 235 psi, Tipo Válvula Presión Máxima 235 Psi Diámetro 1/2 pulgadas Material PVC Características Registro de bola;1/2 Pulgadas;Lisa;En PVC;235 PSI   Unidad</t>
  </si>
  <si>
    <t>VÁLVULA PVC 1 1/2" ROSCADAVálvula PVC de 1 1/2" roscada, 235 PSI.</t>
  </si>
  <si>
    <t>Válvula pvc 1 1/4" pulgadas lisa 235 psi, Tipo Válvula Presión Máxima 235 Psi Diámetro 1/2 pulgadas Material PVC   Características Registro de bola;1/2 Pulgadas;Lisa;En PVC;235 PSI  Unidad</t>
  </si>
  <si>
    <t>Válvula Pvc 1 1/4" Pulgadas Roscada 235 Psi  Tipo Válvula Presión Máxima 235 Psi Diámetro 1/2 pulgadas Material PVC País de Origen China Características Registro de bola;1/2 Pulgada;Rosca interna;En PVC;235 PSI  Unidad</t>
  </si>
  <si>
    <t>Válvula pvc 1" pulgadas lisa 235 psi, 2903494 Tipo Válvula Presión Máxima 235 Psi Diámetro 1/2 pulgadas Material PVC Características Registro de bola;1/2 Pulgadas;Lisa;En PVC;235 PSI Unidad</t>
  </si>
  <si>
    <t>Válvula Pvc 1" Pulgadas Roscada 235 Psi  2903493 Tipo Válvula Presión Máxima 235 Psi Diámetro 1/2 pulgadas Material PVC País de Origen China Características Registro de bola;1/2 Pulgada;Rosca interna;En PVC;235 PSI Unidad</t>
  </si>
  <si>
    <t>Válvula pvc 1/2 pulgadas lisa 2903490 235 Unidad</t>
  </si>
  <si>
    <t>Válvula Pvc 1/2 Pulgadas Roscada 235 Psi 2903490Unidad</t>
  </si>
  <si>
    <t>VÁLVULA PVC 2 1/2" ROSCADAVálvula PVC de 2 1/2" roscada, 235 PSI.</t>
  </si>
  <si>
    <t>VÁLVULA REDUCTORA DE PRESIÓN DE 1"Dispositivo que reduce la presión en sistemas hidráulicos para optimizar el flujo.</t>
  </si>
  <si>
    <t>VÁLVULA REDUCTORA DE PRESIÓN DE 1/2"Válvula reguladora de presión de 1/2" que mantiene un flujo estable en redes hidráulicas.</t>
  </si>
  <si>
    <t xml:space="preserve">Válvula Solenoide 1/2 - 110v - Electroválvula Características: * Modelo: 2W-160-15 * Tamaño: 1/2" * Medio de funcionamiento: gas, agua, aceite, aire * Patrón de movimiento: Transmisión directa * Tipo: Normalmente cerrada * Valor CV: 4.8 * Viscosidad del fluido en operación: por debajo de 20 CST * Presión de trabajo: Agua/Aceite:0~5 kgf/cm2 , Aire/Gas:0~7 kgf/cm2 * Resistencia max de presión: 10.5 kgf/cm2 * Rango de temperatura de operación: -5~80°C * Voltaje: AC110V * 22 Watts Aprox * Rango de voltaje: ±10% * Flujo Diámetro: aprox 16mm </t>
  </si>
  <si>
    <t>VÁLVULA UNIVERSAL PRESIÓN DE 1 1/4"Válvula de presión universal de 1 1/4", compatible con múltiples aplicaciones.</t>
  </si>
  <si>
    <t>VÁLVULA UNIVERSAL PRESIÓN DE 2"Válvula de presión universal de 2" apta para sistemas de abastecimiento de agua.</t>
  </si>
  <si>
    <t>VÁLVULA UNIVERSAL PRESIÓN SOLDADO DE 1"Válvula universal soldada de 1" para aplicaciones de alta presión.</t>
  </si>
  <si>
    <t>Válvula universal soldada Válvulas cierre rápido de PVC</t>
  </si>
  <si>
    <t>VÁLVULA UNIVERSAL SOLDADA DE 1/2"Válvula universal soldada de 1/2", resistente a condiciones de presión elevada.</t>
  </si>
  <si>
    <t>VARILLA DE HIERRO LISA CUADRADA DE 10MM POR 6 METROS Varilla de hierro lisa con sección cuadrada de 10mm y longitud de 6 metros.</t>
  </si>
  <si>
    <t>VARILLA ROSCADA GALVANIZADA LONGITUD 3 MTS Varilla roscada galvanizada de 3 metros, ideal para estructuras y fijaciones.</t>
  </si>
  <si>
    <t>Varsol Biodegradable x4 Litros Disolvente alifático  usado en limpieza y desengrase.</t>
  </si>
  <si>
    <t>Vaselina POR  1/8</t>
  </si>
  <si>
    <t>Vástago lavaplatos lavamanos cierre cerámico. Cierre cerámico  corto lavamanos, Vástago lavaplatos lavamanos cierre cerámico 
Largo 93.73 mm</t>
  </si>
  <si>
    <t>VELCRO NEGRO BOBINA 22MTS*20MM bucle de doble cara de 1 pulgada, doble cara, autoadhesiva, reutilizable</t>
  </si>
  <si>
    <t>MTS x 22</t>
  </si>
  <si>
    <t xml:space="preserve">Vigueta 1-1/2 x 3/4-pulg x 0.38mm x 2.44
           m    Tipo: Perfiles metálicos drywall para cielo MATERIAL: Acero Galvanizado Medidas: 1-1/2 x 3/4" x 0.38mm x 2.44m Largo: 2.44m Usos: Estructura cielo rasos, Drywall, Construcción liviana Espesor: 0.38mm      </t>
  </si>
  <si>
    <t>WAIPE CARPETA LIMPIEZA GENERALPaño de limpieza multiusos para mantenimiento y aseo en superficies diversas.</t>
  </si>
  <si>
    <t xml:space="preserve">Yee Sencilla 2" Sanitaria CxC Está diseñada para transportar agua servida, residual doméstica, industrial, aguas lluvia y ventilación. Los tubos vienen de extremo liso y los accesorios con campana. Color Amarillo  fabricadas bajo la norma NTC 1087 y NTC 1341 los accesorios. </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</si>
  <si>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</si>
  <si>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</si>
  <si>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 xml:space="preserve">Yee Sencilla 4" Sanitaria está diseñada para transportar agua servida, residual doméstica, industrial, aguas lluvia y ventilación. Los tubos vienen de extremo liso y los accesorios con campana. . Color Amarillo  fabricadas bajo la norma NTC 1087 y NTC 1341 los accesorios. </t>
  </si>
  <si>
    <t xml:space="preserve">Yee Sencilla 4" Sanitaria está diseñada para transportar agua servida, residual doméstica, industrial, aguas lluvia y ventilación. Los tubos vienen de extremo liso y los accesorios con campana.  Color Amarillo fabricadas bajo la norma NTC 1087 y NTC 1341 los accesorios. </t>
  </si>
  <si>
    <t>Yoyo/Carrete De Nylon Para Guadaña Multi adaptableAccesorios para guadaña. CONTIENE 3 ESPARRAGOS ADAPTADORES: 10mm A 10mm (3/8” a 3/8”) , 10mm A 8mm (3/8” a 5/16”), 10mm A 7mm (3/8” a 9/32”). Compatible con la guadaña BEAVER</t>
  </si>
  <si>
    <t>Zapapico con Cabeza de 5 Libras y Mango de Alto Impacto de 91 cm   Dimensiones Alto 92 cm Ancho 10.5 cm Largo 49.5 cm Especificaciones Observaciones Material Acero al carbono Términos Garantía 12 meses País de Origen México Tipo de punta Otra Color Naranja  Más detalles Características Mango de madera con cubierta de polipropileno de alto impacto, Cabeza forjada en acero al carbono, Mango: 36" (91 cm), Escoplo: 11 cm, Cabeza: 5 lb (2.3 kg).</t>
  </si>
  <si>
    <t>Zorra 250kg 130x55cm Bandeja 22x35cm El Carro de Carga 250 kg de Redline es útil para acarrear objetos pesados de una manera segura y precisa. Es un utensilio de uso doméstico apropiado para trabajos de baja a mediana intensidad, por ejemplo jardinería, mudanzas, almacenamiento en bodegas o comercios pequeños.
Está fabricado con un armazón metálico resistente al peso y las tensiones. Tiene capacidad para levantar cargas de hasta 250 kg.
Posee un revestimiento de pintura especial que lo preserva ante la corrosión, la oxidación y las abrasiones causadas por el polvo.
Posee ruedas anchas, las que permiten mover al Carro de Carga 250 kg de Redline con suavidad y minimizando el esfuerzo físico.</t>
  </si>
  <si>
    <t>Aplique Led Emergencia 4w Dimensiones Alto: 5.5 cm
Ancho: 10 cm Especificaciones: Duración batería: 2-3 horas Cuenta con radio: No Material: Carcasa termo plástica Términos Garantía: 12 meses Garantía Producto: 12 meses Color de luz: Fría Largo: 26.9 cm Tamaño de la pila: AAA
Uso: Pasillos y escalerasÁreas comerciales, industriales, de oficinas, e instalaciones educativasRutas de evacuación en interiores
País de Origen: China
Flujo luminoso: 300
Color: Blanca Características:
Luminaria Led Emergencia Potencia 4w, Rectagular, Color De Luz Blanca, Multivoltaje 120 - 277 V, Ip65.
Alimentación: Eléctrica
Voltaje: 120 V, 277 V
Color: Blanca
Color de luz: Fría
Cuenta con radio: No
Duración de la bateria: 2-3 horas
Flujo luminoso: 300
Largo: 26.9 cm
Material: Carcasa termo plástica
País de origen: China
Tamaño de la pila: AAA
Términos de gárantia: 1 Año
Uso: Pasillos y escalerasÁreas comerciales, industriales, de oficinas, e instalaciones educativasRutas de evacuación en interiores
Voltaje: 120 V, 277 V
Tipo: aplique</t>
  </si>
  <si>
    <t>LED SURFACE MOUNTING FRAME 600X600 MARCO
SOBREPONER.</t>
  </si>
  <si>
    <t xml:space="preserve"> LED 36W 600X600 6500K 3200LM.
2.880LM 100/240VAC FP:0.9 IRC:70% 600x600x35mm GARANTÍA:3AÑOS</t>
  </si>
  <si>
    <t>PANEL LED STAR T8 18W 6500K BIV G3 15000H 1600LM. 
1600LM 100/240VAC IRC:80% CCT:6500K G13 - GARANTÍA:3AÑOS</t>
  </si>
  <si>
    <t>PANEL LED DAMP PROOF SLIM 36W/765 HERMETICA. 
3960 LUMENS CCT:6500K 20.000H 100/277VAC IP65 IK06 110º IRC:80% , POLICARBONATO GARANTÍA:2AÑOS</t>
  </si>
  <si>
    <t xml:space="preserve">TOTAL </t>
  </si>
  <si>
    <t xml:space="preserve">Realizó: Juliana Franco Cruz, Profesional de análisis del sector y estudio de mercado </t>
  </si>
  <si>
    <t xml:space="preserve">Revisó: Javier Alejandro Morales Martínez,Ingeniero apoyo Tecnico Regional </t>
  </si>
  <si>
    <t xml:space="preserve">Revisó: Aldubith Fernando Ramirez,Profesional de Infraestructura </t>
  </si>
  <si>
    <t xml:space="preserve">FORMATO– PROPUESTA TÉCNICO – ECONÓMICA </t>
  </si>
  <si>
    <r>
      <t xml:space="preserve">"XXXXXXXXXX XXXXXXXXXX XXXXXXXXXX XXXXXXXXXX XXXXXXXXXX </t>
    </r>
    <r>
      <rPr>
        <b/>
        <sz val="10"/>
        <color rgb="FFFF0000"/>
        <rFont val="Arial"/>
        <family val="2"/>
      </rPr>
      <t>(Anexar documentos e información solicitados en las consideraciones y/o requisitos técnicos</t>
    </r>
    <r>
      <rPr>
        <sz val="10"/>
        <color rgb="FFFF0000"/>
        <rFont val="Arial"/>
        <family val="2"/>
      </rPr>
      <t xml:space="preserve">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r>
  </si>
  <si>
    <t>PROYECTO</t>
  </si>
  <si>
    <t>MUNICIPIO</t>
  </si>
  <si>
    <t>UND</t>
  </si>
  <si>
    <t>DESCRIPCION</t>
  </si>
  <si>
    <t>CANTIDAD</t>
  </si>
  <si>
    <t>VALOR UNITARIO</t>
  </si>
  <si>
    <t>IVA</t>
  </si>
  <si>
    <t>VALOR TOTAL CON IVA</t>
  </si>
  <si>
    <t>ELEMENTO</t>
  </si>
  <si>
    <t>TOTAL</t>
  </si>
  <si>
    <r>
      <t xml:space="preserve">Lugar y fecha
Señores:
SERVICIO NACIONAL DE APRENDIZAJE –SENA
Regional Risaralda			
</t>
    </r>
    <r>
      <rPr>
        <sz val="10"/>
        <color rgb="FFFF0000"/>
        <rFont val="Arial"/>
        <family val="2"/>
      </rPr>
      <t>(Nombre del Proponente)</t>
    </r>
    <r>
      <rPr>
        <sz val="10"/>
        <color rgb="FF000000"/>
        <rFont val="Arial"/>
        <family val="2"/>
      </rPr>
      <t xml:space="preserve"> identificado con cédula de ciudadanía No. </t>
    </r>
    <r>
      <rPr>
        <sz val="10"/>
        <color rgb="FFFF0000"/>
        <rFont val="Arial"/>
        <family val="2"/>
      </rPr>
      <t>XXXXXXX</t>
    </r>
    <r>
      <rPr>
        <sz val="10"/>
        <color rgb="FF000000"/>
        <rFont val="Arial"/>
        <family val="2"/>
      </rPr>
      <t xml:space="preserve"> expedida en X</t>
    </r>
    <r>
      <rPr>
        <sz val="10"/>
        <color rgb="FFFF0000"/>
        <rFont val="Arial"/>
        <family val="2"/>
      </rPr>
      <t xml:space="preserve">XXXXXX, </t>
    </r>
    <r>
      <rPr>
        <sz val="10"/>
        <color rgb="FF000000"/>
        <rFont val="Arial"/>
        <family val="2"/>
      </rPr>
      <t xml:space="preserve">en calidad de </t>
    </r>
    <r>
      <rPr>
        <sz val="10"/>
        <color rgb="FFFF0000"/>
        <rFont val="Arial"/>
        <family val="2"/>
      </rPr>
      <t>XXXXXXXX</t>
    </r>
    <r>
      <rPr>
        <sz val="10"/>
        <color rgb="FF000000"/>
        <rFont val="Arial"/>
        <family val="2"/>
      </rPr>
      <t xml:space="preserve">, me permito presentar propuesta técnico - económica dentro del proceso de Mínima Cuantía </t>
    </r>
    <r>
      <rPr>
        <sz val="10"/>
        <color rgb="FFFF0000"/>
        <rFont val="Arial"/>
        <family val="2"/>
      </rPr>
      <t>MC-RSR-CASA-047-2026</t>
    </r>
    <r>
      <rPr>
        <sz val="10"/>
        <color rgb="FF000000"/>
        <rFont val="Arial"/>
        <family val="2"/>
      </rPr>
      <t xml:space="preserve"> cuyo objeto es: </t>
    </r>
    <r>
      <rPr>
        <sz val="10"/>
        <color rgb="FFFF0000"/>
        <rFont val="Arial"/>
        <family val="2"/>
      </rPr>
      <t>Compra de equipos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2026.</t>
    </r>
    <r>
      <rPr>
        <sz val="10"/>
        <color rgb="FF000000"/>
        <rFont val="Arial"/>
        <family val="2"/>
      </rPr>
      <t>, en los siguientes términos:</t>
    </r>
  </si>
  <si>
    <t xml:space="preserve">Compra de equipos para el correcto desarrollo de los diferentes procesos de prototipado y validación de TECNOPARQUE </t>
  </si>
  <si>
    <t xml:space="preserve"> Centro Atención Sector Agropecuario del SENA Regional Risaralda: Pereira Risaralda</t>
  </si>
  <si>
    <t>Impresora plotter de gran formato A0 (36”) por inyección de tinta</t>
  </si>
  <si>
    <t>Impresora 3D</t>
  </si>
  <si>
    <t>Impresora plotter de gran formato A0 (36”) por inyección de tinta Impresora tipo plotter de gran formato por inyección de tinta térmica o tecnología equivalente. Ancho máximo de impresión de 36 pulgadas (formato A0). Resolución mínima de 2.400 × 1.200 dpi. Precisión de línea ±0,1 % o mejor. Capacidad de impresión de texto pequeño con alta legibilidad. Sistema de impresión con firmware de seguridad integrado y validación del software del equipo. Soporte de gestión remota por red para monitoreo del estado del equipo y trabajos de impresión. Sistema de tintas pigmentadas a base de agua, mínimo cuatro colores (cian, magenta, amarillo y negro), con cartuchos de capacidad mínima de 300 ml por color. Sistema de cabezales reemplazables por el usuario, con autodiagnóstico y rutinas automáticas de mantenimiento para reducción de obstrucciones. Compatibilidad con papel bond, papel bond adhesivo y vinilo blanco mate adhesivo. Gramaje compatible desde 60 g/m² hasta mínimo 280 g/m². Alimentación por rollo y bandeja para hojas sueltas. Sistema de corte automático integrado. Conectividad mínima Ethernet, USB y Wi-Fi o equivalente. Compatibilidad con sistemas operativos Windows y macOS. Software de gestión de impresión con control de colas, consumo de tinta y diagnóstico del equipo. Pantalla táctil a color integrada. Equipo nuevo, original de fábrica. No se aceptan equipos usados, reacondicionados ni remanufacturados. Garantía mínima de doce (12) meses. Soporte técnico en Colombia por proveedor autorizado o centro técnico certificado.
Incluye: Instalación. Puesta en marcha, Pruebas de funcionamiento, Entrega del equipo y Capacitación de manejo del equipo en la ciudad de Pereira (Tecnoparque Risaralda) 1 plotter de gran formato 36”. 1 kit de cartuchos de tinta C, M, Y, K de 300 ml, referencia compatible con el plotter. 1 kit completo de cabezales, referencia compatible con el plotter.
GARANTÍA: Mínimo 1 año
INCLUYE
Instalación.
Puesta en marcha.
Pruebas de funcionamiento.
Capacitación básica en Pereira (Tecnoparque Risaralda).
1 plotter gran formato A0 (36”).
Kit inicial de tintas C, M, Y, K (300 ml c/u).
Kit inicial de cabezales compatibles.
1 kit adicional de tintas: C, M, Y, K (300 ml c/u).
1 kit adicional completo de cabezales compatibles.</t>
  </si>
  <si>
    <t xml:space="preserve">
Volumen de impresión: 300 × 300 × 300 mm
Velocidad máxima: hasta 600 mm/s
Aceleración: hasta 20.000 mm/s²
Temperatura de boquilla: hasta 300 °C
Cama caliente: hasta 110 °C
Temperatura de la cámara: hasta ~60 °C (calefacción activa)
Sistema multicolor: Módulo CFS (Color Filament System) incluido (1 módulo para 4 colores) y expandible hasta 4 unidades para lograr hasta 16 colores.
Extrusor: Direct Drive de doble engranaje
Nivelación automática: Smart Auto-Leveling, nivelación solo en el área de impresión relevante.
Cámaras AI integradas:
Una cámara en la boquilla para ajustar automáticamente el flujo de material.
Otra cámara en la cámara de impresión para detectar fallas y monitorear remotamente.
Placa de impresión: Flexible PEI (permite extraer las piezas con facilidad)
Motores: Step-servo en los ejes X, Y y en el extrusor, para mayor precisión y velocidad.
Conectividad: USB, Wi-Fi (2.4G/5G), Ethernet; almacenamiento interno: 32 GB eMMC.
Funciones inteligentes adicionales: Detección de enredos de filamento, Corte magnético automático de filamento mediante sistema RFID, Recuperación ante cortes de energía
Materiales: PLA, PETG, TPU, ABS, ASA, PA, PA-CF, PPA-CF, PC.
Garantía mínima de 12 meses. Soporte técnico en Colombia.
INCLUYE
Instalación y puesta en marcha, Pruebas de funcionamiento, 
Capacitación software del equipo y funcionamiento.
1 impresora 3D profesional CoreXY cerrada.
1 sistema automático de gestión de 4 filamentos.
Accesorios y herramientas básicas de operación.</t>
  </si>
  <si>
    <t xml:space="preserve">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</si>
</sst>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quot;$&quot;\ #,##0"/>
  </numFmts>
  <fonts count="24" x14ac:knownFonts="1">
    <font>
      <sz val="11"/>
      <color theme="1"/>
      <name val="Aptos Narrow"/>
      <family val="2"/>
      <scheme val="minor"/>
    </font>
    <font>
      <b/>
      <sz val="10"/>
      <name val="Calibri"/>
      <family val="2"/>
    </font>
    <font>
      <sz val="10"/>
      <name val="Calibri"/>
      <family val="2"/>
    </font>
    <font>
      <sz val="11"/>
      <name val="Aptos Narrow"/>
      <family val="2"/>
      <scheme val="minor"/>
    </font>
    <font>
      <b/>
      <sz val="11"/>
      <name val="Aptos Narrow"/>
      <family val="2"/>
      <scheme val="minor"/>
    </font>
    <font>
      <sz val="11"/>
      <color theme="1"/>
      <name val="Aptos Narrow"/>
      <family val="2"/>
      <scheme val="minor"/>
    </font>
    <font>
      <b/>
      <sz val="11"/>
      <color theme="1"/>
      <name val="Aptos Narrow"/>
      <family val="2"/>
      <scheme val="minor"/>
    </font>
    <font>
      <sz val="10"/>
      <color rgb="FFFF0000"/>
      <name val="Calibri"/>
      <family val="2"/>
    </font>
    <font>
      <b/>
      <sz val="10"/>
      <color theme="1"/>
      <name val="Arial"/>
      <family val="2"/>
    </font>
    <font>
      <sz val="10"/>
      <color theme="1"/>
      <name val="Arial"/>
      <family val="2"/>
    </font>
    <font>
      <sz val="10"/>
      <color rgb="FF000000"/>
      <name val="Arial"/>
      <family val="2"/>
    </font>
    <font>
      <sz val="10"/>
      <color rgb="FFFF0000"/>
      <name val="Arial"/>
      <family val="2"/>
    </font>
    <font>
      <b/>
      <sz val="10"/>
      <color rgb="FFFF0000"/>
      <name val="Arial"/>
      <family val="2"/>
    </font>
    <font>
      <b/>
      <sz val="8"/>
      <color theme="1"/>
      <name val="Arial"/>
      <family val="2"/>
    </font>
    <font>
      <b/>
      <sz val="9"/>
      <color theme="1"/>
      <name val="Arial"/>
      <family val="2"/>
    </font>
    <font>
      <sz val="9"/>
      <color theme="1"/>
      <name val="Arial"/>
      <family val="2"/>
    </font>
    <font>
      <sz val="8"/>
      <color rgb="FF000000"/>
      <name val="Calibri"/>
      <family val="2"/>
    </font>
    <font>
      <sz val="8"/>
      <name val="Arial"/>
      <family val="2"/>
    </font>
    <font>
      <b/>
      <sz val="16"/>
      <color theme="1"/>
      <name val="Aptos Narrow"/>
      <family val="2"/>
      <scheme val="minor"/>
    </font>
    <font>
      <u/>
      <sz val="11"/>
      <color theme="10"/>
      <name val="Aptos Narrow"/>
      <family val="2"/>
      <scheme val="minor"/>
    </font>
    <font>
      <sz val="11"/>
      <name val="Aptos Display"/>
      <family val="2"/>
      <scheme val="major"/>
    </font>
    <font>
      <sz val="11"/>
      <color rgb="FF000000"/>
      <name val="Aptos Display"/>
      <family val="2"/>
      <scheme val="major"/>
    </font>
    <font>
      <sz val="8"/>
      <color theme="1"/>
      <name val="Aptos Display"/>
      <family val="2"/>
      <scheme val="major"/>
    </font>
    <font>
      <sz val="10"/>
      <name val="Aptos Display"/>
      <family val="2"/>
      <scheme val="major"/>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4"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0" fontId="19" fillId="0" borderId="0" applyNumberFormat="0" applyFill="0" applyBorder="0" applyAlignment="0" applyProtection="0"/>
  </cellStyleXfs>
  <cellXfs count="59">
    <xf numFmtId="0" fontId="0" fillId="0" borderId="0" xfId="0"/>
    <xf numFmtId="0" fontId="3"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0" borderId="1" xfId="0" applyFont="1" applyBorder="1"/>
    <xf numFmtId="44" fontId="4" fillId="3" borderId="1" xfId="0" applyNumberFormat="1" applyFont="1" applyFill="1" applyBorder="1"/>
    <xf numFmtId="3" fontId="4" fillId="2" borderId="1" xfId="0" applyNumberFormat="1" applyFont="1" applyFill="1" applyBorder="1"/>
    <xf numFmtId="0" fontId="1" fillId="3" borderId="0" xfId="0" applyFont="1" applyFill="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2" applyFont="1"/>
    <xf numFmtId="0" fontId="3" fillId="4" borderId="0" xfId="0" applyFont="1" applyFill="1"/>
    <xf numFmtId="0" fontId="4" fillId="0" borderId="0" xfId="0" applyFont="1"/>
    <xf numFmtId="0" fontId="1" fillId="5" borderId="1" xfId="0" applyFont="1" applyFill="1" applyBorder="1" applyAlignment="1">
      <alignment horizontal="center" vertical="center" wrapText="1"/>
    </xf>
    <xf numFmtId="3" fontId="4" fillId="5" borderId="1" xfId="1" applyNumberFormat="1" applyFont="1" applyFill="1" applyBorder="1"/>
    <xf numFmtId="164" fontId="2" fillId="2" borderId="1" xfId="1" applyNumberFormat="1" applyFont="1" applyFill="1" applyBorder="1" applyAlignment="1">
      <alignment vertical="center"/>
    </xf>
    <xf numFmtId="44" fontId="0" fillId="3" borderId="1" xfId="1" applyFont="1" applyFill="1" applyBorder="1" applyAlignment="1">
      <alignment vertical="center"/>
    </xf>
    <xf numFmtId="164" fontId="4" fillId="5" borderId="1" xfId="0" applyNumberFormat="1" applyFont="1" applyFill="1" applyBorder="1" applyAlignment="1">
      <alignment vertical="center"/>
    </xf>
    <xf numFmtId="0" fontId="3" fillId="0" borderId="0" xfId="0" applyFont="1" applyAlignment="1">
      <alignment vertical="center"/>
    </xf>
    <xf numFmtId="0" fontId="3" fillId="0" borderId="1" xfId="0" applyFont="1" applyBorder="1" applyAlignment="1">
      <alignment vertical="center"/>
    </xf>
    <xf numFmtId="9" fontId="4" fillId="5" borderId="1" xfId="3" applyFont="1" applyFill="1" applyBorder="1" applyAlignment="1">
      <alignment vertical="center"/>
    </xf>
    <xf numFmtId="9" fontId="4" fillId="6" borderId="1" xfId="3" applyFont="1" applyFill="1" applyBorder="1" applyAlignment="1">
      <alignment vertical="center"/>
    </xf>
    <xf numFmtId="9" fontId="4" fillId="7" borderId="1" xfId="3" applyFont="1" applyFill="1" applyBorder="1" applyAlignment="1">
      <alignment vertical="center"/>
    </xf>
    <xf numFmtId="44" fontId="3" fillId="0" borderId="0" xfId="1" applyFont="1"/>
    <xf numFmtId="44" fontId="1" fillId="5" borderId="1" xfId="1" applyFont="1" applyFill="1" applyBorder="1" applyAlignment="1">
      <alignment horizontal="center" vertical="center" wrapText="1"/>
    </xf>
    <xf numFmtId="44" fontId="4" fillId="6" borderId="1" xfId="1" applyFont="1" applyFill="1" applyBorder="1" applyAlignment="1">
      <alignment vertical="center"/>
    </xf>
    <xf numFmtId="44" fontId="4" fillId="0" borderId="0" xfId="1" applyFont="1"/>
    <xf numFmtId="0" fontId="9" fillId="0" borderId="0" xfId="0" applyFont="1" applyAlignment="1">
      <alignment vertical="center"/>
    </xf>
    <xf numFmtId="165" fontId="17" fillId="0" borderId="1" xfId="0" applyNumberFormat="1" applyFont="1" applyBorder="1" applyAlignment="1">
      <alignment vertical="center"/>
    </xf>
    <xf numFmtId="164" fontId="16" fillId="0" borderId="1" xfId="1" applyNumberFormat="1" applyFont="1" applyBorder="1" applyAlignment="1" applyProtection="1">
      <alignment horizontal="right" vertical="center" shrinkToFit="1"/>
    </xf>
    <xf numFmtId="0" fontId="13" fillId="8" borderId="4" xfId="0" applyFont="1" applyFill="1" applyBorder="1" applyAlignment="1" applyProtection="1">
      <alignment vertical="center"/>
      <protection locked="0"/>
    </xf>
    <xf numFmtId="0" fontId="13" fillId="8" borderId="2" xfId="0" applyFont="1" applyFill="1" applyBorder="1" applyAlignment="1" applyProtection="1">
      <alignment vertical="center"/>
      <protection locked="0"/>
    </xf>
    <xf numFmtId="0" fontId="14" fillId="9" borderId="2" xfId="0" applyFont="1" applyFill="1" applyBorder="1" applyAlignment="1">
      <alignment horizontal="center" vertical="center" wrapText="1"/>
    </xf>
    <xf numFmtId="164" fontId="14" fillId="9" borderId="7" xfId="1" applyNumberFormat="1" applyFont="1" applyFill="1" applyBorder="1" applyAlignment="1" applyProtection="1">
      <alignment horizontal="center" vertical="center" wrapText="1"/>
    </xf>
    <xf numFmtId="0" fontId="14" fillId="9" borderId="7" xfId="0" applyFont="1" applyFill="1" applyBorder="1" applyAlignment="1">
      <alignment horizontal="center" vertical="center" wrapText="1"/>
    </xf>
    <xf numFmtId="0" fontId="13" fillId="9" borderId="7" xfId="0" applyFont="1" applyFill="1" applyBorder="1" applyAlignment="1" applyProtection="1">
      <alignment horizontal="center" vertical="center" wrapText="1"/>
      <protection locked="0"/>
    </xf>
    <xf numFmtId="0" fontId="15" fillId="10"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164" fontId="14" fillId="10" borderId="1" xfId="1" applyNumberFormat="1" applyFont="1" applyFill="1" applyBorder="1" applyAlignment="1" applyProtection="1">
      <alignment horizontal="center" vertical="center" wrapText="1"/>
    </xf>
    <xf numFmtId="0" fontId="15" fillId="10" borderId="0" xfId="0" applyFont="1" applyFill="1" applyAlignment="1">
      <alignment horizontal="center" vertical="center" wrapText="1"/>
    </xf>
    <xf numFmtId="6" fontId="18" fillId="0" borderId="1" xfId="0" applyNumberFormat="1" applyFont="1" applyBorder="1" applyAlignment="1">
      <alignment horizontal="right" vertical="center"/>
    </xf>
    <xf numFmtId="0" fontId="14" fillId="10" borderId="1" xfId="0" applyFont="1" applyFill="1" applyBorder="1" applyAlignment="1">
      <alignment vertical="center" wrapText="1"/>
    </xf>
    <xf numFmtId="0" fontId="15" fillId="10" borderId="1" xfId="0" applyFont="1" applyFill="1" applyBorder="1" applyAlignment="1">
      <alignment vertical="center" wrapText="1"/>
    </xf>
    <xf numFmtId="0" fontId="4" fillId="0" borderId="1" xfId="0" applyFont="1" applyBorder="1" applyAlignment="1">
      <alignment horizontal="center"/>
    </xf>
    <xf numFmtId="1" fontId="11" fillId="0" borderId="0" xfId="0" applyNumberFormat="1" applyFont="1" applyAlignment="1">
      <alignment horizontal="left" vertical="center" wrapText="1"/>
    </xf>
    <xf numFmtId="0" fontId="14" fillId="10" borderId="5" xfId="0" applyFont="1" applyFill="1" applyBorder="1" applyAlignment="1">
      <alignment horizontal="center" vertical="center" wrapText="1"/>
    </xf>
    <xf numFmtId="0" fontId="14" fillId="10" borderId="3" xfId="0" applyFont="1" applyFill="1" applyBorder="1" applyAlignment="1">
      <alignment horizontal="center" vertical="center" wrapText="1"/>
    </xf>
    <xf numFmtId="0" fontId="14" fillId="10" borderId="6" xfId="0" applyFont="1" applyFill="1" applyBorder="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left" vertical="center" wrapText="1"/>
    </xf>
    <xf numFmtId="0" fontId="13" fillId="8" borderId="2" xfId="0" applyFont="1" applyFill="1" applyBorder="1" applyAlignment="1" applyProtection="1">
      <alignment horizontal="center" vertical="center"/>
      <protection locked="0"/>
    </xf>
    <xf numFmtId="0" fontId="13" fillId="8" borderId="2" xfId="0" applyFont="1" applyFill="1" applyBorder="1" applyAlignment="1" applyProtection="1">
      <alignment horizontal="center" vertical="center" wrapText="1"/>
      <protection locked="0"/>
    </xf>
    <xf numFmtId="0" fontId="20" fillId="0" borderId="1" xfId="2" applyFont="1" applyBorder="1" applyAlignment="1">
      <alignment horizontal="center" vertical="center" wrapText="1"/>
    </xf>
    <xf numFmtId="0" fontId="21" fillId="0" borderId="1" xfId="0" applyFont="1" applyBorder="1" applyAlignment="1">
      <alignment horizontal="center" vertical="center" wrapText="1"/>
    </xf>
    <xf numFmtId="0" fontId="22" fillId="0" borderId="1" xfId="2" applyFont="1" applyBorder="1" applyAlignment="1">
      <alignment horizontal="left" vertical="center" wrapText="1"/>
    </xf>
    <xf numFmtId="0" fontId="23" fillId="0" borderId="1" xfId="5" applyFont="1" applyFill="1" applyBorder="1" applyAlignment="1">
      <alignment vertical="center" wrapText="1"/>
    </xf>
  </cellXfs>
  <cellStyles count="6">
    <cellStyle name="Hipervínculo" xfId="5" builtinId="8"/>
    <cellStyle name="Moneda" xfId="1" builtinId="4"/>
    <cellStyle name="Normal" xfId="0" builtinId="0"/>
    <cellStyle name="Normal 2" xfId="2" xr:uid="{68CF81A2-F103-4DFB-8599-79F448FCE04A}"/>
    <cellStyle name="Normal 3" xfId="4" xr:uid="{C5E275CF-ED7E-4493-BD93-7AA26F8F1636}"/>
    <cellStyle name="Porcentaje" xfId="3" builtinId="5"/>
  </cellStyles>
  <dxfs count="1">
    <dxf>
      <fill>
        <patternFill patternType="solid">
          <fgColor rgb="FF61CBF3"/>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752476</xdr:colOff>
      <xdr:row>890</xdr:row>
      <xdr:rowOff>329566</xdr:rowOff>
    </xdr:from>
    <xdr:to>
      <xdr:col>4</xdr:col>
      <xdr:colOff>547707</xdr:colOff>
      <xdr:row>891</xdr:row>
      <xdr:rowOff>451486</xdr:rowOff>
    </xdr:to>
    <xdr:pic>
      <xdr:nvPicPr>
        <xdr:cNvPr id="3" name="Imagen 2">
          <a:extLst>
            <a:ext uri="{FF2B5EF4-FFF2-40B4-BE49-F238E27FC236}">
              <a16:creationId xmlns:a16="http://schemas.microsoft.com/office/drawing/2014/main" id="{3A0E1C7C-FE01-39EE-50F4-E0F8D7CB3B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3476" y="435641116"/>
          <a:ext cx="1328756" cy="47434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pdacol.com/product/maquina-para-embolsar-platano-y-banano/%0a%0aPara%20la%20cotizaci&#243;n%20de%20la%20p&#225;gina%20web%20se%20incrementa%20un%2020%25%20por%20costos%20de%20envio" TargetMode="External"/><Relationship Id="rId2" Type="http://schemas.openxmlformats.org/officeDocument/2006/relationships/hyperlink" Target="https://www.homecenter.com.co/homecenter-co/product/696170/kit-pegante-100-gr-200-ml-afix-express/696170/" TargetMode="External"/><Relationship Id="rId1" Type="http://schemas.openxmlformats.org/officeDocument/2006/relationships/hyperlink" Target="https://www.homecenter.com.co/homecenter-co/product/696543/juego-de-accesorios-para-mototool-121-piezas-profesional-truper/696543/"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508F5-B4A3-418E-B569-66F698340F49}">
  <sheetPr codeName="Hoja1" filterMode="1"/>
  <dimension ref="A2:M893"/>
  <sheetViews>
    <sheetView topLeftCell="A213" zoomScaleNormal="100" zoomScaleSheetLayoutView="93" workbookViewId="0">
      <selection activeCell="L236" sqref="L236"/>
    </sheetView>
  </sheetViews>
  <sheetFormatPr baseColWidth="10" defaultColWidth="11.42578125" defaultRowHeight="15" x14ac:dyDescent="0.25"/>
  <cols>
    <col min="1" max="1" width="4.7109375" style="1" bestFit="1" customWidth="1"/>
    <col min="2" max="2" width="52.7109375" style="1" customWidth="1"/>
    <col min="3" max="3" width="8.140625" style="1" customWidth="1"/>
    <col min="4" max="4" width="11.7109375" style="1" customWidth="1"/>
    <col min="5" max="5" width="13.140625" style="1" customWidth="1"/>
    <col min="6" max="6" width="7.5703125" style="1" customWidth="1"/>
    <col min="7" max="7" width="10.85546875" style="1" customWidth="1"/>
    <col min="8" max="8" width="9.28515625" style="1" customWidth="1"/>
    <col min="9" max="9" width="16.85546875" style="26" customWidth="1"/>
    <col min="10" max="10" width="18.42578125" style="1" customWidth="1"/>
    <col min="11" max="16384" width="11.42578125" style="1"/>
  </cols>
  <sheetData>
    <row r="2" spans="1:10" ht="38.25" x14ac:dyDescent="0.25">
      <c r="D2" s="5" t="s">
        <v>0</v>
      </c>
      <c r="E2" s="6" t="s">
        <v>1</v>
      </c>
      <c r="F2" s="10"/>
    </row>
    <row r="3" spans="1:10" ht="63.75" x14ac:dyDescent="0.25">
      <c r="A3" s="2" t="s">
        <v>2</v>
      </c>
      <c r="B3" s="2" t="s">
        <v>3</v>
      </c>
      <c r="C3" s="2" t="s">
        <v>4</v>
      </c>
      <c r="D3" s="5" t="s">
        <v>5</v>
      </c>
      <c r="E3" s="6" t="s">
        <v>5</v>
      </c>
      <c r="F3" s="6" t="s">
        <v>6</v>
      </c>
      <c r="G3" s="16" t="s">
        <v>7</v>
      </c>
      <c r="H3" s="16"/>
      <c r="I3" s="27" t="s">
        <v>8</v>
      </c>
      <c r="J3" s="2" t="s">
        <v>9</v>
      </c>
    </row>
    <row r="4" spans="1:10" s="21" customFormat="1" ht="180" x14ac:dyDescent="0.25">
      <c r="A4" s="3">
        <v>1</v>
      </c>
      <c r="B4" s="4" t="s">
        <v>10</v>
      </c>
      <c r="C4" s="3" t="s">
        <v>11</v>
      </c>
      <c r="D4" s="18">
        <v>2400</v>
      </c>
      <c r="E4" s="19">
        <v>7997.5947867374998</v>
      </c>
      <c r="F4" s="19"/>
      <c r="G4" s="20">
        <f>AVERAGE(D4,E4)</f>
        <v>5198.7973933687499</v>
      </c>
      <c r="H4" s="24">
        <f>+E4/D4</f>
        <v>3.3323311611406248</v>
      </c>
      <c r="I4" s="28">
        <v>8000</v>
      </c>
      <c r="J4" s="12" t="s">
        <v>12</v>
      </c>
    </row>
    <row r="5" spans="1:10" s="21" customFormat="1" ht="25.5" x14ac:dyDescent="0.25">
      <c r="A5" s="3">
        <v>2</v>
      </c>
      <c r="B5" s="4" t="s">
        <v>13</v>
      </c>
      <c r="C5" s="3" t="s">
        <v>11</v>
      </c>
      <c r="D5" s="18">
        <v>3000</v>
      </c>
      <c r="E5" s="19">
        <v>8291.1416325937498</v>
      </c>
      <c r="F5" s="19"/>
      <c r="G5" s="20">
        <f t="shared" ref="G5:G68" si="0">AVERAGE(D5,E5)</f>
        <v>5645.5708162968749</v>
      </c>
      <c r="H5" s="24">
        <f t="shared" ref="H5:H68" si="1">+E5/D5</f>
        <v>2.76371387753125</v>
      </c>
      <c r="I5" s="28">
        <v>8291</v>
      </c>
      <c r="J5" s="11"/>
    </row>
    <row r="6" spans="1:10" s="21" customFormat="1" ht="38.25" x14ac:dyDescent="0.25">
      <c r="A6" s="3">
        <v>3</v>
      </c>
      <c r="B6" s="4" t="s">
        <v>14</v>
      </c>
      <c r="C6" s="3" t="s">
        <v>15</v>
      </c>
      <c r="D6" s="18">
        <v>3600</v>
      </c>
      <c r="E6" s="19">
        <v>8878.2353243062498</v>
      </c>
      <c r="F6" s="19"/>
      <c r="G6" s="20">
        <f t="shared" si="0"/>
        <v>6239.1176621531249</v>
      </c>
      <c r="H6" s="24">
        <f t="shared" si="1"/>
        <v>2.4661764789739582</v>
      </c>
      <c r="I6" s="28">
        <v>8878</v>
      </c>
      <c r="J6" s="11"/>
    </row>
    <row r="7" spans="1:10" s="21" customFormat="1" ht="25.5" x14ac:dyDescent="0.25">
      <c r="A7" s="3">
        <v>4</v>
      </c>
      <c r="B7" s="4" t="s">
        <v>16</v>
      </c>
      <c r="C7" s="3" t="s">
        <v>17</v>
      </c>
      <c r="D7" s="18">
        <v>300</v>
      </c>
      <c r="E7" s="19">
        <v>34808.206708275</v>
      </c>
      <c r="F7" s="19"/>
      <c r="G7" s="20">
        <f t="shared" si="0"/>
        <v>17554.1033541375</v>
      </c>
      <c r="H7" s="24">
        <f t="shared" si="1"/>
        <v>116.02735569425001</v>
      </c>
      <c r="I7" s="28">
        <v>3600</v>
      </c>
      <c r="J7" s="11"/>
    </row>
    <row r="8" spans="1:10" s="21" customFormat="1" ht="25.5" x14ac:dyDescent="0.25">
      <c r="A8" s="3">
        <v>5</v>
      </c>
      <c r="B8" s="4" t="s">
        <v>18</v>
      </c>
      <c r="C8" s="3" t="s">
        <v>17</v>
      </c>
      <c r="D8" s="18">
        <v>1900</v>
      </c>
      <c r="E8" s="19">
        <v>3349.7697273468798</v>
      </c>
      <c r="F8" s="19"/>
      <c r="G8" s="20">
        <f t="shared" si="0"/>
        <v>2624.8848636734401</v>
      </c>
      <c r="H8" s="24">
        <f t="shared" si="1"/>
        <v>1.763036698603621</v>
      </c>
      <c r="I8" s="28">
        <v>3450</v>
      </c>
      <c r="J8" s="11"/>
    </row>
    <row r="9" spans="1:10" s="21" customFormat="1" ht="25.5" hidden="1" x14ac:dyDescent="0.25">
      <c r="A9" s="3">
        <v>6</v>
      </c>
      <c r="B9" s="4" t="s">
        <v>19</v>
      </c>
      <c r="C9" s="3" t="s">
        <v>17</v>
      </c>
      <c r="D9" s="18">
        <v>8900</v>
      </c>
      <c r="E9" s="19">
        <v>6676.6339803843803</v>
      </c>
      <c r="F9" s="19"/>
      <c r="G9" s="20">
        <f t="shared" si="0"/>
        <v>7788.3169901921901</v>
      </c>
      <c r="H9" s="25">
        <f t="shared" si="1"/>
        <v>0.75018359330161577</v>
      </c>
      <c r="I9" s="25"/>
      <c r="J9" s="11"/>
    </row>
    <row r="10" spans="1:10" s="21" customFormat="1" ht="25.5" hidden="1" x14ac:dyDescent="0.25">
      <c r="A10" s="3">
        <v>7</v>
      </c>
      <c r="B10" s="4" t="s">
        <v>20</v>
      </c>
      <c r="C10" s="3" t="s">
        <v>17</v>
      </c>
      <c r="D10" s="18">
        <v>61500</v>
      </c>
      <c r="E10" s="19">
        <v>28565.3569154625</v>
      </c>
      <c r="F10" s="19"/>
      <c r="G10" s="20">
        <f t="shared" si="0"/>
        <v>45032.67845773125</v>
      </c>
      <c r="H10" s="25">
        <f t="shared" si="1"/>
        <v>0.46447734821890246</v>
      </c>
      <c r="I10" s="25"/>
      <c r="J10" s="11"/>
    </row>
    <row r="11" spans="1:10" s="21" customFormat="1" hidden="1" x14ac:dyDescent="0.25">
      <c r="A11" s="3">
        <v>8</v>
      </c>
      <c r="B11" s="4" t="s">
        <v>21</v>
      </c>
      <c r="C11" s="3" t="s">
        <v>17</v>
      </c>
      <c r="D11" s="18">
        <v>92820</v>
      </c>
      <c r="E11" s="19">
        <v>88038.034756875</v>
      </c>
      <c r="F11" s="19"/>
      <c r="G11" s="20">
        <f t="shared" si="0"/>
        <v>90429.017378437507</v>
      </c>
      <c r="H11" s="23">
        <f t="shared" si="1"/>
        <v>0.94848130528846153</v>
      </c>
      <c r="I11" s="23"/>
      <c r="J11" s="11"/>
    </row>
    <row r="12" spans="1:10" s="21" customFormat="1" ht="25.5" hidden="1" x14ac:dyDescent="0.25">
      <c r="A12" s="3">
        <v>9</v>
      </c>
      <c r="B12" s="4" t="s">
        <v>22</v>
      </c>
      <c r="C12" s="3" t="s">
        <v>17</v>
      </c>
      <c r="D12" s="18">
        <v>39500</v>
      </c>
      <c r="E12" s="19">
        <v>28252.327150818801</v>
      </c>
      <c r="F12" s="19"/>
      <c r="G12" s="20">
        <f t="shared" si="0"/>
        <v>33876.163575409402</v>
      </c>
      <c r="H12" s="25">
        <f t="shared" si="1"/>
        <v>0.71524878862832408</v>
      </c>
      <c r="I12" s="25"/>
      <c r="J12" s="11"/>
    </row>
    <row r="13" spans="1:10" s="21" customFormat="1" ht="25.5" hidden="1" x14ac:dyDescent="0.25">
      <c r="A13" s="3">
        <v>10</v>
      </c>
      <c r="B13" s="4" t="s">
        <v>23</v>
      </c>
      <c r="C13" s="3" t="s">
        <v>17</v>
      </c>
      <c r="D13" s="18">
        <v>39500</v>
      </c>
      <c r="E13" s="19">
        <v>27282.5106646313</v>
      </c>
      <c r="F13" s="19"/>
      <c r="G13" s="20">
        <f t="shared" si="0"/>
        <v>33391.255332315646</v>
      </c>
      <c r="H13" s="25">
        <f t="shared" si="1"/>
        <v>0.69069647252231137</v>
      </c>
      <c r="I13" s="25"/>
      <c r="J13" s="11"/>
    </row>
    <row r="14" spans="1:10" s="21" customFormat="1" ht="51" x14ac:dyDescent="0.25">
      <c r="A14" s="3">
        <v>11</v>
      </c>
      <c r="B14" s="4" t="s">
        <v>24</v>
      </c>
      <c r="C14" s="3" t="s">
        <v>17</v>
      </c>
      <c r="D14" s="18">
        <v>3900</v>
      </c>
      <c r="E14" s="19">
        <v>5168.6482767937496</v>
      </c>
      <c r="F14" s="19"/>
      <c r="G14" s="20">
        <f t="shared" si="0"/>
        <v>4534.3241383968743</v>
      </c>
      <c r="H14" s="24">
        <f t="shared" si="1"/>
        <v>1.3252944299471152</v>
      </c>
      <c r="I14" s="28">
        <v>5169</v>
      </c>
      <c r="J14" s="11"/>
    </row>
    <row r="15" spans="1:10" s="21" customFormat="1" ht="76.5" x14ac:dyDescent="0.25">
      <c r="A15" s="3">
        <v>12</v>
      </c>
      <c r="B15" s="4" t="s">
        <v>25</v>
      </c>
      <c r="C15" s="3" t="s">
        <v>17</v>
      </c>
      <c r="D15" s="18">
        <v>14900</v>
      </c>
      <c r="E15" s="19">
        <v>18476.1052889438</v>
      </c>
      <c r="F15" s="19"/>
      <c r="G15" s="20">
        <f t="shared" si="0"/>
        <v>16688.0526444719</v>
      </c>
      <c r="H15" s="24">
        <f t="shared" si="1"/>
        <v>1.240007066372067</v>
      </c>
      <c r="I15" s="28">
        <v>18477</v>
      </c>
      <c r="J15" s="11"/>
    </row>
    <row r="16" spans="1:10" s="21" customFormat="1" ht="76.5" x14ac:dyDescent="0.25">
      <c r="A16" s="3">
        <v>13</v>
      </c>
      <c r="B16" s="4" t="s">
        <v>26</v>
      </c>
      <c r="C16" s="3" t="s">
        <v>17</v>
      </c>
      <c r="D16" s="18">
        <v>6900</v>
      </c>
      <c r="E16" s="19">
        <v>12605.1683718187</v>
      </c>
      <c r="F16" s="19"/>
      <c r="G16" s="20">
        <f t="shared" si="0"/>
        <v>9752.5841859093489</v>
      </c>
      <c r="H16" s="24">
        <f t="shared" si="1"/>
        <v>1.8268359959157536</v>
      </c>
      <c r="I16" s="28">
        <v>12606</v>
      </c>
      <c r="J16" s="11"/>
    </row>
    <row r="17" spans="1:10" s="21" customFormat="1" ht="25.5" hidden="1" x14ac:dyDescent="0.25">
      <c r="A17" s="3">
        <v>14</v>
      </c>
      <c r="B17" s="4" t="s">
        <v>27</v>
      </c>
      <c r="C17" s="3" t="s">
        <v>17</v>
      </c>
      <c r="D17" s="18">
        <v>3900</v>
      </c>
      <c r="E17" s="19">
        <v>4679.4035336999996</v>
      </c>
      <c r="F17" s="19"/>
      <c r="G17" s="20">
        <f t="shared" si="0"/>
        <v>4289.7017668499993</v>
      </c>
      <c r="H17" s="23">
        <f t="shared" si="1"/>
        <v>1.1998470599230768</v>
      </c>
      <c r="I17" s="23"/>
      <c r="J17" s="11"/>
    </row>
    <row r="18" spans="1:10" s="21" customFormat="1" ht="25.5" hidden="1" x14ac:dyDescent="0.25">
      <c r="A18" s="3">
        <v>15</v>
      </c>
      <c r="B18" s="4" t="s">
        <v>28</v>
      </c>
      <c r="C18" s="3" t="s">
        <v>29</v>
      </c>
      <c r="D18" s="18">
        <v>297500</v>
      </c>
      <c r="E18" s="19">
        <v>130392.31044</v>
      </c>
      <c r="F18" s="19"/>
      <c r="G18" s="20">
        <f t="shared" si="0"/>
        <v>213946.15522000002</v>
      </c>
      <c r="H18" s="25">
        <f t="shared" si="1"/>
        <v>0.43829348047058825</v>
      </c>
      <c r="I18" s="25"/>
      <c r="J18" s="11"/>
    </row>
    <row r="19" spans="1:10" s="21" customFormat="1" ht="51" hidden="1" x14ac:dyDescent="0.25">
      <c r="A19" s="3">
        <v>16</v>
      </c>
      <c r="B19" s="4" t="s">
        <v>30</v>
      </c>
      <c r="C19" s="3" t="s">
        <v>17</v>
      </c>
      <c r="D19" s="18">
        <v>600</v>
      </c>
      <c r="E19" s="19">
        <v>579.53258657437505</v>
      </c>
      <c r="F19" s="19"/>
      <c r="G19" s="20">
        <f t="shared" si="0"/>
        <v>589.76629328718752</v>
      </c>
      <c r="H19" s="23">
        <f t="shared" si="1"/>
        <v>0.96588764429062512</v>
      </c>
      <c r="I19" s="23"/>
      <c r="J19" s="11"/>
    </row>
    <row r="20" spans="1:10" s="21" customFormat="1" ht="38.25" x14ac:dyDescent="0.25">
      <c r="A20" s="3">
        <v>17</v>
      </c>
      <c r="B20" s="4" t="s">
        <v>31</v>
      </c>
      <c r="C20" s="3" t="s">
        <v>17</v>
      </c>
      <c r="D20" s="18">
        <v>5200</v>
      </c>
      <c r="E20" s="19">
        <v>6734.2314546937496</v>
      </c>
      <c r="F20" s="19"/>
      <c r="G20" s="20">
        <f t="shared" si="0"/>
        <v>5967.1157273468743</v>
      </c>
      <c r="H20" s="24">
        <f t="shared" si="1"/>
        <v>1.2950445105180288</v>
      </c>
      <c r="I20" s="28">
        <v>6735</v>
      </c>
      <c r="J20" s="11"/>
    </row>
    <row r="21" spans="1:10" s="21" customFormat="1" ht="51" x14ac:dyDescent="0.25">
      <c r="A21" s="3">
        <v>18</v>
      </c>
      <c r="B21" s="4" t="s">
        <v>32</v>
      </c>
      <c r="C21" s="3" t="s">
        <v>17</v>
      </c>
      <c r="D21" s="18">
        <v>3100</v>
      </c>
      <c r="E21" s="19">
        <v>4385.8566878437496</v>
      </c>
      <c r="F21" s="19"/>
      <c r="G21" s="20">
        <f t="shared" si="0"/>
        <v>3742.9283439218748</v>
      </c>
      <c r="H21" s="24">
        <f t="shared" si="1"/>
        <v>1.4147924799495966</v>
      </c>
      <c r="I21" s="28">
        <v>4386</v>
      </c>
      <c r="J21" s="11"/>
    </row>
    <row r="22" spans="1:10" s="21" customFormat="1" ht="51" x14ac:dyDescent="0.25">
      <c r="A22" s="3">
        <v>19</v>
      </c>
      <c r="B22" s="4" t="s">
        <v>33</v>
      </c>
      <c r="C22" s="3" t="s">
        <v>17</v>
      </c>
      <c r="D22" s="18">
        <v>1900</v>
      </c>
      <c r="E22" s="19">
        <v>2967.04693287188</v>
      </c>
      <c r="F22" s="19"/>
      <c r="G22" s="20">
        <f t="shared" si="0"/>
        <v>2433.52346643594</v>
      </c>
      <c r="H22" s="24">
        <f t="shared" si="1"/>
        <v>1.5616036488799367</v>
      </c>
      <c r="I22" s="28">
        <v>2968</v>
      </c>
      <c r="J22" s="11"/>
    </row>
    <row r="23" spans="1:10" s="21" customFormat="1" ht="38.25" hidden="1" x14ac:dyDescent="0.25">
      <c r="A23" s="3">
        <v>20</v>
      </c>
      <c r="B23" s="4" t="s">
        <v>34</v>
      </c>
      <c r="C23" s="3" t="s">
        <v>17</v>
      </c>
      <c r="D23" s="18">
        <v>17200</v>
      </c>
      <c r="E23" s="19">
        <v>12703.017320437501</v>
      </c>
      <c r="F23" s="19"/>
      <c r="G23" s="20">
        <f t="shared" si="0"/>
        <v>14951.508660218751</v>
      </c>
      <c r="H23" s="25">
        <f t="shared" si="1"/>
        <v>0.73854751863008727</v>
      </c>
      <c r="I23" s="25"/>
      <c r="J23" s="11"/>
    </row>
    <row r="24" spans="1:10" s="21" customFormat="1" ht="38.25" x14ac:dyDescent="0.25">
      <c r="A24" s="3">
        <v>21</v>
      </c>
      <c r="B24" s="4" t="s">
        <v>35</v>
      </c>
      <c r="C24" s="3" t="s">
        <v>17</v>
      </c>
      <c r="D24" s="18">
        <v>9300</v>
      </c>
      <c r="E24" s="19">
        <v>11626.6788856313</v>
      </c>
      <c r="F24" s="19"/>
      <c r="G24" s="20">
        <f t="shared" si="0"/>
        <v>10463.33944281565</v>
      </c>
      <c r="H24" s="24">
        <f t="shared" si="1"/>
        <v>1.2501805253366989</v>
      </c>
      <c r="I24" s="28">
        <v>11627</v>
      </c>
      <c r="J24" s="11"/>
    </row>
    <row r="25" spans="1:10" s="21" customFormat="1" ht="38.25" x14ac:dyDescent="0.25">
      <c r="A25" s="3">
        <v>22</v>
      </c>
      <c r="B25" s="4" t="s">
        <v>36</v>
      </c>
      <c r="C25" s="3" t="s">
        <v>17</v>
      </c>
      <c r="D25" s="18">
        <v>27200</v>
      </c>
      <c r="E25" s="19">
        <v>37067.4055265063</v>
      </c>
      <c r="F25" s="19"/>
      <c r="G25" s="20">
        <f t="shared" si="0"/>
        <v>32133.70276325315</v>
      </c>
      <c r="H25" s="24">
        <f t="shared" si="1"/>
        <v>1.362772262003908</v>
      </c>
      <c r="I25" s="28">
        <v>37068</v>
      </c>
      <c r="J25" s="11"/>
    </row>
    <row r="26" spans="1:10" s="21" customFormat="1" ht="25.5" x14ac:dyDescent="0.25">
      <c r="A26" s="3">
        <v>23</v>
      </c>
      <c r="B26" s="4" t="s">
        <v>37</v>
      </c>
      <c r="C26" s="3" t="s">
        <v>17</v>
      </c>
      <c r="D26" s="18">
        <v>850</v>
      </c>
      <c r="E26" s="19">
        <v>1058.99243480625</v>
      </c>
      <c r="F26" s="19"/>
      <c r="G26" s="20">
        <f t="shared" si="0"/>
        <v>954.496217403125</v>
      </c>
      <c r="H26" s="24">
        <f t="shared" si="1"/>
        <v>1.2458734527132354</v>
      </c>
      <c r="I26" s="28">
        <v>1059</v>
      </c>
      <c r="J26" s="11"/>
    </row>
    <row r="27" spans="1:10" s="21" customFormat="1" ht="51" hidden="1" x14ac:dyDescent="0.25">
      <c r="A27" s="3">
        <v>24</v>
      </c>
      <c r="B27" s="4" t="s">
        <v>38</v>
      </c>
      <c r="C27" s="3" t="s">
        <v>17</v>
      </c>
      <c r="D27" s="18">
        <v>3900</v>
      </c>
      <c r="E27" s="19">
        <v>4679.4035336999996</v>
      </c>
      <c r="F27" s="19"/>
      <c r="G27" s="20">
        <f t="shared" si="0"/>
        <v>4289.7017668499993</v>
      </c>
      <c r="H27" s="23">
        <f t="shared" si="1"/>
        <v>1.1998470599230768</v>
      </c>
      <c r="I27" s="23"/>
      <c r="J27" s="11"/>
    </row>
    <row r="28" spans="1:10" s="21" customFormat="1" ht="38.25" x14ac:dyDescent="0.25">
      <c r="A28" s="3">
        <v>25</v>
      </c>
      <c r="B28" s="4" t="s">
        <v>39</v>
      </c>
      <c r="C28" s="3" t="s">
        <v>17</v>
      </c>
      <c r="D28" s="18">
        <v>3300</v>
      </c>
      <c r="E28" s="19">
        <v>4288.0077392249996</v>
      </c>
      <c r="F28" s="19"/>
      <c r="G28" s="20">
        <f t="shared" si="0"/>
        <v>3794.0038696124998</v>
      </c>
      <c r="H28" s="24">
        <f t="shared" si="1"/>
        <v>1.2993962846136362</v>
      </c>
      <c r="I28" s="28">
        <v>4288</v>
      </c>
      <c r="J28" s="11"/>
    </row>
    <row r="29" spans="1:10" s="21" customFormat="1" ht="38.25" x14ac:dyDescent="0.25">
      <c r="A29" s="3">
        <v>26</v>
      </c>
      <c r="B29" s="4" t="s">
        <v>40</v>
      </c>
      <c r="C29" s="3" t="s">
        <v>17</v>
      </c>
      <c r="D29" s="18">
        <v>1600</v>
      </c>
      <c r="E29" s="19">
        <v>2086.40639530313</v>
      </c>
      <c r="F29" s="19"/>
      <c r="G29" s="20">
        <f t="shared" si="0"/>
        <v>1843.203197651565</v>
      </c>
      <c r="H29" s="24">
        <f t="shared" si="1"/>
        <v>1.3040039970644564</v>
      </c>
      <c r="I29" s="28">
        <v>2087</v>
      </c>
      <c r="J29" s="11"/>
    </row>
    <row r="30" spans="1:10" s="21" customFormat="1" ht="51" hidden="1" x14ac:dyDescent="0.25">
      <c r="A30" s="3">
        <v>27</v>
      </c>
      <c r="B30" s="4" t="s">
        <v>41</v>
      </c>
      <c r="C30" s="3" t="s">
        <v>17</v>
      </c>
      <c r="D30" s="18">
        <v>500</v>
      </c>
      <c r="E30" s="19">
        <v>379.33157016562501</v>
      </c>
      <c r="F30" s="19"/>
      <c r="G30" s="20">
        <f t="shared" si="0"/>
        <v>439.66578508281248</v>
      </c>
      <c r="H30" s="25">
        <f t="shared" si="1"/>
        <v>0.75866314033125004</v>
      </c>
      <c r="I30" s="25"/>
      <c r="J30" s="11"/>
    </row>
    <row r="31" spans="1:10" s="21" customFormat="1" ht="38.25" hidden="1" x14ac:dyDescent="0.25">
      <c r="A31" s="3">
        <v>28</v>
      </c>
      <c r="B31" s="4" t="s">
        <v>42</v>
      </c>
      <c r="C31" s="3" t="s">
        <v>17</v>
      </c>
      <c r="D31" s="18">
        <v>14000</v>
      </c>
      <c r="E31" s="19">
        <v>10550.340450825001</v>
      </c>
      <c r="F31" s="19"/>
      <c r="G31" s="20">
        <f t="shared" si="0"/>
        <v>12275.170225412501</v>
      </c>
      <c r="H31" s="25">
        <f t="shared" si="1"/>
        <v>0.75359574648750005</v>
      </c>
      <c r="I31" s="25"/>
      <c r="J31" s="11"/>
    </row>
    <row r="32" spans="1:10" s="21" customFormat="1" ht="38.25" x14ac:dyDescent="0.25">
      <c r="A32" s="3">
        <v>29</v>
      </c>
      <c r="B32" s="4" t="s">
        <v>43</v>
      </c>
      <c r="C32" s="3" t="s">
        <v>17</v>
      </c>
      <c r="D32" s="18">
        <v>5500</v>
      </c>
      <c r="E32" s="19">
        <v>7027.7783005499996</v>
      </c>
      <c r="F32" s="19"/>
      <c r="G32" s="20">
        <f t="shared" si="0"/>
        <v>6263.8891502749993</v>
      </c>
      <c r="H32" s="24">
        <f t="shared" si="1"/>
        <v>1.2777778728272726</v>
      </c>
      <c r="I32" s="28">
        <v>7028</v>
      </c>
      <c r="J32" s="11"/>
    </row>
    <row r="33" spans="1:10" s="21" customFormat="1" ht="38.25" x14ac:dyDescent="0.25">
      <c r="A33" s="3">
        <v>30</v>
      </c>
      <c r="B33" s="4" t="s">
        <v>44</v>
      </c>
      <c r="C33" s="3" t="s">
        <v>17</v>
      </c>
      <c r="D33" s="18">
        <v>21500</v>
      </c>
      <c r="E33" s="19">
        <v>28261.0001508188</v>
      </c>
      <c r="F33" s="19"/>
      <c r="G33" s="20">
        <f t="shared" si="0"/>
        <v>24880.5000754094</v>
      </c>
      <c r="H33" s="24">
        <f t="shared" si="1"/>
        <v>1.3144651232938978</v>
      </c>
      <c r="I33" s="28">
        <v>28261</v>
      </c>
      <c r="J33" s="11"/>
    </row>
    <row r="34" spans="1:10" s="21" customFormat="1" ht="25.5" x14ac:dyDescent="0.25">
      <c r="A34" s="3">
        <v>31</v>
      </c>
      <c r="B34" s="4" t="s">
        <v>45</v>
      </c>
      <c r="C34" s="3" t="s">
        <v>17</v>
      </c>
      <c r="D34" s="18">
        <v>750</v>
      </c>
      <c r="E34" s="19">
        <v>1036.4871766239401</v>
      </c>
      <c r="F34" s="19"/>
      <c r="G34" s="20">
        <f t="shared" si="0"/>
        <v>893.24358831197003</v>
      </c>
      <c r="H34" s="24">
        <f t="shared" si="1"/>
        <v>1.3819829021652534</v>
      </c>
      <c r="I34" s="28">
        <v>1037</v>
      </c>
      <c r="J34" s="11"/>
    </row>
    <row r="35" spans="1:10" s="21" customFormat="1" ht="25.5" hidden="1" x14ac:dyDescent="0.25">
      <c r="A35" s="3">
        <v>32</v>
      </c>
      <c r="B35" s="4" t="s">
        <v>46</v>
      </c>
      <c r="C35" s="3" t="s">
        <v>17</v>
      </c>
      <c r="D35" s="18">
        <v>84000</v>
      </c>
      <c r="E35" s="19">
        <v>82469.317685606293</v>
      </c>
      <c r="F35" s="19"/>
      <c r="G35" s="20">
        <f t="shared" si="0"/>
        <v>83234.658842803154</v>
      </c>
      <c r="H35" s="23">
        <f t="shared" si="1"/>
        <v>0.98177759149531296</v>
      </c>
      <c r="I35" s="23"/>
      <c r="J35" s="11"/>
    </row>
    <row r="36" spans="1:10" s="21" customFormat="1" ht="38.25" hidden="1" x14ac:dyDescent="0.25">
      <c r="A36" s="3">
        <v>33</v>
      </c>
      <c r="B36" s="4" t="s">
        <v>47</v>
      </c>
      <c r="C36" s="3" t="s">
        <v>17</v>
      </c>
      <c r="D36" s="18">
        <v>115000</v>
      </c>
      <c r="E36" s="19">
        <v>1058.99243480625</v>
      </c>
      <c r="F36" s="19"/>
      <c r="G36" s="20">
        <f t="shared" si="0"/>
        <v>58029.496217403124</v>
      </c>
      <c r="H36" s="25">
        <f t="shared" si="1"/>
        <v>9.2086298678804353E-3</v>
      </c>
      <c r="I36" s="25"/>
      <c r="J36" s="11"/>
    </row>
    <row r="37" spans="1:10" s="21" customFormat="1" ht="63.75" hidden="1" x14ac:dyDescent="0.25">
      <c r="A37" s="3">
        <v>34</v>
      </c>
      <c r="B37" s="4" t="s">
        <v>48</v>
      </c>
      <c r="C37" s="3" t="s">
        <v>49</v>
      </c>
      <c r="D37" s="18">
        <v>3000</v>
      </c>
      <c r="E37" s="19">
        <v>3113.8203558</v>
      </c>
      <c r="F37" s="19"/>
      <c r="G37" s="20">
        <f t="shared" si="0"/>
        <v>3056.9101779000002</v>
      </c>
      <c r="H37" s="23">
        <f t="shared" si="1"/>
        <v>1.0379401185999999</v>
      </c>
      <c r="I37" s="23"/>
      <c r="J37" s="11"/>
    </row>
    <row r="38" spans="1:10" s="21" customFormat="1" ht="25.5" hidden="1" x14ac:dyDescent="0.25">
      <c r="A38" s="3">
        <v>35</v>
      </c>
      <c r="B38" s="4" t="s">
        <v>50</v>
      </c>
      <c r="C38" s="3" t="s">
        <v>51</v>
      </c>
      <c r="D38" s="18">
        <v>9500</v>
      </c>
      <c r="E38" s="19">
        <v>11137.434142537501</v>
      </c>
      <c r="F38" s="19"/>
      <c r="G38" s="20">
        <f t="shared" si="0"/>
        <v>10318.717071268751</v>
      </c>
      <c r="H38" s="23">
        <f t="shared" si="1"/>
        <v>1.1723614886881579</v>
      </c>
      <c r="I38" s="23"/>
      <c r="J38" s="11"/>
    </row>
    <row r="39" spans="1:10" s="21" customFormat="1" ht="25.5" x14ac:dyDescent="0.25">
      <c r="A39" s="3">
        <v>36</v>
      </c>
      <c r="B39" s="4" t="s">
        <v>52</v>
      </c>
      <c r="C39" s="3" t="s">
        <v>53</v>
      </c>
      <c r="D39" s="18">
        <v>10500</v>
      </c>
      <c r="E39" s="19">
        <v>15051.392087287501</v>
      </c>
      <c r="F39" s="19"/>
      <c r="G39" s="20">
        <f t="shared" si="0"/>
        <v>12775.696043643751</v>
      </c>
      <c r="H39" s="24">
        <f t="shared" si="1"/>
        <v>1.433465913075</v>
      </c>
      <c r="I39" s="28">
        <v>15052</v>
      </c>
      <c r="J39" s="11"/>
    </row>
    <row r="40" spans="1:10" s="21" customFormat="1" ht="25.5" hidden="1" x14ac:dyDescent="0.25">
      <c r="A40" s="3">
        <v>37</v>
      </c>
      <c r="B40" s="4" t="s">
        <v>54</v>
      </c>
      <c r="C40" s="3" t="s">
        <v>55</v>
      </c>
      <c r="D40" s="18">
        <v>475000</v>
      </c>
      <c r="E40" s="19">
        <v>565451.72806775605</v>
      </c>
      <c r="F40" s="19"/>
      <c r="G40" s="20">
        <f t="shared" si="0"/>
        <v>520225.86403387802</v>
      </c>
      <c r="H40" s="23">
        <f t="shared" si="1"/>
        <v>1.1904246906689602</v>
      </c>
      <c r="I40" s="23"/>
      <c r="J40" s="11"/>
    </row>
    <row r="41" spans="1:10" s="21" customFormat="1" ht="25.5" hidden="1" x14ac:dyDescent="0.25">
      <c r="A41" s="3">
        <v>38</v>
      </c>
      <c r="B41" s="4" t="s">
        <v>56</v>
      </c>
      <c r="C41" s="3" t="s">
        <v>57</v>
      </c>
      <c r="D41" s="18">
        <v>350000</v>
      </c>
      <c r="E41" s="19">
        <v>304195.03525569401</v>
      </c>
      <c r="F41" s="19"/>
      <c r="G41" s="20">
        <f t="shared" si="0"/>
        <v>327097.51762784703</v>
      </c>
      <c r="H41" s="23">
        <f t="shared" si="1"/>
        <v>0.8691286721591257</v>
      </c>
      <c r="I41" s="23"/>
      <c r="J41" s="11"/>
    </row>
    <row r="42" spans="1:10" s="21" customFormat="1" ht="25.5" hidden="1" x14ac:dyDescent="0.25">
      <c r="A42" s="3">
        <v>39</v>
      </c>
      <c r="B42" s="4" t="s">
        <v>58</v>
      </c>
      <c r="C42" s="3" t="s">
        <v>59</v>
      </c>
      <c r="D42" s="18">
        <v>187500</v>
      </c>
      <c r="E42" s="19">
        <v>142703.41532619399</v>
      </c>
      <c r="F42" s="19"/>
      <c r="G42" s="20">
        <f t="shared" si="0"/>
        <v>165101.70766309701</v>
      </c>
      <c r="H42" s="25">
        <f t="shared" si="1"/>
        <v>0.76108488173970135</v>
      </c>
      <c r="I42" s="25"/>
      <c r="J42" s="11"/>
    </row>
    <row r="43" spans="1:10" s="21" customFormat="1" x14ac:dyDescent="0.25">
      <c r="A43" s="3">
        <v>40</v>
      </c>
      <c r="B43" s="4" t="s">
        <v>60</v>
      </c>
      <c r="C43" s="3" t="s">
        <v>61</v>
      </c>
      <c r="D43" s="18">
        <v>500</v>
      </c>
      <c r="E43" s="19">
        <v>1156.841383425</v>
      </c>
      <c r="F43" s="19"/>
      <c r="G43" s="20">
        <f t="shared" si="0"/>
        <v>828.4206917125</v>
      </c>
      <c r="H43" s="24">
        <f t="shared" si="1"/>
        <v>2.31368276685</v>
      </c>
      <c r="I43" s="28">
        <v>1157</v>
      </c>
      <c r="J43" s="11"/>
    </row>
    <row r="44" spans="1:10" s="21" customFormat="1" ht="25.5" hidden="1" x14ac:dyDescent="0.25">
      <c r="A44" s="3">
        <v>41</v>
      </c>
      <c r="B44" s="4" t="s">
        <v>62</v>
      </c>
      <c r="C44" s="3" t="s">
        <v>63</v>
      </c>
      <c r="D44" s="18">
        <v>49500</v>
      </c>
      <c r="E44" s="19">
        <v>58202.7784281563</v>
      </c>
      <c r="F44" s="19"/>
      <c r="G44" s="20">
        <f t="shared" si="0"/>
        <v>53851.389214078154</v>
      </c>
      <c r="H44" s="23">
        <f t="shared" si="1"/>
        <v>1.1758137056193192</v>
      </c>
      <c r="I44" s="23"/>
      <c r="J44" s="11"/>
    </row>
    <row r="45" spans="1:10" s="21" customFormat="1" ht="204" hidden="1" x14ac:dyDescent="0.25">
      <c r="A45" s="3">
        <v>42</v>
      </c>
      <c r="B45" s="4" t="s">
        <v>64</v>
      </c>
      <c r="C45" s="3" t="s">
        <v>17</v>
      </c>
      <c r="D45" s="18">
        <v>59000</v>
      </c>
      <c r="E45" s="19">
        <v>41959.8529574438</v>
      </c>
      <c r="F45" s="19"/>
      <c r="G45" s="20">
        <f t="shared" si="0"/>
        <v>50479.9264787219</v>
      </c>
      <c r="H45" s="25">
        <f t="shared" si="1"/>
        <v>0.71118394843125088</v>
      </c>
      <c r="I45" s="25"/>
      <c r="J45" s="11"/>
    </row>
    <row r="46" spans="1:10" s="21" customFormat="1" ht="38.25" x14ac:dyDescent="0.25">
      <c r="A46" s="3">
        <v>43</v>
      </c>
      <c r="B46" s="4" t="s">
        <v>65</v>
      </c>
      <c r="C46" s="3" t="s">
        <v>17</v>
      </c>
      <c r="D46" s="18">
        <v>45000</v>
      </c>
      <c r="E46" s="19">
        <v>166325.866651875</v>
      </c>
      <c r="F46" s="19"/>
      <c r="G46" s="20">
        <f t="shared" si="0"/>
        <v>105662.9333259375</v>
      </c>
      <c r="H46" s="24">
        <f t="shared" si="1"/>
        <v>3.6961303700416668</v>
      </c>
      <c r="I46" s="28">
        <v>166326</v>
      </c>
      <c r="J46" s="11"/>
    </row>
    <row r="47" spans="1:10" s="21" customFormat="1" ht="76.5" x14ac:dyDescent="0.25">
      <c r="A47" s="3">
        <v>44</v>
      </c>
      <c r="B47" s="4" t="s">
        <v>66</v>
      </c>
      <c r="C47" s="3" t="s">
        <v>17</v>
      </c>
      <c r="D47" s="18">
        <v>69000</v>
      </c>
      <c r="E47" s="19">
        <v>185895.656375625</v>
      </c>
      <c r="F47" s="19"/>
      <c r="G47" s="20">
        <f t="shared" si="0"/>
        <v>127447.8281878125</v>
      </c>
      <c r="H47" s="24">
        <f t="shared" si="1"/>
        <v>2.6941399474728258</v>
      </c>
      <c r="I47" s="28">
        <v>185896</v>
      </c>
      <c r="J47" s="11"/>
    </row>
    <row r="48" spans="1:10" s="21" customFormat="1" ht="51" x14ac:dyDescent="0.25">
      <c r="A48" s="3">
        <v>45</v>
      </c>
      <c r="B48" s="4" t="s">
        <v>67</v>
      </c>
      <c r="C48" s="3" t="s">
        <v>17</v>
      </c>
      <c r="D48" s="18">
        <v>34900</v>
      </c>
      <c r="E48" s="19">
        <v>58594.1742226313</v>
      </c>
      <c r="F48" s="19"/>
      <c r="G48" s="20">
        <f t="shared" si="0"/>
        <v>46747.087111315646</v>
      </c>
      <c r="H48" s="24">
        <f t="shared" si="1"/>
        <v>1.6789161668375732</v>
      </c>
      <c r="I48" s="28">
        <v>58595</v>
      </c>
      <c r="J48" s="11"/>
    </row>
    <row r="49" spans="1:10" s="21" customFormat="1" ht="51" x14ac:dyDescent="0.25">
      <c r="A49" s="3">
        <v>46</v>
      </c>
      <c r="B49" s="4" t="s">
        <v>68</v>
      </c>
      <c r="C49" s="3" t="s">
        <v>17</v>
      </c>
      <c r="D49" s="18">
        <v>54500</v>
      </c>
      <c r="E49" s="19">
        <v>88927.3482944438</v>
      </c>
      <c r="F49" s="19"/>
      <c r="G49" s="20">
        <f t="shared" si="0"/>
        <v>71713.6741472219</v>
      </c>
      <c r="H49" s="24">
        <f t="shared" si="1"/>
        <v>1.6316944641182349</v>
      </c>
      <c r="I49" s="28">
        <v>889928</v>
      </c>
      <c r="J49" s="11"/>
    </row>
    <row r="50" spans="1:10" s="21" customFormat="1" ht="63.75" x14ac:dyDescent="0.25">
      <c r="A50" s="3">
        <v>47</v>
      </c>
      <c r="B50" s="4" t="s">
        <v>69</v>
      </c>
      <c r="C50" s="3" t="s">
        <v>17</v>
      </c>
      <c r="D50" s="18">
        <v>29500</v>
      </c>
      <c r="E50" s="19">
        <v>185797.80742700599</v>
      </c>
      <c r="F50" s="19"/>
      <c r="G50" s="20">
        <f t="shared" si="0"/>
        <v>107648.90371350299</v>
      </c>
      <c r="H50" s="24">
        <f t="shared" si="1"/>
        <v>6.298230760237491</v>
      </c>
      <c r="I50" s="28">
        <v>185798</v>
      </c>
      <c r="J50" s="11"/>
    </row>
    <row r="51" spans="1:10" s="21" customFormat="1" ht="25.5" hidden="1" x14ac:dyDescent="0.25">
      <c r="A51" s="3">
        <v>48</v>
      </c>
      <c r="B51" s="4" t="s">
        <v>70</v>
      </c>
      <c r="C51" s="3" t="s">
        <v>71</v>
      </c>
      <c r="D51" s="18">
        <v>32500</v>
      </c>
      <c r="E51" s="19">
        <v>22879.307976787499</v>
      </c>
      <c r="F51" s="19"/>
      <c r="G51" s="20">
        <f t="shared" si="0"/>
        <v>27689.653988393751</v>
      </c>
      <c r="H51" s="25">
        <f t="shared" si="1"/>
        <v>0.70397870697807685</v>
      </c>
      <c r="I51" s="25"/>
      <c r="J51" s="11"/>
    </row>
    <row r="52" spans="1:10" s="21" customFormat="1" ht="25.5" hidden="1" x14ac:dyDescent="0.25">
      <c r="A52" s="3">
        <v>49</v>
      </c>
      <c r="B52" s="4" t="s">
        <v>72</v>
      </c>
      <c r="C52" s="3" t="s">
        <v>71</v>
      </c>
      <c r="D52" s="18">
        <v>20200</v>
      </c>
      <c r="E52" s="19">
        <v>23368.5527198813</v>
      </c>
      <c r="F52" s="19"/>
      <c r="G52" s="20">
        <f t="shared" si="0"/>
        <v>21784.27635994065</v>
      </c>
      <c r="H52" s="23">
        <f t="shared" si="1"/>
        <v>1.1568590455386782</v>
      </c>
      <c r="I52" s="23"/>
      <c r="J52" s="11"/>
    </row>
    <row r="53" spans="1:10" s="21" customFormat="1" ht="25.5" x14ac:dyDescent="0.25">
      <c r="A53" s="3">
        <v>50</v>
      </c>
      <c r="B53" s="4" t="s">
        <v>73</v>
      </c>
      <c r="C53" s="3" t="s">
        <v>71</v>
      </c>
      <c r="D53" s="18">
        <v>3500</v>
      </c>
      <c r="E53" s="19">
        <v>8691.2104270687505</v>
      </c>
      <c r="F53" s="19"/>
      <c r="G53" s="20">
        <f t="shared" si="0"/>
        <v>6095.6052135343753</v>
      </c>
      <c r="H53" s="24">
        <f t="shared" si="1"/>
        <v>2.4832029791625003</v>
      </c>
      <c r="I53" s="28">
        <v>8692</v>
      </c>
      <c r="J53" s="11"/>
    </row>
    <row r="54" spans="1:10" s="21" customFormat="1" ht="25.5" hidden="1" x14ac:dyDescent="0.25">
      <c r="A54" s="3">
        <v>51</v>
      </c>
      <c r="B54" s="4" t="s">
        <v>74</v>
      </c>
      <c r="C54" s="3" t="s">
        <v>75</v>
      </c>
      <c r="D54" s="18">
        <v>10000</v>
      </c>
      <c r="E54" s="19">
        <v>11626.6788856313</v>
      </c>
      <c r="F54" s="19"/>
      <c r="G54" s="20">
        <f t="shared" si="0"/>
        <v>10813.33944281565</v>
      </c>
      <c r="H54" s="23">
        <f t="shared" si="1"/>
        <v>1.1626678885631299</v>
      </c>
      <c r="I54" s="23"/>
      <c r="J54" s="11"/>
    </row>
    <row r="55" spans="1:10" s="21" customFormat="1" ht="63.75" hidden="1" x14ac:dyDescent="0.25">
      <c r="A55" s="3">
        <v>52</v>
      </c>
      <c r="B55" s="4" t="s">
        <v>76</v>
      </c>
      <c r="C55" s="3" t="s">
        <v>71</v>
      </c>
      <c r="D55" s="18">
        <v>50000</v>
      </c>
      <c r="E55" s="19">
        <v>50766.2583331313</v>
      </c>
      <c r="F55" s="19"/>
      <c r="G55" s="20">
        <f t="shared" si="0"/>
        <v>50383.129166565646</v>
      </c>
      <c r="H55" s="23">
        <f t="shared" si="1"/>
        <v>1.015325166662626</v>
      </c>
      <c r="I55" s="23"/>
      <c r="J55" s="11"/>
    </row>
    <row r="56" spans="1:10" s="21" customFormat="1" ht="25.5" x14ac:dyDescent="0.25">
      <c r="A56" s="3">
        <v>53</v>
      </c>
      <c r="B56" s="4" t="s">
        <v>77</v>
      </c>
      <c r="C56" s="3" t="s">
        <v>71</v>
      </c>
      <c r="D56" s="18">
        <v>12500</v>
      </c>
      <c r="E56" s="19">
        <v>19454.5947751313</v>
      </c>
      <c r="F56" s="19"/>
      <c r="G56" s="20">
        <f t="shared" si="0"/>
        <v>15977.29738756565</v>
      </c>
      <c r="H56" s="24">
        <f t="shared" si="1"/>
        <v>1.5563675820105041</v>
      </c>
      <c r="I56" s="28">
        <v>19455</v>
      </c>
      <c r="J56" s="11"/>
    </row>
    <row r="57" spans="1:10" s="21" customFormat="1" ht="25.5" x14ac:dyDescent="0.25">
      <c r="A57" s="3">
        <v>54</v>
      </c>
      <c r="B57" s="4" t="s">
        <v>78</v>
      </c>
      <c r="C57" s="3" t="s">
        <v>71</v>
      </c>
      <c r="D57" s="18">
        <v>20000</v>
      </c>
      <c r="E57" s="19">
        <v>31196.4686093813</v>
      </c>
      <c r="F57" s="19"/>
      <c r="G57" s="20">
        <f t="shared" si="0"/>
        <v>25598.23430469065</v>
      </c>
      <c r="H57" s="24">
        <f t="shared" si="1"/>
        <v>1.559823430469065</v>
      </c>
      <c r="I57" s="28">
        <v>31197</v>
      </c>
      <c r="J57" s="11"/>
    </row>
    <row r="58" spans="1:10" s="21" customFormat="1" ht="25.5" hidden="1" x14ac:dyDescent="0.25">
      <c r="A58" s="3">
        <v>55</v>
      </c>
      <c r="B58" s="4" t="s">
        <v>79</v>
      </c>
      <c r="C58" s="3" t="s">
        <v>71</v>
      </c>
      <c r="D58" s="18">
        <v>70000</v>
      </c>
      <c r="E58" s="19">
        <v>53701.7267916938</v>
      </c>
      <c r="F58" s="19"/>
      <c r="G58" s="20">
        <f t="shared" si="0"/>
        <v>61850.8633958469</v>
      </c>
      <c r="H58" s="25">
        <f t="shared" si="1"/>
        <v>0.76716752559562573</v>
      </c>
      <c r="I58" s="25"/>
      <c r="J58" s="11"/>
    </row>
    <row r="59" spans="1:10" s="21" customFormat="1" hidden="1" x14ac:dyDescent="0.25">
      <c r="A59" s="3">
        <v>56</v>
      </c>
      <c r="B59" s="4" t="s">
        <v>80</v>
      </c>
      <c r="C59" s="3" t="s">
        <v>17</v>
      </c>
      <c r="D59" s="18">
        <v>200</v>
      </c>
      <c r="E59" s="19">
        <v>178.3518972375</v>
      </c>
      <c r="F59" s="19"/>
      <c r="G59" s="20">
        <f t="shared" si="0"/>
        <v>189.17594861875</v>
      </c>
      <c r="H59" s="23">
        <f t="shared" si="1"/>
        <v>0.89175948618750001</v>
      </c>
      <c r="I59" s="23"/>
      <c r="J59" s="11"/>
    </row>
    <row r="60" spans="1:10" s="21" customFormat="1" x14ac:dyDescent="0.25">
      <c r="A60" s="3">
        <v>57</v>
      </c>
      <c r="B60" s="4" t="s">
        <v>81</v>
      </c>
      <c r="C60" s="3" t="s">
        <v>17</v>
      </c>
      <c r="D60" s="18">
        <v>400</v>
      </c>
      <c r="E60" s="19">
        <v>7712.7209408812496</v>
      </c>
      <c r="F60" s="19"/>
      <c r="G60" s="20">
        <f t="shared" si="0"/>
        <v>4056.3604704406248</v>
      </c>
      <c r="H60" s="24">
        <f t="shared" si="1"/>
        <v>19.281802352203123</v>
      </c>
      <c r="I60" s="28">
        <v>7713</v>
      </c>
      <c r="J60" s="11"/>
    </row>
    <row r="61" spans="1:10" s="21" customFormat="1" hidden="1" x14ac:dyDescent="0.25">
      <c r="A61" s="3">
        <v>58</v>
      </c>
      <c r="B61" s="4" t="s">
        <v>82</v>
      </c>
      <c r="C61" s="3" t="s">
        <v>17</v>
      </c>
      <c r="D61" s="18">
        <v>700</v>
      </c>
      <c r="E61" s="19">
        <v>432.75916364624999</v>
      </c>
      <c r="F61" s="19"/>
      <c r="G61" s="20">
        <f t="shared" si="0"/>
        <v>566.37958182312502</v>
      </c>
      <c r="H61" s="25">
        <f t="shared" si="1"/>
        <v>0.61822737663749994</v>
      </c>
      <c r="I61" s="25"/>
      <c r="J61" s="11"/>
    </row>
    <row r="62" spans="1:10" s="21" customFormat="1" x14ac:dyDescent="0.25">
      <c r="A62" s="3">
        <v>59</v>
      </c>
      <c r="B62" s="4" t="s">
        <v>83</v>
      </c>
      <c r="C62" s="3" t="s">
        <v>84</v>
      </c>
      <c r="D62" s="18">
        <v>25000</v>
      </c>
      <c r="E62" s="19">
        <v>62508.132167381198</v>
      </c>
      <c r="F62" s="19"/>
      <c r="G62" s="20">
        <f t="shared" si="0"/>
        <v>43754.066083690603</v>
      </c>
      <c r="H62" s="24">
        <f t="shared" si="1"/>
        <v>2.5003252866952481</v>
      </c>
      <c r="I62" s="28">
        <v>62508</v>
      </c>
      <c r="J62" s="11"/>
    </row>
    <row r="63" spans="1:10" s="21" customFormat="1" ht="51" hidden="1" x14ac:dyDescent="0.25">
      <c r="A63" s="3">
        <v>60</v>
      </c>
      <c r="B63" s="4" t="s">
        <v>85</v>
      </c>
      <c r="C63" s="3" t="s">
        <v>17</v>
      </c>
      <c r="D63" s="18">
        <v>3900</v>
      </c>
      <c r="E63" s="19">
        <v>2233.17981823125</v>
      </c>
      <c r="F63" s="19"/>
      <c r="G63" s="20">
        <f t="shared" si="0"/>
        <v>3066.5899091156252</v>
      </c>
      <c r="H63" s="25">
        <f t="shared" si="1"/>
        <v>0.57261020980288457</v>
      </c>
      <c r="I63" s="25"/>
      <c r="J63" s="11"/>
    </row>
    <row r="64" spans="1:10" s="21" customFormat="1" ht="25.5" hidden="1" x14ac:dyDescent="0.25">
      <c r="A64" s="3">
        <v>61</v>
      </c>
      <c r="B64" s="4" t="s">
        <v>86</v>
      </c>
      <c r="C64" s="3" t="s">
        <v>17</v>
      </c>
      <c r="D64" s="18">
        <v>31500</v>
      </c>
      <c r="E64" s="19">
        <v>36382.462886175002</v>
      </c>
      <c r="F64" s="19"/>
      <c r="G64" s="20">
        <f t="shared" si="0"/>
        <v>33941.231443087498</v>
      </c>
      <c r="H64" s="23">
        <f t="shared" si="1"/>
        <v>1.1549988217833334</v>
      </c>
      <c r="I64" s="23"/>
      <c r="J64" s="11"/>
    </row>
    <row r="65" spans="1:10" s="21" customFormat="1" ht="25.5" hidden="1" x14ac:dyDescent="0.25">
      <c r="A65" s="3">
        <v>62</v>
      </c>
      <c r="B65" s="4" t="s">
        <v>87</v>
      </c>
      <c r="C65" s="3" t="s">
        <v>17</v>
      </c>
      <c r="D65" s="18">
        <v>74500</v>
      </c>
      <c r="E65" s="19">
        <v>45482.4151077188</v>
      </c>
      <c r="F65" s="19"/>
      <c r="G65" s="20">
        <f t="shared" si="0"/>
        <v>59991.2075538594</v>
      </c>
      <c r="H65" s="25">
        <f t="shared" si="1"/>
        <v>0.61050221621099066</v>
      </c>
      <c r="I65" s="25"/>
      <c r="J65" s="11"/>
    </row>
    <row r="66" spans="1:10" s="21" customFormat="1" ht="25.5" hidden="1" x14ac:dyDescent="0.25">
      <c r="A66" s="3">
        <v>63</v>
      </c>
      <c r="B66" s="4" t="s">
        <v>88</v>
      </c>
      <c r="C66" s="3" t="s">
        <v>89</v>
      </c>
      <c r="D66" s="18">
        <v>800000</v>
      </c>
      <c r="E66" s="19">
        <v>366818.36237169401</v>
      </c>
      <c r="F66" s="19"/>
      <c r="G66" s="20">
        <f t="shared" si="0"/>
        <v>583409.18118584703</v>
      </c>
      <c r="H66" s="25">
        <f t="shared" si="1"/>
        <v>0.45852295296461748</v>
      </c>
      <c r="I66" s="25"/>
      <c r="J66" s="11"/>
    </row>
    <row r="67" spans="1:10" s="21" customFormat="1" ht="25.5" hidden="1" x14ac:dyDescent="0.25">
      <c r="A67" s="3">
        <v>64</v>
      </c>
      <c r="B67" s="4" t="s">
        <v>90</v>
      </c>
      <c r="C67" s="3" t="s">
        <v>17</v>
      </c>
      <c r="D67" s="18">
        <v>15000</v>
      </c>
      <c r="E67" s="19">
        <v>3896.61194475</v>
      </c>
      <c r="F67" s="19"/>
      <c r="G67" s="20">
        <f t="shared" si="0"/>
        <v>9448.3059723749993</v>
      </c>
      <c r="H67" s="25">
        <f t="shared" si="1"/>
        <v>0.25977412965000002</v>
      </c>
      <c r="I67" s="25"/>
      <c r="J67" s="11"/>
    </row>
    <row r="68" spans="1:10" s="21" customFormat="1" ht="25.5" x14ac:dyDescent="0.25">
      <c r="A68" s="3">
        <v>65</v>
      </c>
      <c r="B68" s="4" t="s">
        <v>91</v>
      </c>
      <c r="C68" s="3" t="s">
        <v>92</v>
      </c>
      <c r="D68" s="18">
        <v>3000</v>
      </c>
      <c r="E68" s="19">
        <v>5853.5909171249996</v>
      </c>
      <c r="F68" s="19"/>
      <c r="G68" s="20">
        <f t="shared" si="0"/>
        <v>4426.7954585624993</v>
      </c>
      <c r="H68" s="24">
        <f t="shared" si="1"/>
        <v>1.9511969723749998</v>
      </c>
      <c r="I68" s="28">
        <v>5854</v>
      </c>
      <c r="J68" s="11"/>
    </row>
    <row r="69" spans="1:10" s="21" customFormat="1" ht="25.5" x14ac:dyDescent="0.25">
      <c r="A69" s="3">
        <v>66</v>
      </c>
      <c r="B69" s="4" t="s">
        <v>93</v>
      </c>
      <c r="C69" s="3" t="s">
        <v>92</v>
      </c>
      <c r="D69" s="18">
        <v>1200</v>
      </c>
      <c r="E69" s="19">
        <v>5951.4398657437496</v>
      </c>
      <c r="F69" s="19"/>
      <c r="G69" s="20">
        <f t="shared" ref="G69:G132" si="2">AVERAGE(D69,E69)</f>
        <v>3575.7199328718748</v>
      </c>
      <c r="H69" s="24">
        <f t="shared" ref="H69:H132" si="3">+E69/D69</f>
        <v>4.9595332214531247</v>
      </c>
      <c r="I69" s="28">
        <v>5952</v>
      </c>
      <c r="J69" s="11"/>
    </row>
    <row r="70" spans="1:10" s="21" customFormat="1" hidden="1" x14ac:dyDescent="0.25">
      <c r="A70" s="3">
        <v>67</v>
      </c>
      <c r="B70" s="4" t="s">
        <v>94</v>
      </c>
      <c r="C70" s="3" t="s">
        <v>49</v>
      </c>
      <c r="D70" s="18">
        <v>130000</v>
      </c>
      <c r="E70" s="19">
        <v>142842.118983375</v>
      </c>
      <c r="F70" s="19"/>
      <c r="G70" s="20">
        <f t="shared" si="2"/>
        <v>136421.05949168751</v>
      </c>
      <c r="H70" s="23">
        <f t="shared" si="3"/>
        <v>1.0987855306413461</v>
      </c>
      <c r="I70" s="23"/>
      <c r="J70" s="11"/>
    </row>
    <row r="71" spans="1:10" s="21" customFormat="1" ht="25.5" hidden="1" x14ac:dyDescent="0.25">
      <c r="A71" s="3">
        <v>68</v>
      </c>
      <c r="B71" s="4" t="s">
        <v>95</v>
      </c>
      <c r="C71" s="3" t="s">
        <v>17</v>
      </c>
      <c r="D71" s="18">
        <v>211750</v>
      </c>
      <c r="E71" s="19">
        <v>147979.18878585901</v>
      </c>
      <c r="F71" s="19"/>
      <c r="G71" s="20">
        <f t="shared" si="2"/>
        <v>179864.59439292952</v>
      </c>
      <c r="H71" s="25">
        <f t="shared" si="3"/>
        <v>0.69883914420712634</v>
      </c>
      <c r="I71" s="25"/>
      <c r="J71" s="11"/>
    </row>
    <row r="72" spans="1:10" s="21" customFormat="1" ht="25.5" hidden="1" x14ac:dyDescent="0.25">
      <c r="A72" s="3">
        <v>69</v>
      </c>
      <c r="B72" s="4" t="s">
        <v>96</v>
      </c>
      <c r="C72" s="3" t="s">
        <v>17</v>
      </c>
      <c r="D72" s="18">
        <v>221200</v>
      </c>
      <c r="E72" s="19">
        <v>154583.992817625</v>
      </c>
      <c r="F72" s="19"/>
      <c r="G72" s="20">
        <f t="shared" si="2"/>
        <v>187891.9964088125</v>
      </c>
      <c r="H72" s="25">
        <f t="shared" si="3"/>
        <v>0.69884264384098105</v>
      </c>
      <c r="I72" s="25"/>
      <c r="J72" s="11"/>
    </row>
    <row r="73" spans="1:10" s="21" customFormat="1" ht="25.5" hidden="1" x14ac:dyDescent="0.25">
      <c r="A73" s="3">
        <v>70</v>
      </c>
      <c r="B73" s="4" t="s">
        <v>97</v>
      </c>
      <c r="C73" s="3" t="s">
        <v>17</v>
      </c>
      <c r="D73" s="18">
        <v>221200</v>
      </c>
      <c r="E73" s="19">
        <v>154583.992817625</v>
      </c>
      <c r="F73" s="19"/>
      <c r="G73" s="20">
        <f t="shared" si="2"/>
        <v>187891.9964088125</v>
      </c>
      <c r="H73" s="25">
        <f t="shared" si="3"/>
        <v>0.69884264384098105</v>
      </c>
      <c r="I73" s="25"/>
      <c r="J73" s="11"/>
    </row>
    <row r="74" spans="1:10" s="21" customFormat="1" ht="25.5" hidden="1" x14ac:dyDescent="0.25">
      <c r="A74" s="3">
        <v>71</v>
      </c>
      <c r="B74" s="4" t="s">
        <v>98</v>
      </c>
      <c r="C74" s="3" t="s">
        <v>17</v>
      </c>
      <c r="D74" s="18">
        <v>39500</v>
      </c>
      <c r="E74" s="19">
        <v>3737.1125837499999</v>
      </c>
      <c r="F74" s="19"/>
      <c r="G74" s="20">
        <f t="shared" si="2"/>
        <v>21618.556291875</v>
      </c>
      <c r="H74" s="25">
        <f t="shared" si="3"/>
        <v>9.4610445158227849E-2</v>
      </c>
      <c r="I74" s="25"/>
      <c r="J74" s="11"/>
    </row>
    <row r="75" spans="1:10" s="21" customFormat="1" x14ac:dyDescent="0.25">
      <c r="A75" s="3">
        <v>72</v>
      </c>
      <c r="B75" s="4" t="s">
        <v>99</v>
      </c>
      <c r="C75" s="3" t="s">
        <v>17</v>
      </c>
      <c r="D75" s="18">
        <v>29000</v>
      </c>
      <c r="E75" s="19">
        <v>48809.2793607563</v>
      </c>
      <c r="F75" s="19"/>
      <c r="G75" s="20">
        <f t="shared" si="2"/>
        <v>38904.639680378154</v>
      </c>
      <c r="H75" s="24">
        <f t="shared" si="3"/>
        <v>1.6830785986467689</v>
      </c>
      <c r="I75" s="28">
        <v>48810</v>
      </c>
      <c r="J75" s="11"/>
    </row>
    <row r="76" spans="1:10" s="21" customFormat="1" ht="25.5" x14ac:dyDescent="0.25">
      <c r="A76" s="3">
        <v>73</v>
      </c>
      <c r="B76" s="4" t="s">
        <v>100</v>
      </c>
      <c r="C76" s="3" t="s">
        <v>17</v>
      </c>
      <c r="D76" s="18">
        <v>16000</v>
      </c>
      <c r="E76" s="19">
        <v>21607.2716447438</v>
      </c>
      <c r="F76" s="19"/>
      <c r="G76" s="20">
        <f t="shared" si="2"/>
        <v>18803.6358223719</v>
      </c>
      <c r="H76" s="24">
        <f t="shared" si="3"/>
        <v>1.3504544777964875</v>
      </c>
      <c r="I76" s="28">
        <v>21608</v>
      </c>
      <c r="J76" s="11"/>
    </row>
    <row r="77" spans="1:10" s="21" customFormat="1" ht="25.5" hidden="1" x14ac:dyDescent="0.25">
      <c r="A77" s="3">
        <v>74</v>
      </c>
      <c r="B77" s="4" t="s">
        <v>101</v>
      </c>
      <c r="C77" s="3" t="s">
        <v>17</v>
      </c>
      <c r="D77" s="18">
        <v>168000</v>
      </c>
      <c r="E77" s="19">
        <v>78261.812894999995</v>
      </c>
      <c r="F77" s="19"/>
      <c r="G77" s="20">
        <f t="shared" si="2"/>
        <v>123130.90644749999</v>
      </c>
      <c r="H77" s="25">
        <f t="shared" si="3"/>
        <v>0.46584412437499995</v>
      </c>
      <c r="I77" s="25"/>
      <c r="J77" s="11"/>
    </row>
    <row r="78" spans="1:10" s="21" customFormat="1" ht="25.5" hidden="1" x14ac:dyDescent="0.25">
      <c r="A78" s="3">
        <v>75</v>
      </c>
      <c r="B78" s="4" t="s">
        <v>102</v>
      </c>
      <c r="C78" s="3" t="s">
        <v>103</v>
      </c>
      <c r="D78" s="18">
        <v>147000</v>
      </c>
      <c r="E78" s="19">
        <v>115444.413370125</v>
      </c>
      <c r="F78" s="19"/>
      <c r="G78" s="20">
        <f t="shared" si="2"/>
        <v>131222.2066850625</v>
      </c>
      <c r="H78" s="25">
        <f t="shared" si="3"/>
        <v>0.78533614537499996</v>
      </c>
      <c r="I78" s="25"/>
      <c r="J78" s="11"/>
    </row>
    <row r="79" spans="1:10" s="21" customFormat="1" ht="63.75" x14ac:dyDescent="0.25">
      <c r="A79" s="3">
        <v>76</v>
      </c>
      <c r="B79" s="4" t="s">
        <v>104</v>
      </c>
      <c r="C79" s="3" t="s">
        <v>17</v>
      </c>
      <c r="D79" s="18">
        <v>12400</v>
      </c>
      <c r="E79" s="19">
        <v>113487.43439775</v>
      </c>
      <c r="F79" s="19"/>
      <c r="G79" s="20">
        <f t="shared" si="2"/>
        <v>62943.717198874998</v>
      </c>
      <c r="H79" s="24">
        <f t="shared" si="3"/>
        <v>9.1522124514314509</v>
      </c>
      <c r="I79" s="28">
        <v>113488</v>
      </c>
      <c r="J79" s="11"/>
    </row>
    <row r="80" spans="1:10" s="21" customFormat="1" ht="25.5" hidden="1" x14ac:dyDescent="0.25">
      <c r="A80" s="3">
        <v>77</v>
      </c>
      <c r="B80" s="4" t="s">
        <v>105</v>
      </c>
      <c r="C80" s="3" t="s">
        <v>106</v>
      </c>
      <c r="D80" s="18">
        <v>39000</v>
      </c>
      <c r="E80" s="19">
        <v>24934.1358977813</v>
      </c>
      <c r="F80" s="19"/>
      <c r="G80" s="20">
        <f t="shared" si="2"/>
        <v>31967.06794889065</v>
      </c>
      <c r="H80" s="25">
        <f t="shared" si="3"/>
        <v>0.63933681789182817</v>
      </c>
      <c r="I80" s="25"/>
      <c r="J80" s="11"/>
    </row>
    <row r="81" spans="1:10" s="21" customFormat="1" ht="76.5" hidden="1" x14ac:dyDescent="0.25">
      <c r="A81" s="3">
        <v>78</v>
      </c>
      <c r="B81" s="4" t="s">
        <v>107</v>
      </c>
      <c r="C81" s="3" t="s">
        <v>17</v>
      </c>
      <c r="D81" s="18">
        <v>251000</v>
      </c>
      <c r="E81" s="19">
        <v>293431.65090763097</v>
      </c>
      <c r="F81" s="19"/>
      <c r="G81" s="20">
        <f t="shared" si="2"/>
        <v>272215.82545381552</v>
      </c>
      <c r="H81" s="23">
        <f t="shared" si="3"/>
        <v>1.1690504020224342</v>
      </c>
      <c r="I81" s="23"/>
      <c r="J81" s="11"/>
    </row>
    <row r="82" spans="1:10" s="21" customFormat="1" ht="102" hidden="1" x14ac:dyDescent="0.25">
      <c r="A82" s="3">
        <v>79</v>
      </c>
      <c r="B82" s="4" t="s">
        <v>108</v>
      </c>
      <c r="C82" s="3" t="s">
        <v>109</v>
      </c>
      <c r="D82" s="18">
        <v>99000</v>
      </c>
      <c r="E82" s="19">
        <v>82175.770839749996</v>
      </c>
      <c r="F82" s="19"/>
      <c r="G82" s="20">
        <f t="shared" si="2"/>
        <v>90587.885419875005</v>
      </c>
      <c r="H82" s="23">
        <f t="shared" si="3"/>
        <v>0.83005829131060604</v>
      </c>
      <c r="I82" s="23"/>
      <c r="J82" s="11"/>
    </row>
    <row r="83" spans="1:10" s="21" customFormat="1" ht="89.25" hidden="1" x14ac:dyDescent="0.25">
      <c r="A83" s="3">
        <v>80</v>
      </c>
      <c r="B83" s="4" t="s">
        <v>110</v>
      </c>
      <c r="C83" s="3" t="s">
        <v>17</v>
      </c>
      <c r="D83" s="18">
        <v>10900</v>
      </c>
      <c r="E83" s="19">
        <v>7712.7209408812496</v>
      </c>
      <c r="F83" s="19"/>
      <c r="G83" s="20">
        <f t="shared" si="2"/>
        <v>9306.3604704406243</v>
      </c>
      <c r="H83" s="25">
        <f t="shared" si="3"/>
        <v>0.7075890771450688</v>
      </c>
      <c r="I83" s="25"/>
      <c r="J83" s="11"/>
    </row>
    <row r="84" spans="1:10" s="21" customFormat="1" ht="25.5" x14ac:dyDescent="0.25">
      <c r="A84" s="3">
        <v>81</v>
      </c>
      <c r="B84" s="4" t="s">
        <v>111</v>
      </c>
      <c r="C84" s="3" t="s">
        <v>17</v>
      </c>
      <c r="D84" s="18">
        <v>2500</v>
      </c>
      <c r="E84" s="19">
        <v>7517.0230436437496</v>
      </c>
      <c r="F84" s="19"/>
      <c r="G84" s="20">
        <f t="shared" si="2"/>
        <v>5008.5115218218743</v>
      </c>
      <c r="H84" s="24">
        <f t="shared" si="3"/>
        <v>3.0068092174574996</v>
      </c>
      <c r="I84" s="28">
        <v>7518</v>
      </c>
      <c r="J84" s="11"/>
    </row>
    <row r="85" spans="1:10" s="21" customFormat="1" x14ac:dyDescent="0.25">
      <c r="A85" s="3">
        <v>82</v>
      </c>
      <c r="B85" s="4" t="s">
        <v>112</v>
      </c>
      <c r="C85" s="3" t="s">
        <v>113</v>
      </c>
      <c r="D85" s="18">
        <v>3500</v>
      </c>
      <c r="E85" s="19">
        <v>6734.2314546937496</v>
      </c>
      <c r="F85" s="19"/>
      <c r="G85" s="20">
        <f t="shared" si="2"/>
        <v>5117.1157273468743</v>
      </c>
      <c r="H85" s="24">
        <f t="shared" si="3"/>
        <v>1.9240661299124999</v>
      </c>
      <c r="I85" s="28">
        <v>6735</v>
      </c>
      <c r="J85" s="11"/>
    </row>
    <row r="86" spans="1:10" s="21" customFormat="1" ht="25.5" x14ac:dyDescent="0.25">
      <c r="A86" s="3">
        <v>83</v>
      </c>
      <c r="B86" s="4" t="s">
        <v>114</v>
      </c>
      <c r="C86" s="3" t="s">
        <v>17</v>
      </c>
      <c r="D86" s="18">
        <v>3500</v>
      </c>
      <c r="E86" s="19">
        <v>7223.4761977874996</v>
      </c>
      <c r="F86" s="19"/>
      <c r="G86" s="20">
        <f t="shared" si="2"/>
        <v>5361.7380988937493</v>
      </c>
      <c r="H86" s="24">
        <f t="shared" si="3"/>
        <v>2.0638503422249999</v>
      </c>
      <c r="I86" s="28">
        <v>7400</v>
      </c>
      <c r="J86" s="11"/>
    </row>
    <row r="87" spans="1:10" s="21" customFormat="1" ht="38.25" x14ac:dyDescent="0.25">
      <c r="A87" s="3">
        <v>84</v>
      </c>
      <c r="B87" s="4" t="s">
        <v>115</v>
      </c>
      <c r="C87" s="3" t="s">
        <v>17</v>
      </c>
      <c r="D87" s="18">
        <v>25000</v>
      </c>
      <c r="E87" s="19">
        <v>76206.984974006293</v>
      </c>
      <c r="F87" s="19"/>
      <c r="G87" s="20">
        <f t="shared" si="2"/>
        <v>50603.492487003146</v>
      </c>
      <c r="H87" s="24">
        <f t="shared" si="3"/>
        <v>3.0482793989602519</v>
      </c>
      <c r="I87" s="28">
        <v>76207</v>
      </c>
      <c r="J87" s="11"/>
    </row>
    <row r="88" spans="1:10" s="21" customFormat="1" ht="25.5" hidden="1" x14ac:dyDescent="0.25">
      <c r="A88" s="3">
        <v>85</v>
      </c>
      <c r="B88" s="4" t="s">
        <v>116</v>
      </c>
      <c r="C88" s="3" t="s">
        <v>17</v>
      </c>
      <c r="D88" s="18">
        <v>1500</v>
      </c>
      <c r="E88" s="19">
        <v>1646.08612651875</v>
      </c>
      <c r="F88" s="19"/>
      <c r="G88" s="20">
        <f t="shared" si="2"/>
        <v>1573.043063259375</v>
      </c>
      <c r="H88" s="23">
        <f t="shared" si="3"/>
        <v>1.0973907510125001</v>
      </c>
      <c r="I88" s="23"/>
      <c r="J88" s="11"/>
    </row>
    <row r="89" spans="1:10" s="21" customFormat="1" ht="25.5" x14ac:dyDescent="0.25">
      <c r="A89" s="3">
        <v>86</v>
      </c>
      <c r="B89" s="4" t="s">
        <v>117</v>
      </c>
      <c r="C89" s="3" t="s">
        <v>17</v>
      </c>
      <c r="D89" s="18">
        <v>8900</v>
      </c>
      <c r="E89" s="19">
        <v>22390.0632336938</v>
      </c>
      <c r="F89" s="19"/>
      <c r="G89" s="20">
        <f t="shared" si="2"/>
        <v>15645.0316168469</v>
      </c>
      <c r="H89" s="24">
        <f t="shared" si="3"/>
        <v>2.5157374419880676</v>
      </c>
      <c r="I89" s="28">
        <v>22391</v>
      </c>
      <c r="J89" s="11"/>
    </row>
    <row r="90" spans="1:10" s="21" customFormat="1" ht="25.5" x14ac:dyDescent="0.25">
      <c r="A90" s="3">
        <v>87</v>
      </c>
      <c r="B90" s="4" t="s">
        <v>118</v>
      </c>
      <c r="C90" s="3" t="s">
        <v>17</v>
      </c>
      <c r="D90" s="18">
        <v>9500</v>
      </c>
      <c r="E90" s="19">
        <v>22390.0632336938</v>
      </c>
      <c r="F90" s="19"/>
      <c r="G90" s="20">
        <f t="shared" si="2"/>
        <v>15945.0316168469</v>
      </c>
      <c r="H90" s="24">
        <f t="shared" si="3"/>
        <v>2.3568487614414524</v>
      </c>
      <c r="I90" s="28">
        <v>22391</v>
      </c>
      <c r="J90" s="11"/>
    </row>
    <row r="91" spans="1:10" s="21" customFormat="1" ht="25.5" hidden="1" x14ac:dyDescent="0.25">
      <c r="A91" s="3">
        <v>88</v>
      </c>
      <c r="B91" s="4" t="s">
        <v>119</v>
      </c>
      <c r="C91" s="3" t="s">
        <v>17</v>
      </c>
      <c r="D91" s="18">
        <v>19500</v>
      </c>
      <c r="E91" s="19">
        <v>18476.1052889438</v>
      </c>
      <c r="F91" s="19"/>
      <c r="G91" s="20">
        <f t="shared" si="2"/>
        <v>18988.0526444719</v>
      </c>
      <c r="H91" s="23">
        <f t="shared" si="3"/>
        <v>0.94749257892019489</v>
      </c>
      <c r="I91" s="23"/>
      <c r="J91" s="11"/>
    </row>
    <row r="92" spans="1:10" s="21" customFormat="1" ht="25.5" x14ac:dyDescent="0.25">
      <c r="A92" s="3">
        <v>89</v>
      </c>
      <c r="B92" s="4" t="s">
        <v>120</v>
      </c>
      <c r="C92" s="3" t="s">
        <v>17</v>
      </c>
      <c r="D92" s="18">
        <v>12900</v>
      </c>
      <c r="E92" s="19">
        <v>27282.5106646313</v>
      </c>
      <c r="F92" s="19"/>
      <c r="G92" s="20">
        <f t="shared" si="2"/>
        <v>20091.25533231565</v>
      </c>
      <c r="H92" s="24">
        <f t="shared" si="3"/>
        <v>2.1149233073357596</v>
      </c>
      <c r="I92" s="28">
        <v>27283</v>
      </c>
      <c r="J92" s="11"/>
    </row>
    <row r="93" spans="1:10" s="21" customFormat="1" ht="25.5" hidden="1" x14ac:dyDescent="0.25">
      <c r="A93" s="3">
        <v>90</v>
      </c>
      <c r="B93" s="4" t="s">
        <v>121</v>
      </c>
      <c r="C93" s="3" t="s">
        <v>122</v>
      </c>
      <c r="D93" s="18">
        <v>43000</v>
      </c>
      <c r="E93" s="19">
        <v>11510.2386367749</v>
      </c>
      <c r="F93" s="19"/>
      <c r="G93" s="20">
        <f t="shared" si="2"/>
        <v>27255.119318387449</v>
      </c>
      <c r="H93" s="25">
        <f t="shared" si="3"/>
        <v>0.26767996829709073</v>
      </c>
      <c r="I93" s="25"/>
      <c r="J93" s="11"/>
    </row>
    <row r="94" spans="1:10" s="21" customFormat="1" ht="165.75" hidden="1" x14ac:dyDescent="0.25">
      <c r="A94" s="3">
        <v>91</v>
      </c>
      <c r="B94" s="4" t="s">
        <v>123</v>
      </c>
      <c r="C94" s="3" t="s">
        <v>17</v>
      </c>
      <c r="D94" s="18">
        <v>217000</v>
      </c>
      <c r="E94" s="19">
        <v>155320.26872250001</v>
      </c>
      <c r="F94" s="19"/>
      <c r="G94" s="20">
        <f t="shared" si="2"/>
        <v>186160.13436125001</v>
      </c>
      <c r="H94" s="25">
        <f t="shared" si="3"/>
        <v>0.71576160701612912</v>
      </c>
      <c r="I94" s="25"/>
      <c r="J94" s="11"/>
    </row>
    <row r="95" spans="1:10" s="21" customFormat="1" ht="25.5" hidden="1" x14ac:dyDescent="0.25">
      <c r="A95" s="3">
        <v>92</v>
      </c>
      <c r="B95" s="4" t="s">
        <v>124</v>
      </c>
      <c r="C95" s="3" t="s">
        <v>17</v>
      </c>
      <c r="D95" s="18">
        <v>19500</v>
      </c>
      <c r="E95" s="19">
        <v>9571.8509646375005</v>
      </c>
      <c r="F95" s="19"/>
      <c r="G95" s="20">
        <f t="shared" si="2"/>
        <v>14535.925482318751</v>
      </c>
      <c r="H95" s="25">
        <f t="shared" si="3"/>
        <v>0.49086415203269235</v>
      </c>
      <c r="I95" s="25"/>
      <c r="J95" s="11"/>
    </row>
    <row r="96" spans="1:10" s="21" customFormat="1" ht="63.75" hidden="1" x14ac:dyDescent="0.25">
      <c r="A96" s="3">
        <v>93</v>
      </c>
      <c r="B96" s="4" t="s">
        <v>125</v>
      </c>
      <c r="C96" s="3" t="s">
        <v>17</v>
      </c>
      <c r="D96" s="18">
        <v>69500</v>
      </c>
      <c r="E96" s="19">
        <v>40981.3634712563</v>
      </c>
      <c r="F96" s="19"/>
      <c r="G96" s="20">
        <f t="shared" si="2"/>
        <v>55240.681735628154</v>
      </c>
      <c r="H96" s="25">
        <f t="shared" si="3"/>
        <v>0.58965990606124175</v>
      </c>
      <c r="I96" s="25"/>
      <c r="J96" s="11"/>
    </row>
    <row r="97" spans="1:10" s="21" customFormat="1" ht="63.75" hidden="1" x14ac:dyDescent="0.25">
      <c r="A97" s="3">
        <v>94</v>
      </c>
      <c r="B97" s="4" t="s">
        <v>126</v>
      </c>
      <c r="C97" s="3" t="s">
        <v>17</v>
      </c>
      <c r="D97" s="18">
        <v>79500</v>
      </c>
      <c r="E97" s="19">
        <v>74250.006001631293</v>
      </c>
      <c r="F97" s="19"/>
      <c r="G97" s="20">
        <f t="shared" si="2"/>
        <v>76875.003000815646</v>
      </c>
      <c r="H97" s="23">
        <f t="shared" si="3"/>
        <v>0.93396233964316089</v>
      </c>
      <c r="I97" s="23"/>
      <c r="J97" s="11"/>
    </row>
    <row r="98" spans="1:10" s="21" customFormat="1" x14ac:dyDescent="0.25">
      <c r="A98" s="3">
        <v>95</v>
      </c>
      <c r="B98" s="4" t="s">
        <v>127</v>
      </c>
      <c r="C98" s="3" t="s">
        <v>17</v>
      </c>
      <c r="D98" s="18">
        <v>7000</v>
      </c>
      <c r="E98" s="19">
        <v>18074.9245996069</v>
      </c>
      <c r="F98" s="19"/>
      <c r="G98" s="20">
        <f t="shared" si="2"/>
        <v>12537.46229980345</v>
      </c>
      <c r="H98" s="24">
        <f t="shared" si="3"/>
        <v>2.5821320856581287</v>
      </c>
      <c r="I98" s="28">
        <v>18075</v>
      </c>
      <c r="J98" s="11"/>
    </row>
    <row r="99" spans="1:10" s="21" customFormat="1" x14ac:dyDescent="0.25">
      <c r="A99" s="3">
        <v>96</v>
      </c>
      <c r="B99" s="4" t="s">
        <v>128</v>
      </c>
      <c r="C99" s="3" t="s">
        <v>17</v>
      </c>
      <c r="D99" s="18">
        <v>28400</v>
      </c>
      <c r="E99" s="19">
        <v>39122.233447500003</v>
      </c>
      <c r="F99" s="19"/>
      <c r="G99" s="20">
        <f t="shared" si="2"/>
        <v>33761.116723750005</v>
      </c>
      <c r="H99" s="24">
        <f t="shared" si="3"/>
        <v>1.3775434312500001</v>
      </c>
      <c r="I99" s="28">
        <v>39123</v>
      </c>
      <c r="J99" s="11"/>
    </row>
    <row r="100" spans="1:10" s="21" customFormat="1" ht="114.75" hidden="1" x14ac:dyDescent="0.25">
      <c r="A100" s="3">
        <v>97</v>
      </c>
      <c r="B100" s="4" t="s">
        <v>129</v>
      </c>
      <c r="C100" s="3" t="s">
        <v>17</v>
      </c>
      <c r="D100" s="18">
        <v>26500</v>
      </c>
      <c r="E100" s="19">
        <v>17693.3136999938</v>
      </c>
      <c r="F100" s="19"/>
      <c r="G100" s="20">
        <f t="shared" si="2"/>
        <v>22096.6568499969</v>
      </c>
      <c r="H100" s="25">
        <f t="shared" si="3"/>
        <v>0.66767221509410568</v>
      </c>
      <c r="I100" s="25"/>
      <c r="J100" s="11"/>
    </row>
    <row r="101" spans="1:10" s="21" customFormat="1" ht="89.25" hidden="1" x14ac:dyDescent="0.25">
      <c r="A101" s="3">
        <v>98</v>
      </c>
      <c r="B101" s="4" t="s">
        <v>130</v>
      </c>
      <c r="C101" s="3" t="s">
        <v>17</v>
      </c>
      <c r="D101" s="18">
        <v>58600</v>
      </c>
      <c r="E101" s="19">
        <v>40981.3634712563</v>
      </c>
      <c r="F101" s="19"/>
      <c r="G101" s="20">
        <f t="shared" si="2"/>
        <v>49790.681735628154</v>
      </c>
      <c r="H101" s="25">
        <f t="shared" si="3"/>
        <v>0.69934067357092666</v>
      </c>
      <c r="I101" s="25"/>
      <c r="J101" s="11"/>
    </row>
    <row r="102" spans="1:10" s="21" customFormat="1" hidden="1" x14ac:dyDescent="0.25">
      <c r="A102" s="3">
        <v>99</v>
      </c>
      <c r="B102" s="4" t="s">
        <v>131</v>
      </c>
      <c r="C102" s="3" t="s">
        <v>17</v>
      </c>
      <c r="D102" s="18">
        <v>14900</v>
      </c>
      <c r="E102" s="19">
        <v>5119.72380248438</v>
      </c>
      <c r="F102" s="19"/>
      <c r="G102" s="20">
        <f t="shared" si="2"/>
        <v>10009.86190124219</v>
      </c>
      <c r="H102" s="25">
        <f t="shared" si="3"/>
        <v>0.34360562432781072</v>
      </c>
      <c r="I102" s="25"/>
      <c r="J102" s="11"/>
    </row>
    <row r="103" spans="1:10" s="21" customFormat="1" hidden="1" x14ac:dyDescent="0.25">
      <c r="A103" s="3">
        <v>100</v>
      </c>
      <c r="B103" s="4" t="s">
        <v>132</v>
      </c>
      <c r="C103" s="3" t="s">
        <v>17</v>
      </c>
      <c r="D103" s="18">
        <v>4900</v>
      </c>
      <c r="E103" s="19">
        <v>4336.93221353438</v>
      </c>
      <c r="F103" s="19"/>
      <c r="G103" s="20">
        <f t="shared" si="2"/>
        <v>4618.4661067671896</v>
      </c>
      <c r="H103" s="23">
        <f t="shared" si="3"/>
        <v>0.885088206843751</v>
      </c>
      <c r="I103" s="23"/>
      <c r="J103" s="11"/>
    </row>
    <row r="104" spans="1:10" s="21" customFormat="1" hidden="1" x14ac:dyDescent="0.25">
      <c r="A104" s="3">
        <v>101</v>
      </c>
      <c r="B104" s="4" t="s">
        <v>133</v>
      </c>
      <c r="C104" s="3" t="s">
        <v>17</v>
      </c>
      <c r="D104" s="18">
        <v>17900</v>
      </c>
      <c r="E104" s="19">
        <v>7419.1740950249996</v>
      </c>
      <c r="F104" s="19"/>
      <c r="G104" s="20">
        <f t="shared" si="2"/>
        <v>12659.587047512499</v>
      </c>
      <c r="H104" s="25">
        <f t="shared" si="3"/>
        <v>0.41447899972206703</v>
      </c>
      <c r="I104" s="25"/>
      <c r="J104" s="11"/>
    </row>
    <row r="105" spans="1:10" s="21" customFormat="1" hidden="1" x14ac:dyDescent="0.25">
      <c r="A105" s="3">
        <v>102</v>
      </c>
      <c r="B105" s="4" t="s">
        <v>134</v>
      </c>
      <c r="C105" s="3" t="s">
        <v>17</v>
      </c>
      <c r="D105" s="18">
        <v>26900</v>
      </c>
      <c r="E105" s="19">
        <v>15540.6368303813</v>
      </c>
      <c r="F105" s="19"/>
      <c r="G105" s="20">
        <f t="shared" si="2"/>
        <v>21220.31841519065</v>
      </c>
      <c r="H105" s="25">
        <f t="shared" si="3"/>
        <v>0.57771884127811524</v>
      </c>
      <c r="I105" s="25"/>
      <c r="J105" s="11"/>
    </row>
    <row r="106" spans="1:10" s="21" customFormat="1" hidden="1" x14ac:dyDescent="0.25">
      <c r="A106" s="3">
        <v>103</v>
      </c>
      <c r="B106" s="4" t="s">
        <v>135</v>
      </c>
      <c r="C106" s="3" t="s">
        <v>17</v>
      </c>
      <c r="D106" s="18">
        <v>26900</v>
      </c>
      <c r="E106" s="19">
        <v>24640.589051924999</v>
      </c>
      <c r="F106" s="19"/>
      <c r="G106" s="20">
        <f t="shared" si="2"/>
        <v>25770.294525962498</v>
      </c>
      <c r="H106" s="23">
        <f t="shared" si="3"/>
        <v>0.91600702795260214</v>
      </c>
      <c r="I106" s="23"/>
      <c r="J106" s="11"/>
    </row>
    <row r="107" spans="1:10" s="21" customFormat="1" ht="25.5" hidden="1" x14ac:dyDescent="0.25">
      <c r="A107" s="3">
        <v>104</v>
      </c>
      <c r="B107" s="4" t="s">
        <v>136</v>
      </c>
      <c r="C107" s="3" t="s">
        <v>17</v>
      </c>
      <c r="D107" s="18">
        <v>12900</v>
      </c>
      <c r="E107" s="19">
        <v>15540.6368303813</v>
      </c>
      <c r="F107" s="19"/>
      <c r="G107" s="20">
        <f t="shared" si="2"/>
        <v>14220.31841519065</v>
      </c>
      <c r="H107" s="23">
        <f t="shared" si="3"/>
        <v>1.2047005294869224</v>
      </c>
      <c r="I107" s="23"/>
      <c r="J107" s="11"/>
    </row>
    <row r="108" spans="1:10" s="21" customFormat="1" hidden="1" x14ac:dyDescent="0.25">
      <c r="A108" s="3">
        <v>105</v>
      </c>
      <c r="B108" s="4" t="s">
        <v>137</v>
      </c>
      <c r="C108" s="3" t="s">
        <v>17</v>
      </c>
      <c r="D108" s="18">
        <v>5900</v>
      </c>
      <c r="E108" s="19">
        <v>5755.7419685062496</v>
      </c>
      <c r="F108" s="19"/>
      <c r="G108" s="20">
        <f t="shared" si="2"/>
        <v>5827.8709842531243</v>
      </c>
      <c r="H108" s="23">
        <f t="shared" si="3"/>
        <v>0.97554948618749993</v>
      </c>
      <c r="I108" s="23"/>
      <c r="J108" s="11"/>
    </row>
    <row r="109" spans="1:10" s="21" customFormat="1" ht="25.5" x14ac:dyDescent="0.25">
      <c r="A109" s="3">
        <v>106</v>
      </c>
      <c r="B109" s="4" t="s">
        <v>138</v>
      </c>
      <c r="C109" s="3" t="s">
        <v>17</v>
      </c>
      <c r="D109" s="18">
        <v>8900</v>
      </c>
      <c r="E109" s="19">
        <v>12605.1683718187</v>
      </c>
      <c r="F109" s="19"/>
      <c r="G109" s="20">
        <f t="shared" si="2"/>
        <v>10752.584185909349</v>
      </c>
      <c r="H109" s="24">
        <f t="shared" si="3"/>
        <v>1.4163110530133369</v>
      </c>
      <c r="I109" s="28">
        <v>12606</v>
      </c>
      <c r="J109" s="11"/>
    </row>
    <row r="110" spans="1:10" s="21" customFormat="1" ht="25.5" x14ac:dyDescent="0.25">
      <c r="A110" s="3">
        <v>107</v>
      </c>
      <c r="B110" s="4" t="s">
        <v>139</v>
      </c>
      <c r="C110" s="3" t="s">
        <v>17</v>
      </c>
      <c r="D110" s="18">
        <v>17500</v>
      </c>
      <c r="E110" s="19">
        <v>22390.0632336938</v>
      </c>
      <c r="F110" s="19"/>
      <c r="G110" s="20">
        <f t="shared" si="2"/>
        <v>19945.0316168469</v>
      </c>
      <c r="H110" s="24">
        <f t="shared" si="3"/>
        <v>1.2794321847825028</v>
      </c>
      <c r="I110" s="28">
        <v>22390</v>
      </c>
      <c r="J110" s="11"/>
    </row>
    <row r="111" spans="1:10" s="21" customFormat="1" ht="63.75" x14ac:dyDescent="0.25">
      <c r="A111" s="3">
        <v>108</v>
      </c>
      <c r="B111" s="4" t="s">
        <v>140</v>
      </c>
      <c r="C111" s="3" t="s">
        <v>17</v>
      </c>
      <c r="D111" s="18">
        <v>2900</v>
      </c>
      <c r="E111" s="19">
        <v>6049.2888143624996</v>
      </c>
      <c r="F111" s="19"/>
      <c r="G111" s="20">
        <f t="shared" si="2"/>
        <v>4474.6444071812493</v>
      </c>
      <c r="H111" s="24">
        <f t="shared" si="3"/>
        <v>2.0859616601249997</v>
      </c>
      <c r="I111" s="28">
        <v>6050</v>
      </c>
      <c r="J111" s="11"/>
    </row>
    <row r="112" spans="1:10" s="21" customFormat="1" ht="63.75" x14ac:dyDescent="0.25">
      <c r="A112" s="3">
        <v>109</v>
      </c>
      <c r="B112" s="4" t="s">
        <v>141</v>
      </c>
      <c r="C112" s="3" t="s">
        <v>17</v>
      </c>
      <c r="D112" s="18">
        <v>2500</v>
      </c>
      <c r="E112" s="19">
        <v>5070.7993281749996</v>
      </c>
      <c r="F112" s="19"/>
      <c r="G112" s="20">
        <f t="shared" si="2"/>
        <v>3785.3996640874998</v>
      </c>
      <c r="H112" s="24">
        <f t="shared" si="3"/>
        <v>2.0283197312699999</v>
      </c>
      <c r="I112" s="28">
        <v>5071</v>
      </c>
      <c r="J112" s="11"/>
    </row>
    <row r="113" spans="1:10" s="21" customFormat="1" ht="51" x14ac:dyDescent="0.25">
      <c r="A113" s="3">
        <v>110</v>
      </c>
      <c r="B113" s="4" t="s">
        <v>142</v>
      </c>
      <c r="C113" s="3" t="s">
        <v>17</v>
      </c>
      <c r="D113" s="18">
        <v>2900</v>
      </c>
      <c r="E113" s="19">
        <v>6244.9867115999996</v>
      </c>
      <c r="F113" s="19"/>
      <c r="G113" s="20">
        <f t="shared" si="2"/>
        <v>4572.4933557999993</v>
      </c>
      <c r="H113" s="24">
        <f t="shared" si="3"/>
        <v>2.1534436936551722</v>
      </c>
      <c r="I113" s="28">
        <v>6245</v>
      </c>
      <c r="J113" s="11"/>
    </row>
    <row r="114" spans="1:10" s="21" customFormat="1" ht="51" x14ac:dyDescent="0.25">
      <c r="A114" s="3">
        <v>111</v>
      </c>
      <c r="B114" s="4" t="s">
        <v>143</v>
      </c>
      <c r="C114" s="3" t="s">
        <v>17</v>
      </c>
      <c r="D114" s="18">
        <v>2900</v>
      </c>
      <c r="E114" s="19">
        <v>5151.30227679375</v>
      </c>
      <c r="F114" s="19"/>
      <c r="G114" s="20">
        <f t="shared" si="2"/>
        <v>4025.651138396875</v>
      </c>
      <c r="H114" s="24">
        <f t="shared" si="3"/>
        <v>1.7763111299288794</v>
      </c>
      <c r="I114" s="28">
        <v>5152</v>
      </c>
      <c r="J114" s="11"/>
    </row>
    <row r="115" spans="1:10" s="21" customFormat="1" ht="38.25" x14ac:dyDescent="0.25">
      <c r="A115" s="3">
        <v>112</v>
      </c>
      <c r="B115" s="4" t="s">
        <v>144</v>
      </c>
      <c r="C115" s="3" t="s">
        <v>17</v>
      </c>
      <c r="D115" s="18">
        <v>4000</v>
      </c>
      <c r="E115" s="19">
        <v>6912.58335193125</v>
      </c>
      <c r="F115" s="19"/>
      <c r="G115" s="20">
        <f t="shared" si="2"/>
        <v>5456.2916759656255</v>
      </c>
      <c r="H115" s="24">
        <f t="shared" si="3"/>
        <v>1.7281458379828125</v>
      </c>
      <c r="I115" s="28">
        <v>6913</v>
      </c>
      <c r="J115" s="11"/>
    </row>
    <row r="116" spans="1:10" s="21" customFormat="1" ht="38.25" hidden="1" x14ac:dyDescent="0.25">
      <c r="A116" s="3">
        <v>113</v>
      </c>
      <c r="B116" s="4" t="s">
        <v>145</v>
      </c>
      <c r="C116" s="3" t="s">
        <v>17</v>
      </c>
      <c r="D116" s="18">
        <v>4700</v>
      </c>
      <c r="E116" s="19">
        <v>3145.39883010938</v>
      </c>
      <c r="F116" s="19"/>
      <c r="G116" s="20">
        <f t="shared" si="2"/>
        <v>3922.6994150546898</v>
      </c>
      <c r="H116" s="25">
        <f t="shared" si="3"/>
        <v>0.66923379364029367</v>
      </c>
      <c r="I116" s="25"/>
      <c r="J116" s="11"/>
    </row>
    <row r="117" spans="1:10" s="21" customFormat="1" ht="38.25" x14ac:dyDescent="0.25">
      <c r="A117" s="3">
        <v>114</v>
      </c>
      <c r="B117" s="4" t="s">
        <v>146</v>
      </c>
      <c r="C117" s="3" t="s">
        <v>17</v>
      </c>
      <c r="D117" s="18">
        <v>5200</v>
      </c>
      <c r="E117" s="19">
        <v>6716.88545469375</v>
      </c>
      <c r="F117" s="19"/>
      <c r="G117" s="20">
        <f t="shared" si="2"/>
        <v>5958.4427273468755</v>
      </c>
      <c r="H117" s="24">
        <f t="shared" si="3"/>
        <v>1.2917087412872597</v>
      </c>
      <c r="I117" s="28">
        <v>6717</v>
      </c>
      <c r="J117" s="11"/>
    </row>
    <row r="118" spans="1:10" s="21" customFormat="1" ht="25.5" hidden="1" x14ac:dyDescent="0.25">
      <c r="A118" s="3">
        <v>115</v>
      </c>
      <c r="B118" s="4" t="s">
        <v>147</v>
      </c>
      <c r="C118" s="3" t="s">
        <v>17</v>
      </c>
      <c r="D118" s="18">
        <v>9200</v>
      </c>
      <c r="E118" s="19">
        <v>10630.8433994438</v>
      </c>
      <c r="F118" s="19"/>
      <c r="G118" s="20">
        <f t="shared" si="2"/>
        <v>9915.4216997219009</v>
      </c>
      <c r="H118" s="23">
        <f t="shared" si="3"/>
        <v>1.1555264564612826</v>
      </c>
      <c r="I118" s="23"/>
      <c r="J118" s="11"/>
    </row>
    <row r="119" spans="1:10" s="21" customFormat="1" ht="25.5" x14ac:dyDescent="0.25">
      <c r="A119" s="3">
        <v>116</v>
      </c>
      <c r="B119" s="4" t="s">
        <v>148</v>
      </c>
      <c r="C119" s="3" t="s">
        <v>17</v>
      </c>
      <c r="D119" s="18">
        <v>9200</v>
      </c>
      <c r="E119" s="19">
        <v>11609.3328856313</v>
      </c>
      <c r="F119" s="19"/>
      <c r="G119" s="20">
        <f t="shared" si="2"/>
        <v>10404.666442815651</v>
      </c>
      <c r="H119" s="24">
        <f t="shared" si="3"/>
        <v>1.2618840093077499</v>
      </c>
      <c r="I119" s="28">
        <v>11610</v>
      </c>
      <c r="J119" s="11"/>
    </row>
    <row r="120" spans="1:10" s="21" customFormat="1" ht="25.5" hidden="1" x14ac:dyDescent="0.25">
      <c r="A120" s="3">
        <v>117</v>
      </c>
      <c r="B120" s="4" t="s">
        <v>149</v>
      </c>
      <c r="C120" s="3" t="s">
        <v>17</v>
      </c>
      <c r="D120" s="18">
        <v>3400</v>
      </c>
      <c r="E120" s="19">
        <v>1384.11775497188</v>
      </c>
      <c r="F120" s="19"/>
      <c r="G120" s="20">
        <f t="shared" si="2"/>
        <v>2392.0588774859398</v>
      </c>
      <c r="H120" s="25">
        <f t="shared" si="3"/>
        <v>0.40709345734467056</v>
      </c>
      <c r="I120" s="25"/>
      <c r="J120" s="11"/>
    </row>
    <row r="121" spans="1:10" s="21" customFormat="1" ht="25.5" x14ac:dyDescent="0.25">
      <c r="A121" s="3">
        <v>118</v>
      </c>
      <c r="B121" s="4" t="s">
        <v>150</v>
      </c>
      <c r="C121" s="3" t="s">
        <v>17</v>
      </c>
      <c r="D121" s="18">
        <v>2200</v>
      </c>
      <c r="E121" s="19">
        <v>3390.02120165625</v>
      </c>
      <c r="F121" s="19"/>
      <c r="G121" s="20">
        <f t="shared" si="2"/>
        <v>2795.010600828125</v>
      </c>
      <c r="H121" s="24">
        <f t="shared" si="3"/>
        <v>1.5409187280255683</v>
      </c>
      <c r="I121" s="28">
        <v>3391</v>
      </c>
      <c r="J121" s="11"/>
    </row>
    <row r="122" spans="1:10" s="21" customFormat="1" ht="38.25" hidden="1" x14ac:dyDescent="0.25">
      <c r="A122" s="3">
        <v>119</v>
      </c>
      <c r="B122" s="4" t="s">
        <v>151</v>
      </c>
      <c r="C122" s="3" t="s">
        <v>17</v>
      </c>
      <c r="D122" s="18">
        <v>13200</v>
      </c>
      <c r="E122" s="19">
        <v>6325.48966021875</v>
      </c>
      <c r="F122" s="19"/>
      <c r="G122" s="20">
        <f t="shared" si="2"/>
        <v>9762.7448301093755</v>
      </c>
      <c r="H122" s="25">
        <f t="shared" si="3"/>
        <v>0.4792037621377841</v>
      </c>
      <c r="I122" s="25"/>
      <c r="J122" s="11"/>
    </row>
    <row r="123" spans="1:10" s="21" customFormat="1" ht="25.5" hidden="1" x14ac:dyDescent="0.25">
      <c r="A123" s="3">
        <v>120</v>
      </c>
      <c r="B123" s="4" t="s">
        <v>152</v>
      </c>
      <c r="C123" s="3" t="s">
        <v>17</v>
      </c>
      <c r="D123" s="18">
        <v>12500</v>
      </c>
      <c r="E123" s="19">
        <v>5591.6225455781296</v>
      </c>
      <c r="F123" s="19"/>
      <c r="G123" s="20">
        <f t="shared" si="2"/>
        <v>9045.8112727890657</v>
      </c>
      <c r="H123" s="25">
        <f t="shared" si="3"/>
        <v>0.44732980364625036</v>
      </c>
      <c r="I123" s="25"/>
      <c r="J123" s="11"/>
    </row>
    <row r="124" spans="1:10" s="21" customFormat="1" ht="38.25" hidden="1" x14ac:dyDescent="0.25">
      <c r="A124" s="3">
        <v>121</v>
      </c>
      <c r="B124" s="4" t="s">
        <v>153</v>
      </c>
      <c r="C124" s="3" t="s">
        <v>17</v>
      </c>
      <c r="D124" s="18">
        <v>13500</v>
      </c>
      <c r="E124" s="19">
        <v>9767.8156726263805</v>
      </c>
      <c r="F124" s="19"/>
      <c r="G124" s="20">
        <f t="shared" si="2"/>
        <v>11633.90783631319</v>
      </c>
      <c r="H124" s="25">
        <f t="shared" si="3"/>
        <v>0.72354190167602817</v>
      </c>
      <c r="I124" s="25"/>
      <c r="J124" s="11"/>
    </row>
    <row r="125" spans="1:10" s="21" customFormat="1" ht="25.5" hidden="1" x14ac:dyDescent="0.25">
      <c r="A125" s="3">
        <v>122</v>
      </c>
      <c r="B125" s="4" t="s">
        <v>154</v>
      </c>
      <c r="C125" s="3" t="s">
        <v>17</v>
      </c>
      <c r="D125" s="18">
        <v>5300</v>
      </c>
      <c r="E125" s="19">
        <v>5640.5470198875</v>
      </c>
      <c r="F125" s="19"/>
      <c r="G125" s="20">
        <f t="shared" si="2"/>
        <v>5470.2735099437505</v>
      </c>
      <c r="H125" s="23">
        <f t="shared" si="3"/>
        <v>1.0642541546957547</v>
      </c>
      <c r="I125" s="23"/>
      <c r="J125" s="11"/>
    </row>
    <row r="126" spans="1:10" s="21" customFormat="1" ht="25.5" hidden="1" x14ac:dyDescent="0.25">
      <c r="A126" s="3">
        <v>123</v>
      </c>
      <c r="B126" s="4" t="s">
        <v>155</v>
      </c>
      <c r="C126" s="3" t="s">
        <v>17</v>
      </c>
      <c r="D126" s="18">
        <v>5300</v>
      </c>
      <c r="E126" s="19">
        <v>6325.48966021875</v>
      </c>
      <c r="F126" s="19"/>
      <c r="G126" s="20">
        <f t="shared" si="2"/>
        <v>5812.7448301093755</v>
      </c>
      <c r="H126" s="23">
        <f t="shared" si="3"/>
        <v>1.1934886151356132</v>
      </c>
      <c r="I126" s="23"/>
      <c r="J126" s="11"/>
    </row>
    <row r="127" spans="1:10" s="21" customFormat="1" ht="25.5" hidden="1" x14ac:dyDescent="0.25">
      <c r="A127" s="3">
        <v>124</v>
      </c>
      <c r="B127" s="4" t="s">
        <v>156</v>
      </c>
      <c r="C127" s="3" t="s">
        <v>17</v>
      </c>
      <c r="D127" s="18">
        <v>5300</v>
      </c>
      <c r="E127" s="19">
        <v>4082.7394033125001</v>
      </c>
      <c r="F127" s="19"/>
      <c r="G127" s="20">
        <f t="shared" si="2"/>
        <v>4691.3697016562501</v>
      </c>
      <c r="H127" s="25">
        <f t="shared" si="3"/>
        <v>0.77032818930424529</v>
      </c>
      <c r="I127" s="25"/>
      <c r="J127" s="11"/>
    </row>
    <row r="128" spans="1:10" s="21" customFormat="1" ht="25.5" hidden="1" x14ac:dyDescent="0.25">
      <c r="A128" s="3">
        <v>125</v>
      </c>
      <c r="B128" s="4" t="s">
        <v>157</v>
      </c>
      <c r="C128" s="3" t="s">
        <v>17</v>
      </c>
      <c r="D128" s="18">
        <v>5300</v>
      </c>
      <c r="E128" s="19">
        <v>3194.32330441875</v>
      </c>
      <c r="F128" s="19"/>
      <c r="G128" s="20">
        <f t="shared" si="2"/>
        <v>4247.1616522093755</v>
      </c>
      <c r="H128" s="25">
        <f t="shared" si="3"/>
        <v>0.60270251026768873</v>
      </c>
      <c r="I128" s="25"/>
      <c r="J128" s="11"/>
    </row>
    <row r="129" spans="1:10" s="21" customFormat="1" ht="25.5" hidden="1" x14ac:dyDescent="0.25">
      <c r="A129" s="3">
        <v>126</v>
      </c>
      <c r="B129" s="4" t="s">
        <v>158</v>
      </c>
      <c r="C129" s="3" t="s">
        <v>17</v>
      </c>
      <c r="D129" s="18">
        <v>15500</v>
      </c>
      <c r="E129" s="19">
        <v>8884.6936195500002</v>
      </c>
      <c r="F129" s="19"/>
      <c r="G129" s="20">
        <f t="shared" si="2"/>
        <v>12192.346809775001</v>
      </c>
      <c r="H129" s="25">
        <f t="shared" si="3"/>
        <v>0.57320603997096775</v>
      </c>
      <c r="I129" s="25"/>
      <c r="J129" s="11"/>
    </row>
    <row r="130" spans="1:10" s="21" customFormat="1" ht="25.5" hidden="1" x14ac:dyDescent="0.25">
      <c r="A130" s="3">
        <v>127</v>
      </c>
      <c r="B130" s="4" t="s">
        <v>159</v>
      </c>
      <c r="C130" s="3" t="s">
        <v>160</v>
      </c>
      <c r="D130" s="18">
        <v>345000</v>
      </c>
      <c r="E130" s="19">
        <v>249407.45189955001</v>
      </c>
      <c r="F130" s="19"/>
      <c r="G130" s="20">
        <f t="shared" si="2"/>
        <v>297203.72594977502</v>
      </c>
      <c r="H130" s="25">
        <f t="shared" si="3"/>
        <v>0.72292015043347835</v>
      </c>
      <c r="I130" s="25"/>
      <c r="J130" s="11"/>
    </row>
    <row r="131" spans="1:10" s="21" customFormat="1" ht="25.5" hidden="1" x14ac:dyDescent="0.25">
      <c r="A131" s="3">
        <v>128</v>
      </c>
      <c r="B131" s="4" t="s">
        <v>161</v>
      </c>
      <c r="C131" s="3" t="s">
        <v>160</v>
      </c>
      <c r="D131" s="18">
        <v>739000</v>
      </c>
      <c r="E131" s="19">
        <v>570204.68075549998</v>
      </c>
      <c r="F131" s="19"/>
      <c r="G131" s="20">
        <f t="shared" si="2"/>
        <v>654602.34037774999</v>
      </c>
      <c r="H131" s="25">
        <f t="shared" si="3"/>
        <v>0.77158955447293642</v>
      </c>
      <c r="I131" s="25"/>
      <c r="J131" s="11"/>
    </row>
    <row r="132" spans="1:10" s="21" customFormat="1" ht="25.5" hidden="1" x14ac:dyDescent="0.25">
      <c r="A132" s="3">
        <v>129</v>
      </c>
      <c r="B132" s="4" t="s">
        <v>162</v>
      </c>
      <c r="C132" s="3" t="s">
        <v>160</v>
      </c>
      <c r="D132" s="18">
        <v>472000</v>
      </c>
      <c r="E132" s="19">
        <v>389812.61204550002</v>
      </c>
      <c r="F132" s="19"/>
      <c r="G132" s="20">
        <f t="shared" si="2"/>
        <v>430906.30602274998</v>
      </c>
      <c r="H132" s="23">
        <f t="shared" si="3"/>
        <v>0.82587417806250008</v>
      </c>
      <c r="I132" s="23"/>
      <c r="J132" s="11"/>
    </row>
    <row r="133" spans="1:10" s="21" customFormat="1" ht="76.5" hidden="1" x14ac:dyDescent="0.25">
      <c r="A133" s="3">
        <v>130</v>
      </c>
      <c r="B133" s="4" t="s">
        <v>163</v>
      </c>
      <c r="C133" s="3" t="s">
        <v>17</v>
      </c>
      <c r="D133" s="18">
        <v>21500</v>
      </c>
      <c r="E133" s="19">
        <v>17002.3367115</v>
      </c>
      <c r="F133" s="19"/>
      <c r="G133" s="20">
        <f t="shared" ref="G133:G196" si="4">AVERAGE(D133,E133)</f>
        <v>19251.16835575</v>
      </c>
      <c r="H133" s="25">
        <f t="shared" ref="H133:H196" si="5">+E133/D133</f>
        <v>0.79080635867441862</v>
      </c>
      <c r="I133" s="25"/>
      <c r="J133" s="11"/>
    </row>
    <row r="134" spans="1:10" s="21" customFormat="1" ht="89.25" hidden="1" x14ac:dyDescent="0.25">
      <c r="A134" s="3">
        <v>131</v>
      </c>
      <c r="B134" s="4" t="s">
        <v>164</v>
      </c>
      <c r="C134" s="3" t="s">
        <v>17</v>
      </c>
      <c r="D134" s="18">
        <v>13500</v>
      </c>
      <c r="E134" s="19">
        <v>9085.1292514500001</v>
      </c>
      <c r="F134" s="19"/>
      <c r="G134" s="20">
        <f t="shared" si="4"/>
        <v>11292.564625725001</v>
      </c>
      <c r="H134" s="25">
        <f t="shared" si="5"/>
        <v>0.67297253714444449</v>
      </c>
      <c r="I134" s="25"/>
      <c r="J134" s="11"/>
    </row>
    <row r="135" spans="1:10" s="21" customFormat="1" ht="25.5" hidden="1" x14ac:dyDescent="0.25">
      <c r="A135" s="3">
        <v>132</v>
      </c>
      <c r="B135" s="4" t="s">
        <v>165</v>
      </c>
      <c r="C135" s="3" t="s">
        <v>160</v>
      </c>
      <c r="D135" s="18">
        <v>300000</v>
      </c>
      <c r="E135" s="19">
        <v>232370.42318804999</v>
      </c>
      <c r="F135" s="19"/>
      <c r="G135" s="20">
        <f t="shared" si="4"/>
        <v>266185.21159402502</v>
      </c>
      <c r="H135" s="25">
        <f t="shared" si="5"/>
        <v>0.77456807729349997</v>
      </c>
      <c r="I135" s="25"/>
      <c r="J135" s="11"/>
    </row>
    <row r="136" spans="1:10" s="21" customFormat="1" ht="38.25" hidden="1" x14ac:dyDescent="0.25">
      <c r="A136" s="3">
        <v>133</v>
      </c>
      <c r="B136" s="4" t="s">
        <v>166</v>
      </c>
      <c r="C136" s="3" t="s">
        <v>160</v>
      </c>
      <c r="D136" s="18">
        <v>300000</v>
      </c>
      <c r="E136" s="19">
        <v>232370.42318804999</v>
      </c>
      <c r="F136" s="19"/>
      <c r="G136" s="20">
        <f t="shared" si="4"/>
        <v>266185.21159402502</v>
      </c>
      <c r="H136" s="25">
        <f t="shared" si="5"/>
        <v>0.77456807729349997</v>
      </c>
      <c r="I136" s="25"/>
      <c r="J136" s="11"/>
    </row>
    <row r="137" spans="1:10" s="21" customFormat="1" ht="25.5" hidden="1" x14ac:dyDescent="0.25">
      <c r="A137" s="3">
        <v>134</v>
      </c>
      <c r="B137" s="4" t="s">
        <v>167</v>
      </c>
      <c r="C137" s="3" t="s">
        <v>160</v>
      </c>
      <c r="D137" s="18">
        <v>300000</v>
      </c>
      <c r="E137" s="19">
        <v>232370.42318804999</v>
      </c>
      <c r="F137" s="19"/>
      <c r="G137" s="20">
        <f t="shared" si="4"/>
        <v>266185.21159402502</v>
      </c>
      <c r="H137" s="25">
        <f t="shared" si="5"/>
        <v>0.77456807729349997</v>
      </c>
      <c r="I137" s="25"/>
      <c r="J137" s="11"/>
    </row>
    <row r="138" spans="1:10" s="21" customFormat="1" ht="25.5" hidden="1" x14ac:dyDescent="0.25">
      <c r="A138" s="3">
        <v>135</v>
      </c>
      <c r="B138" s="4" t="s">
        <v>168</v>
      </c>
      <c r="C138" s="3" t="s">
        <v>160</v>
      </c>
      <c r="D138" s="18">
        <v>300000</v>
      </c>
      <c r="E138" s="19">
        <v>232370.42318804999</v>
      </c>
      <c r="F138" s="19"/>
      <c r="G138" s="20">
        <f t="shared" si="4"/>
        <v>266185.21159402502</v>
      </c>
      <c r="H138" s="25">
        <f t="shared" si="5"/>
        <v>0.77456807729349997</v>
      </c>
      <c r="I138" s="25"/>
      <c r="J138" s="11"/>
    </row>
    <row r="139" spans="1:10" s="21" customFormat="1" ht="25.5" hidden="1" x14ac:dyDescent="0.25">
      <c r="A139" s="3">
        <v>136</v>
      </c>
      <c r="B139" s="4" t="s">
        <v>169</v>
      </c>
      <c r="C139" s="3" t="s">
        <v>160</v>
      </c>
      <c r="D139" s="18">
        <v>300000</v>
      </c>
      <c r="E139" s="19">
        <v>232370.42318804999</v>
      </c>
      <c r="F139" s="19"/>
      <c r="G139" s="20">
        <f t="shared" si="4"/>
        <v>266185.21159402502</v>
      </c>
      <c r="H139" s="25">
        <f t="shared" si="5"/>
        <v>0.77456807729349997</v>
      </c>
      <c r="I139" s="25"/>
      <c r="J139" s="11"/>
    </row>
    <row r="140" spans="1:10" s="21" customFormat="1" ht="25.5" hidden="1" x14ac:dyDescent="0.25">
      <c r="A140" s="3">
        <v>137</v>
      </c>
      <c r="B140" s="4" t="s">
        <v>170</v>
      </c>
      <c r="C140" s="3" t="s">
        <v>160</v>
      </c>
      <c r="D140" s="18">
        <v>230000</v>
      </c>
      <c r="E140" s="19">
        <v>161215.77386355001</v>
      </c>
      <c r="F140" s="19"/>
      <c r="G140" s="20">
        <f t="shared" si="4"/>
        <v>195607.88693177502</v>
      </c>
      <c r="H140" s="25">
        <f t="shared" si="5"/>
        <v>0.7009381472328261</v>
      </c>
      <c r="I140" s="25"/>
      <c r="J140" s="11"/>
    </row>
    <row r="141" spans="1:10" s="21" customFormat="1" ht="25.5" hidden="1" x14ac:dyDescent="0.25">
      <c r="A141" s="3">
        <v>138</v>
      </c>
      <c r="B141" s="4" t="s">
        <v>171</v>
      </c>
      <c r="C141" s="3" t="s">
        <v>160</v>
      </c>
      <c r="D141" s="18">
        <v>230000</v>
      </c>
      <c r="E141" s="19">
        <v>161215.77386355001</v>
      </c>
      <c r="F141" s="19"/>
      <c r="G141" s="20">
        <f t="shared" si="4"/>
        <v>195607.88693177502</v>
      </c>
      <c r="H141" s="25">
        <f t="shared" si="5"/>
        <v>0.7009381472328261</v>
      </c>
      <c r="I141" s="25"/>
      <c r="J141" s="11"/>
    </row>
    <row r="142" spans="1:10" s="21" customFormat="1" ht="25.5" hidden="1" x14ac:dyDescent="0.25">
      <c r="A142" s="3">
        <v>139</v>
      </c>
      <c r="B142" s="4" t="s">
        <v>172</v>
      </c>
      <c r="C142" s="3" t="s">
        <v>160</v>
      </c>
      <c r="D142" s="18">
        <v>230000</v>
      </c>
      <c r="E142" s="19">
        <v>161215.77386355001</v>
      </c>
      <c r="F142" s="19"/>
      <c r="G142" s="20">
        <f t="shared" si="4"/>
        <v>195607.88693177502</v>
      </c>
      <c r="H142" s="25">
        <f t="shared" si="5"/>
        <v>0.7009381472328261</v>
      </c>
      <c r="I142" s="25"/>
      <c r="J142" s="11"/>
    </row>
    <row r="143" spans="1:10" s="21" customFormat="1" ht="38.25" hidden="1" x14ac:dyDescent="0.25">
      <c r="A143" s="3">
        <v>140</v>
      </c>
      <c r="B143" s="4" t="s">
        <v>173</v>
      </c>
      <c r="C143" s="3" t="s">
        <v>160</v>
      </c>
      <c r="D143" s="18">
        <v>810000</v>
      </c>
      <c r="E143" s="19">
        <v>584134.95717255003</v>
      </c>
      <c r="F143" s="19"/>
      <c r="G143" s="20">
        <f t="shared" si="4"/>
        <v>697067.47858627501</v>
      </c>
      <c r="H143" s="25">
        <f t="shared" si="5"/>
        <v>0.72115426811425931</v>
      </c>
      <c r="I143" s="25"/>
      <c r="J143" s="11"/>
    </row>
    <row r="144" spans="1:10" s="21" customFormat="1" ht="25.5" hidden="1" x14ac:dyDescent="0.25">
      <c r="A144" s="3">
        <v>141</v>
      </c>
      <c r="B144" s="4" t="s">
        <v>174</v>
      </c>
      <c r="C144" s="3" t="s">
        <v>160</v>
      </c>
      <c r="D144" s="18">
        <v>109500</v>
      </c>
      <c r="E144" s="19">
        <v>54984.888956549999</v>
      </c>
      <c r="F144" s="19"/>
      <c r="G144" s="20">
        <f t="shared" si="4"/>
        <v>82242.444478274992</v>
      </c>
      <c r="H144" s="25">
        <f t="shared" si="5"/>
        <v>0.50214510462602735</v>
      </c>
      <c r="I144" s="25"/>
      <c r="J144" s="11"/>
    </row>
    <row r="145" spans="1:10" s="21" customFormat="1" ht="38.25" hidden="1" x14ac:dyDescent="0.25">
      <c r="A145" s="3">
        <v>142</v>
      </c>
      <c r="B145" s="4" t="s">
        <v>175</v>
      </c>
      <c r="C145" s="3" t="s">
        <v>17</v>
      </c>
      <c r="D145" s="18">
        <v>109500</v>
      </c>
      <c r="E145" s="19">
        <v>8483.8223557500005</v>
      </c>
      <c r="F145" s="19"/>
      <c r="G145" s="20">
        <f t="shared" si="4"/>
        <v>58991.911177875001</v>
      </c>
      <c r="H145" s="25">
        <f t="shared" si="5"/>
        <v>7.7477829732876716E-2</v>
      </c>
      <c r="I145" s="25"/>
      <c r="J145" s="11"/>
    </row>
    <row r="146" spans="1:10" s="21" customFormat="1" ht="51" hidden="1" x14ac:dyDescent="0.25">
      <c r="A146" s="3">
        <v>143</v>
      </c>
      <c r="B146" s="4" t="s">
        <v>176</v>
      </c>
      <c r="C146" s="3" t="s">
        <v>177</v>
      </c>
      <c r="D146" s="18">
        <v>1650000</v>
      </c>
      <c r="E146" s="19">
        <v>950000</v>
      </c>
      <c r="F146" s="19"/>
      <c r="G146" s="20">
        <f t="shared" si="4"/>
        <v>1300000</v>
      </c>
      <c r="H146" s="25">
        <f t="shared" si="5"/>
        <v>0.5757575757575758</v>
      </c>
      <c r="I146" s="25"/>
      <c r="J146" s="11"/>
    </row>
    <row r="147" spans="1:10" s="21" customFormat="1" ht="25.5" x14ac:dyDescent="0.25">
      <c r="A147" s="3">
        <v>144</v>
      </c>
      <c r="B147" s="4" t="s">
        <v>178</v>
      </c>
      <c r="C147" s="3" t="s">
        <v>179</v>
      </c>
      <c r="D147" s="18">
        <v>22000</v>
      </c>
      <c r="E147" s="19">
        <v>35943.503926049998</v>
      </c>
      <c r="F147" s="19"/>
      <c r="G147" s="20">
        <f t="shared" si="4"/>
        <v>28971.751963024999</v>
      </c>
      <c r="H147" s="24">
        <f t="shared" si="5"/>
        <v>1.6337956330022727</v>
      </c>
      <c r="I147" s="28">
        <v>35900</v>
      </c>
      <c r="J147" s="11"/>
    </row>
    <row r="148" spans="1:10" s="21" customFormat="1" ht="51" hidden="1" x14ac:dyDescent="0.25">
      <c r="A148" s="3">
        <v>145</v>
      </c>
      <c r="B148" s="4" t="s">
        <v>180</v>
      </c>
      <c r="C148" s="3" t="s">
        <v>17</v>
      </c>
      <c r="D148" s="18">
        <v>294000</v>
      </c>
      <c r="E148" s="19">
        <v>175995.56656513101</v>
      </c>
      <c r="F148" s="19"/>
      <c r="G148" s="20">
        <f t="shared" si="4"/>
        <v>234997.78328256551</v>
      </c>
      <c r="H148" s="25">
        <f t="shared" si="5"/>
        <v>0.59862437607187424</v>
      </c>
      <c r="I148" s="25"/>
      <c r="J148" s="11"/>
    </row>
    <row r="149" spans="1:10" s="21" customFormat="1" ht="76.5" hidden="1" x14ac:dyDescent="0.25">
      <c r="A149" s="3">
        <v>146</v>
      </c>
      <c r="B149" s="4" t="s">
        <v>181</v>
      </c>
      <c r="C149" s="3" t="s">
        <v>17</v>
      </c>
      <c r="D149" s="18">
        <v>2011600</v>
      </c>
      <c r="E149" s="19">
        <v>146640.881979506</v>
      </c>
      <c r="F149" s="19"/>
      <c r="G149" s="20">
        <f t="shared" si="4"/>
        <v>1079120.440989753</v>
      </c>
      <c r="H149" s="25">
        <f t="shared" si="5"/>
        <v>7.2897634708444028E-2</v>
      </c>
      <c r="I149" s="25"/>
      <c r="J149" s="11"/>
    </row>
    <row r="150" spans="1:10" s="21" customFormat="1" ht="25.5" hidden="1" x14ac:dyDescent="0.25">
      <c r="A150" s="3">
        <v>147</v>
      </c>
      <c r="B150" s="4" t="s">
        <v>182</v>
      </c>
      <c r="C150" s="3" t="s">
        <v>183</v>
      </c>
      <c r="D150" s="18">
        <v>24000</v>
      </c>
      <c r="E150" s="19">
        <v>16207.254981226301</v>
      </c>
      <c r="F150" s="19"/>
      <c r="G150" s="20">
        <f t="shared" si="4"/>
        <v>20103.627490613151</v>
      </c>
      <c r="H150" s="25">
        <f t="shared" si="5"/>
        <v>0.67530229088442917</v>
      </c>
      <c r="I150" s="25"/>
      <c r="J150" s="11"/>
    </row>
    <row r="151" spans="1:10" s="21" customFormat="1" ht="25.5" x14ac:dyDescent="0.25">
      <c r="A151" s="3">
        <v>148</v>
      </c>
      <c r="B151" s="4" t="s">
        <v>184</v>
      </c>
      <c r="C151" s="3" t="s">
        <v>185</v>
      </c>
      <c r="D151" s="18">
        <v>8900</v>
      </c>
      <c r="E151" s="19">
        <v>22372.717233693798</v>
      </c>
      <c r="F151" s="19"/>
      <c r="G151" s="20">
        <f t="shared" si="4"/>
        <v>15636.358616846899</v>
      </c>
      <c r="H151" s="24">
        <f t="shared" si="5"/>
        <v>2.5137884532240222</v>
      </c>
      <c r="I151" s="28">
        <v>22373</v>
      </c>
      <c r="J151" s="11"/>
    </row>
    <row r="152" spans="1:10" s="21" customFormat="1" ht="25.5" x14ac:dyDescent="0.25">
      <c r="A152" s="3">
        <v>149</v>
      </c>
      <c r="B152" s="4" t="s">
        <v>186</v>
      </c>
      <c r="C152" s="3" t="s">
        <v>17</v>
      </c>
      <c r="D152" s="18">
        <v>3500</v>
      </c>
      <c r="E152" s="19">
        <v>4376.8416464062502</v>
      </c>
      <c r="F152" s="19"/>
      <c r="G152" s="20">
        <f t="shared" si="4"/>
        <v>3938.4208232031251</v>
      </c>
      <c r="H152" s="24">
        <f t="shared" si="5"/>
        <v>1.2505261846875</v>
      </c>
      <c r="I152" s="28">
        <v>4375</v>
      </c>
      <c r="J152" s="11"/>
    </row>
    <row r="153" spans="1:10" s="21" customFormat="1" ht="25.5" hidden="1" x14ac:dyDescent="0.25">
      <c r="A153" s="3">
        <v>150</v>
      </c>
      <c r="B153" s="4" t="s">
        <v>187</v>
      </c>
      <c r="C153" s="3" t="s">
        <v>17</v>
      </c>
      <c r="D153" s="18">
        <v>19800</v>
      </c>
      <c r="E153" s="19">
        <v>2117.9848696125</v>
      </c>
      <c r="F153" s="19"/>
      <c r="G153" s="20">
        <f t="shared" si="4"/>
        <v>10958.99243480625</v>
      </c>
      <c r="H153" s="25">
        <f t="shared" si="5"/>
        <v>0.10696893280871213</v>
      </c>
      <c r="I153" s="25"/>
      <c r="J153" s="11"/>
    </row>
    <row r="154" spans="1:10" s="21" customFormat="1" ht="25.5" hidden="1" x14ac:dyDescent="0.25">
      <c r="A154" s="3">
        <v>151</v>
      </c>
      <c r="B154" s="4" t="s">
        <v>188</v>
      </c>
      <c r="C154" s="3" t="s">
        <v>189</v>
      </c>
      <c r="D154" s="18">
        <v>396000</v>
      </c>
      <c r="E154" s="19">
        <v>250360.76751538101</v>
      </c>
      <c r="F154" s="19"/>
      <c r="G154" s="20">
        <f t="shared" si="4"/>
        <v>323180.38375769049</v>
      </c>
      <c r="H154" s="25">
        <f t="shared" si="5"/>
        <v>0.63222416039237628</v>
      </c>
      <c r="I154" s="25"/>
      <c r="J154" s="11"/>
    </row>
    <row r="155" spans="1:10" s="21" customFormat="1" ht="25.5" x14ac:dyDescent="0.25">
      <c r="A155" s="3">
        <v>152</v>
      </c>
      <c r="B155" s="4" t="s">
        <v>190</v>
      </c>
      <c r="C155" s="3" t="s">
        <v>17</v>
      </c>
      <c r="D155" s="18">
        <v>3500</v>
      </c>
      <c r="E155" s="19">
        <v>21638.850119053099</v>
      </c>
      <c r="F155" s="19"/>
      <c r="G155" s="20">
        <f t="shared" si="4"/>
        <v>12569.425059526549</v>
      </c>
      <c r="H155" s="24">
        <f t="shared" si="5"/>
        <v>6.1825286054437427</v>
      </c>
      <c r="I155" s="28">
        <v>21639</v>
      </c>
      <c r="J155" s="11"/>
    </row>
    <row r="156" spans="1:10" s="21" customFormat="1" ht="25.5" hidden="1" x14ac:dyDescent="0.25">
      <c r="A156" s="3">
        <v>153</v>
      </c>
      <c r="B156" s="4" t="s">
        <v>191</v>
      </c>
      <c r="C156" s="3" t="s">
        <v>192</v>
      </c>
      <c r="D156" s="18">
        <v>21900</v>
      </c>
      <c r="E156" s="19">
        <v>17892.213876441201</v>
      </c>
      <c r="F156" s="19"/>
      <c r="G156" s="20">
        <f t="shared" si="4"/>
        <v>19896.106938220601</v>
      </c>
      <c r="H156" s="23">
        <f t="shared" si="5"/>
        <v>0.81699606741740649</v>
      </c>
      <c r="I156" s="23"/>
      <c r="J156" s="11"/>
    </row>
    <row r="157" spans="1:10" s="21" customFormat="1" ht="25.5" hidden="1" x14ac:dyDescent="0.25">
      <c r="A157" s="3">
        <v>154</v>
      </c>
      <c r="B157" s="4" t="s">
        <v>193</v>
      </c>
      <c r="C157" s="3" t="s">
        <v>194</v>
      </c>
      <c r="D157" s="18">
        <v>24500</v>
      </c>
      <c r="E157" s="19">
        <v>21394.227747506298</v>
      </c>
      <c r="F157" s="19"/>
      <c r="G157" s="20">
        <f t="shared" si="4"/>
        <v>22947.113873753151</v>
      </c>
      <c r="H157" s="23">
        <f t="shared" si="5"/>
        <v>0.87323378561250198</v>
      </c>
      <c r="I157" s="23"/>
      <c r="J157" s="11"/>
    </row>
    <row r="158" spans="1:10" s="21" customFormat="1" ht="25.5" hidden="1" x14ac:dyDescent="0.25">
      <c r="A158" s="3">
        <v>155</v>
      </c>
      <c r="B158" s="4" t="s">
        <v>195</v>
      </c>
      <c r="C158" s="3" t="s">
        <v>196</v>
      </c>
      <c r="D158" s="18">
        <v>17000</v>
      </c>
      <c r="E158" s="19">
        <v>16403.931367950001</v>
      </c>
      <c r="F158" s="19"/>
      <c r="G158" s="20">
        <f t="shared" si="4"/>
        <v>16701.965683975002</v>
      </c>
      <c r="H158" s="23">
        <f t="shared" si="5"/>
        <v>0.96493713929117653</v>
      </c>
      <c r="I158" s="23"/>
      <c r="J158" s="11"/>
    </row>
    <row r="159" spans="1:10" s="21" customFormat="1" hidden="1" x14ac:dyDescent="0.25">
      <c r="A159" s="3">
        <v>156</v>
      </c>
      <c r="B159" s="4" t="s">
        <v>197</v>
      </c>
      <c r="C159" s="3" t="s">
        <v>198</v>
      </c>
      <c r="D159" s="18">
        <v>98000</v>
      </c>
      <c r="E159" s="19">
        <v>58576.8282226312</v>
      </c>
      <c r="F159" s="19"/>
      <c r="G159" s="20">
        <f t="shared" si="4"/>
        <v>78288.414111315593</v>
      </c>
      <c r="H159" s="25">
        <f t="shared" si="5"/>
        <v>0.5977227369656245</v>
      </c>
      <c r="I159" s="25"/>
      <c r="J159" s="11"/>
    </row>
    <row r="160" spans="1:10" s="21" customFormat="1" hidden="1" x14ac:dyDescent="0.25">
      <c r="A160" s="3">
        <v>157</v>
      </c>
      <c r="B160" s="4" t="s">
        <v>199</v>
      </c>
      <c r="C160" s="3" t="s">
        <v>17</v>
      </c>
      <c r="D160" s="18">
        <v>10900</v>
      </c>
      <c r="E160" s="19">
        <v>6869.5298145389997</v>
      </c>
      <c r="F160" s="19"/>
      <c r="G160" s="20">
        <f t="shared" si="4"/>
        <v>8884.7649072695003</v>
      </c>
      <c r="H160" s="25">
        <f t="shared" si="5"/>
        <v>0.63023209307697248</v>
      </c>
      <c r="I160" s="25"/>
      <c r="J160" s="11"/>
    </row>
    <row r="161" spans="1:10" s="21" customFormat="1" ht="25.5" hidden="1" x14ac:dyDescent="0.25">
      <c r="A161" s="3">
        <v>158</v>
      </c>
      <c r="B161" s="4" t="s">
        <v>200</v>
      </c>
      <c r="C161" s="3" t="s">
        <v>17</v>
      </c>
      <c r="D161" s="18">
        <v>69500</v>
      </c>
      <c r="E161" s="19">
        <v>19140.766460816401</v>
      </c>
      <c r="F161" s="19"/>
      <c r="G161" s="20">
        <f t="shared" si="4"/>
        <v>44320.383230408203</v>
      </c>
      <c r="H161" s="25">
        <f t="shared" si="5"/>
        <v>0.27540671166642305</v>
      </c>
      <c r="I161" s="25"/>
      <c r="J161" s="11"/>
    </row>
    <row r="162" spans="1:10" s="21" customFormat="1" ht="38.25" hidden="1" x14ac:dyDescent="0.25">
      <c r="A162" s="3">
        <v>159</v>
      </c>
      <c r="B162" s="4" t="s">
        <v>201</v>
      </c>
      <c r="C162" s="3" t="s">
        <v>17</v>
      </c>
      <c r="D162" s="18">
        <v>42500</v>
      </c>
      <c r="E162" s="19">
        <v>29222.143637006298</v>
      </c>
      <c r="F162" s="19"/>
      <c r="G162" s="20">
        <f t="shared" si="4"/>
        <v>35861.071818503151</v>
      </c>
      <c r="H162" s="25">
        <f t="shared" si="5"/>
        <v>0.68757985028250113</v>
      </c>
      <c r="I162" s="25"/>
      <c r="J162" s="11"/>
    </row>
    <row r="163" spans="1:10" s="21" customFormat="1" ht="25.5" x14ac:dyDescent="0.25">
      <c r="A163" s="3">
        <v>160</v>
      </c>
      <c r="B163" s="4" t="s">
        <v>202</v>
      </c>
      <c r="C163" s="3" t="s">
        <v>17</v>
      </c>
      <c r="D163" s="18">
        <v>45000</v>
      </c>
      <c r="E163" s="19">
        <v>58576.8282226312</v>
      </c>
      <c r="F163" s="19"/>
      <c r="G163" s="20">
        <f t="shared" si="4"/>
        <v>51788.4141113156</v>
      </c>
      <c r="H163" s="24">
        <f t="shared" si="5"/>
        <v>1.3017072938362488</v>
      </c>
      <c r="I163" s="28">
        <v>58577</v>
      </c>
      <c r="J163" s="11"/>
    </row>
    <row r="164" spans="1:10" s="21" customFormat="1" ht="38.25" hidden="1" x14ac:dyDescent="0.25">
      <c r="A164" s="3">
        <v>161</v>
      </c>
      <c r="B164" s="4" t="s">
        <v>203</v>
      </c>
      <c r="C164" s="3" t="s">
        <v>17</v>
      </c>
      <c r="D164" s="18">
        <v>450000</v>
      </c>
      <c r="E164" s="19">
        <v>46424.967293668698</v>
      </c>
      <c r="F164" s="19"/>
      <c r="G164" s="20">
        <f t="shared" si="4"/>
        <v>248212.48364683436</v>
      </c>
      <c r="H164" s="25">
        <f t="shared" si="5"/>
        <v>0.10316659398593044</v>
      </c>
      <c r="I164" s="25"/>
      <c r="J164" s="11"/>
    </row>
    <row r="165" spans="1:10" s="21" customFormat="1" ht="25.5" hidden="1" x14ac:dyDescent="0.25">
      <c r="A165" s="3">
        <v>162</v>
      </c>
      <c r="B165" s="4" t="s">
        <v>204</v>
      </c>
      <c r="C165" s="3" t="s">
        <v>17</v>
      </c>
      <c r="D165" s="18">
        <v>11500</v>
      </c>
      <c r="E165" s="19">
        <v>7108.28124916875</v>
      </c>
      <c r="F165" s="19"/>
      <c r="G165" s="20">
        <f t="shared" si="4"/>
        <v>9304.1406245843755</v>
      </c>
      <c r="H165" s="25">
        <f t="shared" si="5"/>
        <v>0.61811141297119565</v>
      </c>
      <c r="I165" s="25"/>
      <c r="J165" s="11"/>
    </row>
    <row r="166" spans="1:10" s="21" customFormat="1" ht="25.5" hidden="1" x14ac:dyDescent="0.25">
      <c r="A166" s="3">
        <v>163</v>
      </c>
      <c r="B166" s="4" t="s">
        <v>205</v>
      </c>
      <c r="C166" s="3" t="s">
        <v>17</v>
      </c>
      <c r="D166" s="18">
        <v>16500</v>
      </c>
      <c r="E166" s="19">
        <v>8476.2095508588809</v>
      </c>
      <c r="F166" s="19"/>
      <c r="G166" s="20">
        <f t="shared" si="4"/>
        <v>12488.104775429441</v>
      </c>
      <c r="H166" s="25">
        <f t="shared" si="5"/>
        <v>0.5137096697490231</v>
      </c>
      <c r="I166" s="25"/>
      <c r="J166" s="11"/>
    </row>
    <row r="167" spans="1:10" s="21" customFormat="1" ht="25.5" hidden="1" x14ac:dyDescent="0.25">
      <c r="A167" s="3">
        <v>164</v>
      </c>
      <c r="B167" s="4" t="s">
        <v>206</v>
      </c>
      <c r="C167" s="3" t="s">
        <v>17</v>
      </c>
      <c r="D167" s="18">
        <v>35900</v>
      </c>
      <c r="E167" s="19">
        <v>34114.591067943802</v>
      </c>
      <c r="F167" s="19"/>
      <c r="G167" s="20">
        <f t="shared" si="4"/>
        <v>35007.295533971905</v>
      </c>
      <c r="H167" s="23">
        <f t="shared" si="5"/>
        <v>0.95026716066695827</v>
      </c>
      <c r="I167" s="23"/>
      <c r="J167" s="11"/>
    </row>
    <row r="168" spans="1:10" s="21" customFormat="1" ht="25.5" x14ac:dyDescent="0.25">
      <c r="A168" s="3">
        <v>165</v>
      </c>
      <c r="B168" s="4" t="s">
        <v>207</v>
      </c>
      <c r="C168" s="3" t="s">
        <v>17</v>
      </c>
      <c r="D168" s="18">
        <v>99500</v>
      </c>
      <c r="E168" s="19">
        <v>147727.98379866101</v>
      </c>
      <c r="F168" s="19"/>
      <c r="G168" s="20">
        <f t="shared" si="4"/>
        <v>123613.9918993305</v>
      </c>
      <c r="H168" s="24">
        <f t="shared" si="5"/>
        <v>1.484703354760412</v>
      </c>
      <c r="I168" s="28">
        <v>147728</v>
      </c>
      <c r="J168" s="11"/>
    </row>
    <row r="169" spans="1:10" s="21" customFormat="1" ht="51" x14ac:dyDescent="0.25">
      <c r="A169" s="3">
        <v>166</v>
      </c>
      <c r="B169" s="4" t="s">
        <v>208</v>
      </c>
      <c r="C169" s="3" t="s">
        <v>17</v>
      </c>
      <c r="D169" s="18">
        <v>17000</v>
      </c>
      <c r="E169" s="19">
        <v>47030.652285618802</v>
      </c>
      <c r="F169" s="19"/>
      <c r="G169" s="20">
        <f t="shared" si="4"/>
        <v>32015.326142809401</v>
      </c>
      <c r="H169" s="24">
        <f t="shared" si="5"/>
        <v>2.7665089579775768</v>
      </c>
      <c r="I169" s="28">
        <v>47031</v>
      </c>
      <c r="J169" s="11"/>
    </row>
    <row r="170" spans="1:10" s="21" customFormat="1" ht="51" x14ac:dyDescent="0.25">
      <c r="A170" s="3">
        <v>167</v>
      </c>
      <c r="B170" s="4" t="s">
        <v>209</v>
      </c>
      <c r="C170" s="3" t="s">
        <v>17</v>
      </c>
      <c r="D170" s="18">
        <v>17000</v>
      </c>
      <c r="E170" s="19">
        <v>23351.206719881298</v>
      </c>
      <c r="F170" s="19"/>
      <c r="G170" s="20">
        <f t="shared" si="4"/>
        <v>20175.603359940651</v>
      </c>
      <c r="H170" s="24">
        <f t="shared" si="5"/>
        <v>1.3736003952871352</v>
      </c>
      <c r="I170" s="28">
        <v>23352</v>
      </c>
      <c r="J170" s="11"/>
    </row>
    <row r="171" spans="1:10" s="21" customFormat="1" ht="25.5" hidden="1" x14ac:dyDescent="0.25">
      <c r="A171" s="3">
        <v>168</v>
      </c>
      <c r="B171" s="4" t="s">
        <v>210</v>
      </c>
      <c r="C171" s="3" t="s">
        <v>211</v>
      </c>
      <c r="D171" s="18">
        <v>108000</v>
      </c>
      <c r="E171" s="19">
        <v>35093.080554131302</v>
      </c>
      <c r="F171" s="19"/>
      <c r="G171" s="20">
        <f t="shared" si="4"/>
        <v>71546.540277065651</v>
      </c>
      <c r="H171" s="25">
        <f t="shared" si="5"/>
        <v>0.32493593105677132</v>
      </c>
      <c r="I171" s="25"/>
      <c r="J171" s="11"/>
    </row>
    <row r="172" spans="1:10" s="21" customFormat="1" hidden="1" x14ac:dyDescent="0.25">
      <c r="A172" s="3">
        <v>169</v>
      </c>
      <c r="B172" s="4" t="s">
        <v>212</v>
      </c>
      <c r="C172" s="3" t="s">
        <v>211</v>
      </c>
      <c r="D172" s="18">
        <v>110000</v>
      </c>
      <c r="E172" s="19">
        <v>52705.891305506302</v>
      </c>
      <c r="F172" s="19"/>
      <c r="G172" s="20">
        <f t="shared" si="4"/>
        <v>81352.945652753144</v>
      </c>
      <c r="H172" s="25">
        <f t="shared" si="5"/>
        <v>0.47914446641369368</v>
      </c>
      <c r="I172" s="25"/>
      <c r="J172" s="11"/>
    </row>
    <row r="173" spans="1:10" s="21" customFormat="1" ht="25.5" hidden="1" x14ac:dyDescent="0.25">
      <c r="A173" s="3">
        <v>170</v>
      </c>
      <c r="B173" s="4" t="s">
        <v>213</v>
      </c>
      <c r="C173" s="3" t="s">
        <v>17</v>
      </c>
      <c r="D173" s="18">
        <v>130000</v>
      </c>
      <c r="E173" s="19">
        <v>116307.707907694</v>
      </c>
      <c r="F173" s="19"/>
      <c r="G173" s="20">
        <f t="shared" si="4"/>
        <v>123153.85395384699</v>
      </c>
      <c r="H173" s="23">
        <f t="shared" si="5"/>
        <v>0.89467467621303076</v>
      </c>
      <c r="I173" s="23"/>
      <c r="J173" s="11"/>
    </row>
    <row r="174" spans="1:10" s="21" customFormat="1" ht="51" hidden="1" x14ac:dyDescent="0.25">
      <c r="A174" s="3">
        <v>171</v>
      </c>
      <c r="B174" s="4" t="s">
        <v>214</v>
      </c>
      <c r="C174" s="3" t="s">
        <v>17</v>
      </c>
      <c r="D174" s="18">
        <v>97000</v>
      </c>
      <c r="E174" s="19">
        <v>84996.044349693795</v>
      </c>
      <c r="F174" s="19"/>
      <c r="G174" s="20">
        <f t="shared" si="4"/>
        <v>90998.022174846905</v>
      </c>
      <c r="H174" s="23">
        <f t="shared" si="5"/>
        <v>0.87624787989375041</v>
      </c>
      <c r="I174" s="23"/>
      <c r="J174" s="11"/>
    </row>
    <row r="175" spans="1:10" s="21" customFormat="1" ht="25.5" hidden="1" x14ac:dyDescent="0.25">
      <c r="A175" s="3">
        <v>172</v>
      </c>
      <c r="B175" s="4" t="s">
        <v>215</v>
      </c>
      <c r="C175" s="3" t="s">
        <v>17</v>
      </c>
      <c r="D175" s="18">
        <v>77000</v>
      </c>
      <c r="E175" s="19">
        <v>70318.702056881302</v>
      </c>
      <c r="F175" s="19"/>
      <c r="G175" s="20">
        <f t="shared" si="4"/>
        <v>73659.351028440651</v>
      </c>
      <c r="H175" s="23">
        <f t="shared" si="5"/>
        <v>0.91322989684261435</v>
      </c>
      <c r="I175" s="23"/>
      <c r="J175" s="11"/>
    </row>
    <row r="176" spans="1:10" s="21" customFormat="1" ht="102" hidden="1" x14ac:dyDescent="0.25">
      <c r="A176" s="3">
        <v>173</v>
      </c>
      <c r="B176" s="4" t="s">
        <v>216</v>
      </c>
      <c r="C176" s="3" t="s">
        <v>17</v>
      </c>
      <c r="D176" s="18">
        <v>59500</v>
      </c>
      <c r="E176" s="19">
        <v>51727.401819318802</v>
      </c>
      <c r="F176" s="19"/>
      <c r="G176" s="20">
        <f t="shared" si="4"/>
        <v>55613.700909659397</v>
      </c>
      <c r="H176" s="23">
        <f t="shared" si="5"/>
        <v>0.8693680978036773</v>
      </c>
      <c r="I176" s="23"/>
      <c r="J176" s="11"/>
    </row>
    <row r="177" spans="1:10" s="21" customFormat="1" ht="25.5" hidden="1" x14ac:dyDescent="0.25">
      <c r="A177" s="3">
        <v>174</v>
      </c>
      <c r="B177" s="4" t="s">
        <v>217</v>
      </c>
      <c r="C177" s="3" t="s">
        <v>17</v>
      </c>
      <c r="D177" s="18">
        <v>9800</v>
      </c>
      <c r="E177" s="19">
        <v>9212.0336444718796</v>
      </c>
      <c r="F177" s="19"/>
      <c r="G177" s="20">
        <f t="shared" si="4"/>
        <v>9506.0168222359389</v>
      </c>
      <c r="H177" s="23">
        <f t="shared" si="5"/>
        <v>0.94000343310937551</v>
      </c>
      <c r="I177" s="23"/>
      <c r="J177" s="11"/>
    </row>
    <row r="178" spans="1:10" s="21" customFormat="1" ht="25.5" x14ac:dyDescent="0.25">
      <c r="A178" s="3">
        <v>175</v>
      </c>
      <c r="B178" s="4" t="s">
        <v>218</v>
      </c>
      <c r="C178" s="3" t="s">
        <v>17</v>
      </c>
      <c r="D178" s="18">
        <v>8400</v>
      </c>
      <c r="E178" s="19">
        <v>11707.181834249999</v>
      </c>
      <c r="F178" s="19"/>
      <c r="G178" s="20">
        <f t="shared" si="4"/>
        <v>10053.590917124999</v>
      </c>
      <c r="H178" s="24">
        <f t="shared" si="5"/>
        <v>1.3937121231249998</v>
      </c>
      <c r="I178" s="28">
        <v>11708</v>
      </c>
      <c r="J178" s="11"/>
    </row>
    <row r="179" spans="1:10" s="21" customFormat="1" ht="25.5" hidden="1" x14ac:dyDescent="0.25">
      <c r="A179" s="3">
        <v>176</v>
      </c>
      <c r="B179" s="4" t="s">
        <v>219</v>
      </c>
      <c r="C179" s="3" t="s">
        <v>17</v>
      </c>
      <c r="D179" s="18">
        <v>210000</v>
      </c>
      <c r="E179" s="19">
        <v>68459.572033125005</v>
      </c>
      <c r="F179" s="19"/>
      <c r="G179" s="20">
        <f t="shared" si="4"/>
        <v>139229.78601656249</v>
      </c>
      <c r="H179" s="25">
        <f t="shared" si="5"/>
        <v>0.32599796206250004</v>
      </c>
      <c r="I179" s="25"/>
      <c r="J179" s="11"/>
    </row>
    <row r="180" spans="1:10" s="21" customFormat="1" ht="25.5" x14ac:dyDescent="0.25">
      <c r="A180" s="3">
        <v>177</v>
      </c>
      <c r="B180" s="4" t="s">
        <v>220</v>
      </c>
      <c r="C180" s="3" t="s">
        <v>17</v>
      </c>
      <c r="D180" s="18">
        <v>250000</v>
      </c>
      <c r="E180" s="19">
        <v>317876.542062319</v>
      </c>
      <c r="F180" s="19"/>
      <c r="G180" s="20">
        <f t="shared" si="4"/>
        <v>283938.2710311595</v>
      </c>
      <c r="H180" s="24">
        <f t="shared" si="5"/>
        <v>1.2715061682492761</v>
      </c>
      <c r="I180" s="28">
        <v>317877</v>
      </c>
      <c r="J180" s="11"/>
    </row>
    <row r="181" spans="1:10" s="21" customFormat="1" ht="25.5" x14ac:dyDescent="0.25">
      <c r="A181" s="3">
        <v>178</v>
      </c>
      <c r="B181" s="4" t="s">
        <v>220</v>
      </c>
      <c r="C181" s="3" t="s">
        <v>17</v>
      </c>
      <c r="D181" s="18">
        <v>250000</v>
      </c>
      <c r="E181" s="19">
        <v>316995.90152474999</v>
      </c>
      <c r="F181" s="19"/>
      <c r="G181" s="20">
        <f t="shared" si="4"/>
        <v>283497.95076237503</v>
      </c>
      <c r="H181" s="24">
        <f t="shared" si="5"/>
        <v>1.267983606099</v>
      </c>
      <c r="I181" s="28">
        <v>316996</v>
      </c>
      <c r="J181" s="11"/>
    </row>
    <row r="182" spans="1:10" s="21" customFormat="1" ht="51" hidden="1" x14ac:dyDescent="0.25">
      <c r="A182" s="3">
        <v>179</v>
      </c>
      <c r="B182" s="4" t="s">
        <v>221</v>
      </c>
      <c r="C182" s="3" t="s">
        <v>17</v>
      </c>
      <c r="D182" s="18">
        <v>121100</v>
      </c>
      <c r="E182" s="19">
        <v>74292.918000000005</v>
      </c>
      <c r="F182" s="19"/>
      <c r="G182" s="20">
        <f t="shared" si="4"/>
        <v>97696.459000000003</v>
      </c>
      <c r="H182" s="25">
        <f t="shared" si="5"/>
        <v>0.61348404624277464</v>
      </c>
      <c r="I182" s="25"/>
      <c r="J182" s="11"/>
    </row>
    <row r="183" spans="1:10" s="21" customFormat="1" ht="38.25" hidden="1" x14ac:dyDescent="0.25">
      <c r="A183" s="3">
        <v>180</v>
      </c>
      <c r="B183" s="4" t="s">
        <v>222</v>
      </c>
      <c r="C183" s="3" t="s">
        <v>17</v>
      </c>
      <c r="D183" s="18">
        <v>211000</v>
      </c>
      <c r="E183" s="19">
        <v>141748.434548569</v>
      </c>
      <c r="F183" s="19"/>
      <c r="G183" s="20">
        <f t="shared" si="4"/>
        <v>176374.21727428451</v>
      </c>
      <c r="H183" s="25">
        <f t="shared" si="5"/>
        <v>0.67179352866620379</v>
      </c>
      <c r="I183" s="25"/>
      <c r="J183" s="11"/>
    </row>
    <row r="184" spans="1:10" s="21" customFormat="1" ht="76.5" x14ac:dyDescent="0.25">
      <c r="A184" s="3">
        <v>181</v>
      </c>
      <c r="B184" s="4" t="s">
        <v>223</v>
      </c>
      <c r="C184" s="3" t="s">
        <v>17</v>
      </c>
      <c r="D184" s="18">
        <v>425000</v>
      </c>
      <c r="E184" s="19">
        <v>708000</v>
      </c>
      <c r="F184" s="19"/>
      <c r="G184" s="20">
        <f t="shared" si="4"/>
        <v>566500</v>
      </c>
      <c r="H184" s="24">
        <f t="shared" si="5"/>
        <v>1.6658823529411764</v>
      </c>
      <c r="I184" s="28">
        <v>460000</v>
      </c>
      <c r="J184" s="11"/>
    </row>
    <row r="185" spans="1:10" s="21" customFormat="1" ht="25.5" x14ac:dyDescent="0.25">
      <c r="A185" s="3">
        <v>182</v>
      </c>
      <c r="B185" s="4" t="s">
        <v>224</v>
      </c>
      <c r="C185" s="3" t="s">
        <v>17</v>
      </c>
      <c r="D185" s="18">
        <v>84000</v>
      </c>
      <c r="E185" s="19">
        <v>336300</v>
      </c>
      <c r="F185" s="19"/>
      <c r="G185" s="20">
        <f t="shared" si="4"/>
        <v>210150</v>
      </c>
      <c r="H185" s="24">
        <f t="shared" si="5"/>
        <v>4.003571428571429</v>
      </c>
      <c r="I185" s="28">
        <v>60000</v>
      </c>
      <c r="J185" s="11"/>
    </row>
    <row r="186" spans="1:10" s="21" customFormat="1" ht="25.5" hidden="1" x14ac:dyDescent="0.25">
      <c r="A186" s="3">
        <v>183</v>
      </c>
      <c r="B186" s="4" t="s">
        <v>225</v>
      </c>
      <c r="C186" s="3" t="s">
        <v>17</v>
      </c>
      <c r="D186" s="18">
        <v>47500</v>
      </c>
      <c r="E186" s="19">
        <v>35307.672961312499</v>
      </c>
      <c r="F186" s="19"/>
      <c r="G186" s="20">
        <f t="shared" si="4"/>
        <v>41403.836480656246</v>
      </c>
      <c r="H186" s="25">
        <f t="shared" si="5"/>
        <v>0.74331943076447371</v>
      </c>
      <c r="I186" s="25"/>
      <c r="J186" s="11"/>
    </row>
    <row r="187" spans="1:10" s="21" customFormat="1" ht="25.5" hidden="1" x14ac:dyDescent="0.25">
      <c r="A187" s="3">
        <v>184</v>
      </c>
      <c r="B187" s="4" t="s">
        <v>226</v>
      </c>
      <c r="C187" s="3" t="s">
        <v>17</v>
      </c>
      <c r="D187" s="18">
        <v>36900</v>
      </c>
      <c r="E187" s="19">
        <v>30457.417100578099</v>
      </c>
      <c r="F187" s="19"/>
      <c r="G187" s="20">
        <f t="shared" si="4"/>
        <v>33678.708550289048</v>
      </c>
      <c r="H187" s="23">
        <f t="shared" si="5"/>
        <v>0.8254042574682412</v>
      </c>
      <c r="I187" s="23"/>
      <c r="J187" s="11"/>
    </row>
    <row r="188" spans="1:10" s="21" customFormat="1" ht="25.5" x14ac:dyDescent="0.25">
      <c r="A188" s="3">
        <v>185</v>
      </c>
      <c r="B188" s="4" t="s">
        <v>227</v>
      </c>
      <c r="C188" s="3" t="s">
        <v>17</v>
      </c>
      <c r="D188" s="18">
        <v>9800</v>
      </c>
      <c r="E188" s="19">
        <v>48791.933360756302</v>
      </c>
      <c r="F188" s="19"/>
      <c r="G188" s="20">
        <f t="shared" si="4"/>
        <v>29295.966680378151</v>
      </c>
      <c r="H188" s="24">
        <f t="shared" si="5"/>
        <v>4.9787687102812557</v>
      </c>
      <c r="I188" s="28">
        <v>48792</v>
      </c>
      <c r="J188" s="11"/>
    </row>
    <row r="189" spans="1:10" s="21" customFormat="1" ht="76.5" hidden="1" x14ac:dyDescent="0.25">
      <c r="A189" s="3">
        <v>186</v>
      </c>
      <c r="B189" s="4" t="s">
        <v>228</v>
      </c>
      <c r="C189" s="3" t="s">
        <v>17</v>
      </c>
      <c r="D189" s="18">
        <v>50000</v>
      </c>
      <c r="E189" s="19">
        <v>53684.380791693802</v>
      </c>
      <c r="F189" s="19"/>
      <c r="G189" s="20">
        <f t="shared" si="4"/>
        <v>51842.190395846905</v>
      </c>
      <c r="H189" s="23">
        <f t="shared" si="5"/>
        <v>1.073687615833876</v>
      </c>
      <c r="I189" s="23"/>
      <c r="J189" s="11"/>
    </row>
    <row r="190" spans="1:10" s="21" customFormat="1" ht="25.5" hidden="1" x14ac:dyDescent="0.25">
      <c r="A190" s="3">
        <v>187</v>
      </c>
      <c r="B190" s="4" t="s">
        <v>229</v>
      </c>
      <c r="C190" s="3" t="s">
        <v>17</v>
      </c>
      <c r="D190" s="18">
        <v>170000</v>
      </c>
      <c r="E190" s="19">
        <v>136855.98711763101</v>
      </c>
      <c r="F190" s="19"/>
      <c r="G190" s="20">
        <f t="shared" si="4"/>
        <v>153427.99355881551</v>
      </c>
      <c r="H190" s="23">
        <f t="shared" si="5"/>
        <v>0.80503521833900593</v>
      </c>
      <c r="I190" s="23"/>
      <c r="J190" s="11"/>
    </row>
    <row r="191" spans="1:10" s="21" customFormat="1" ht="25.5" hidden="1" x14ac:dyDescent="0.25">
      <c r="A191" s="3">
        <v>188</v>
      </c>
      <c r="B191" s="4" t="s">
        <v>230</v>
      </c>
      <c r="C191" s="3" t="s">
        <v>17</v>
      </c>
      <c r="D191" s="18">
        <v>170000</v>
      </c>
      <c r="E191" s="19">
        <v>136855.98711763101</v>
      </c>
      <c r="F191" s="19"/>
      <c r="G191" s="20">
        <f t="shared" si="4"/>
        <v>153427.99355881551</v>
      </c>
      <c r="H191" s="23">
        <f t="shared" si="5"/>
        <v>0.80503521833900593</v>
      </c>
      <c r="I191" s="23"/>
      <c r="J191" s="11"/>
    </row>
    <row r="192" spans="1:10" s="21" customFormat="1" ht="38.25" hidden="1" x14ac:dyDescent="0.25">
      <c r="A192" s="3">
        <v>189</v>
      </c>
      <c r="B192" s="4" t="s">
        <v>231</v>
      </c>
      <c r="C192" s="3" t="s">
        <v>17</v>
      </c>
      <c r="D192" s="18">
        <v>31000</v>
      </c>
      <c r="E192" s="19">
        <v>22568.415130931298</v>
      </c>
      <c r="F192" s="19"/>
      <c r="G192" s="20">
        <f t="shared" si="4"/>
        <v>26784.207565465651</v>
      </c>
      <c r="H192" s="25">
        <f t="shared" si="5"/>
        <v>0.72801339132036447</v>
      </c>
      <c r="I192" s="25"/>
      <c r="J192" s="11"/>
    </row>
    <row r="193" spans="1:10" s="21" customFormat="1" ht="25.5" hidden="1" x14ac:dyDescent="0.25">
      <c r="A193" s="3">
        <v>190</v>
      </c>
      <c r="B193" s="4" t="s">
        <v>232</v>
      </c>
      <c r="C193" s="3" t="s">
        <v>17</v>
      </c>
      <c r="D193" s="18">
        <v>345000</v>
      </c>
      <c r="E193" s="19">
        <v>195565.35628888101</v>
      </c>
      <c r="F193" s="19"/>
      <c r="G193" s="20">
        <f t="shared" si="4"/>
        <v>270282.67814444052</v>
      </c>
      <c r="H193" s="25">
        <f t="shared" si="5"/>
        <v>0.56685610518516238</v>
      </c>
      <c r="I193" s="25"/>
      <c r="J193" s="11"/>
    </row>
    <row r="194" spans="1:10" s="21" customFormat="1" ht="25.5" hidden="1" x14ac:dyDescent="0.25">
      <c r="A194" s="3">
        <v>191</v>
      </c>
      <c r="B194" s="4" t="s">
        <v>233</v>
      </c>
      <c r="C194" s="3" t="s">
        <v>17</v>
      </c>
      <c r="D194" s="18">
        <v>58000</v>
      </c>
      <c r="E194" s="19">
        <v>58576.8282226312</v>
      </c>
      <c r="F194" s="19"/>
      <c r="G194" s="20">
        <f t="shared" si="4"/>
        <v>58288.4141113156</v>
      </c>
      <c r="H194" s="23">
        <f t="shared" si="5"/>
        <v>1.0099453141832966</v>
      </c>
      <c r="I194" s="23"/>
      <c r="J194" s="11"/>
    </row>
    <row r="195" spans="1:10" s="21" customFormat="1" hidden="1" x14ac:dyDescent="0.25">
      <c r="A195" s="3">
        <v>192</v>
      </c>
      <c r="B195" s="4" t="s">
        <v>234</v>
      </c>
      <c r="C195" s="3" t="s">
        <v>17</v>
      </c>
      <c r="D195" s="18">
        <v>60000</v>
      </c>
      <c r="E195" s="19">
        <v>54662.870277881302</v>
      </c>
      <c r="F195" s="19"/>
      <c r="G195" s="20">
        <f t="shared" si="4"/>
        <v>57331.435138940651</v>
      </c>
      <c r="H195" s="23">
        <f t="shared" si="5"/>
        <v>0.91104783796468836</v>
      </c>
      <c r="I195" s="23"/>
      <c r="J195" s="11"/>
    </row>
    <row r="196" spans="1:10" s="21" customFormat="1" ht="25.5" x14ac:dyDescent="0.25">
      <c r="A196" s="3">
        <v>193</v>
      </c>
      <c r="B196" s="4" t="s">
        <v>235</v>
      </c>
      <c r="C196" s="3" t="s">
        <v>17</v>
      </c>
      <c r="D196" s="18">
        <v>25000</v>
      </c>
      <c r="E196" s="19">
        <v>53195.136048599998</v>
      </c>
      <c r="F196" s="19"/>
      <c r="G196" s="20">
        <f t="shared" si="4"/>
        <v>39097.568024299995</v>
      </c>
      <c r="H196" s="24">
        <f t="shared" si="5"/>
        <v>2.127805441944</v>
      </c>
      <c r="I196" s="28">
        <v>53196</v>
      </c>
      <c r="J196" s="11"/>
    </row>
    <row r="197" spans="1:10" s="21" customFormat="1" ht="63.75" x14ac:dyDescent="0.25">
      <c r="A197" s="3">
        <v>194</v>
      </c>
      <c r="B197" s="4" t="s">
        <v>236</v>
      </c>
      <c r="C197" s="3" t="s">
        <v>17</v>
      </c>
      <c r="D197" s="18">
        <v>7900</v>
      </c>
      <c r="E197" s="19">
        <v>12587.8223718188</v>
      </c>
      <c r="F197" s="19"/>
      <c r="G197" s="20">
        <f t="shared" ref="G197:G260" si="6">AVERAGE(D197,E197)</f>
        <v>10243.911185909401</v>
      </c>
      <c r="H197" s="24">
        <f t="shared" ref="H197:H260" si="7">+E197/D197</f>
        <v>1.5933952369390887</v>
      </c>
      <c r="I197" s="28">
        <v>12588</v>
      </c>
      <c r="J197" s="11"/>
    </row>
    <row r="198" spans="1:10" s="21" customFormat="1" ht="63.75" x14ac:dyDescent="0.25">
      <c r="A198" s="3">
        <v>195</v>
      </c>
      <c r="B198" s="4" t="s">
        <v>237</v>
      </c>
      <c r="C198" s="3" t="s">
        <v>17</v>
      </c>
      <c r="D198" s="18">
        <v>7900</v>
      </c>
      <c r="E198" s="19">
        <v>17480.269802756298</v>
      </c>
      <c r="F198" s="19"/>
      <c r="G198" s="20">
        <f t="shared" si="6"/>
        <v>12690.134901378149</v>
      </c>
      <c r="H198" s="24">
        <f t="shared" si="7"/>
        <v>2.2126923800957341</v>
      </c>
      <c r="I198" s="28">
        <v>17481</v>
      </c>
      <c r="J198" s="11"/>
    </row>
    <row r="199" spans="1:10" s="21" customFormat="1" ht="38.25" hidden="1" x14ac:dyDescent="0.25">
      <c r="A199" s="3">
        <v>196</v>
      </c>
      <c r="B199" s="4" t="s">
        <v>238</v>
      </c>
      <c r="C199" s="3" t="s">
        <v>17</v>
      </c>
      <c r="D199" s="18">
        <v>86600</v>
      </c>
      <c r="E199" s="19">
        <v>60533.807195006302</v>
      </c>
      <c r="F199" s="19"/>
      <c r="G199" s="20">
        <f t="shared" si="6"/>
        <v>73566.903597503144</v>
      </c>
      <c r="H199" s="25">
        <f t="shared" si="7"/>
        <v>0.69900470202085796</v>
      </c>
      <c r="I199" s="25"/>
      <c r="J199" s="11"/>
    </row>
    <row r="200" spans="1:10" s="21" customFormat="1" ht="25.5" hidden="1" x14ac:dyDescent="0.25">
      <c r="A200" s="3">
        <v>197</v>
      </c>
      <c r="B200" s="4" t="s">
        <v>239</v>
      </c>
      <c r="C200" s="3" t="s">
        <v>17</v>
      </c>
      <c r="D200" s="18">
        <v>135000</v>
      </c>
      <c r="E200" s="19">
        <v>87931.512808256201</v>
      </c>
      <c r="F200" s="19"/>
      <c r="G200" s="20">
        <f t="shared" si="6"/>
        <v>111465.7564041281</v>
      </c>
      <c r="H200" s="25">
        <f t="shared" si="7"/>
        <v>0.65134453932041625</v>
      </c>
      <c r="I200" s="25"/>
      <c r="J200" s="11"/>
    </row>
    <row r="201" spans="1:10" s="21" customFormat="1" ht="127.5" x14ac:dyDescent="0.25">
      <c r="A201" s="3">
        <v>198</v>
      </c>
      <c r="B201" s="4" t="s">
        <v>240</v>
      </c>
      <c r="C201" s="3" t="s">
        <v>17</v>
      </c>
      <c r="D201" s="18">
        <v>49000</v>
      </c>
      <c r="E201" s="19">
        <v>99638.1610210035</v>
      </c>
      <c r="F201" s="19"/>
      <c r="G201" s="20">
        <f t="shared" si="6"/>
        <v>74319.08051050175</v>
      </c>
      <c r="H201" s="24">
        <f t="shared" si="7"/>
        <v>2.0334318575714998</v>
      </c>
      <c r="I201" s="28">
        <v>99638</v>
      </c>
      <c r="J201" s="11"/>
    </row>
    <row r="202" spans="1:10" s="21" customFormat="1" ht="38.25" hidden="1" x14ac:dyDescent="0.25">
      <c r="A202" s="3">
        <v>199</v>
      </c>
      <c r="B202" s="4" t="s">
        <v>241</v>
      </c>
      <c r="C202" s="3" t="s">
        <v>17</v>
      </c>
      <c r="D202" s="18">
        <v>116000</v>
      </c>
      <c r="E202" s="19">
        <v>72275.681029256302</v>
      </c>
      <c r="F202" s="19"/>
      <c r="G202" s="20">
        <f t="shared" si="6"/>
        <v>94137.840514628158</v>
      </c>
      <c r="H202" s="25">
        <f t="shared" si="7"/>
        <v>0.62306621576945087</v>
      </c>
      <c r="I202" s="25"/>
      <c r="J202" s="11"/>
    </row>
    <row r="203" spans="1:10" s="21" customFormat="1" ht="25.5" hidden="1" x14ac:dyDescent="0.25">
      <c r="A203" s="3">
        <v>200</v>
      </c>
      <c r="B203" s="4" t="s">
        <v>242</v>
      </c>
      <c r="C203" s="3" t="s">
        <v>17</v>
      </c>
      <c r="D203" s="18">
        <v>82500</v>
      </c>
      <c r="E203" s="19">
        <v>57603.231183874697</v>
      </c>
      <c r="F203" s="19"/>
      <c r="G203" s="20">
        <f t="shared" si="6"/>
        <v>70051.615591937356</v>
      </c>
      <c r="H203" s="25">
        <f t="shared" si="7"/>
        <v>0.69822098404696598</v>
      </c>
      <c r="I203" s="25"/>
      <c r="J203" s="11"/>
    </row>
    <row r="204" spans="1:10" s="21" customFormat="1" hidden="1" x14ac:dyDescent="0.25">
      <c r="A204" s="3">
        <v>201</v>
      </c>
      <c r="B204" s="4" t="s">
        <v>243</v>
      </c>
      <c r="C204" s="3" t="s">
        <v>17</v>
      </c>
      <c r="D204" s="18">
        <v>800</v>
      </c>
      <c r="E204" s="19">
        <v>454.55274309375</v>
      </c>
      <c r="F204" s="19"/>
      <c r="G204" s="20">
        <f t="shared" si="6"/>
        <v>627.276371546875</v>
      </c>
      <c r="H204" s="25">
        <f t="shared" si="7"/>
        <v>0.56819092886718747</v>
      </c>
      <c r="I204" s="25"/>
      <c r="J204" s="11"/>
    </row>
    <row r="205" spans="1:10" s="21" customFormat="1" x14ac:dyDescent="0.25">
      <c r="A205" s="3">
        <v>202</v>
      </c>
      <c r="B205" s="4" t="s">
        <v>244</v>
      </c>
      <c r="C205" s="3" t="s">
        <v>245</v>
      </c>
      <c r="D205" s="18">
        <v>3000</v>
      </c>
      <c r="E205" s="19">
        <v>4710.9820080093796</v>
      </c>
      <c r="F205" s="19"/>
      <c r="G205" s="20">
        <f t="shared" si="6"/>
        <v>3855.4910040046898</v>
      </c>
      <c r="H205" s="24">
        <f t="shared" si="7"/>
        <v>1.5703273360031265</v>
      </c>
      <c r="I205" s="28">
        <v>4711</v>
      </c>
      <c r="J205" s="11"/>
    </row>
    <row r="206" spans="1:10" s="21" customFormat="1" x14ac:dyDescent="0.25">
      <c r="A206" s="3">
        <v>203</v>
      </c>
      <c r="B206" s="4" t="s">
        <v>246</v>
      </c>
      <c r="C206" s="3" t="s">
        <v>245</v>
      </c>
      <c r="D206" s="18">
        <v>3000</v>
      </c>
      <c r="E206" s="19">
        <v>4710.9820080093796</v>
      </c>
      <c r="F206" s="19"/>
      <c r="G206" s="20">
        <f t="shared" si="6"/>
        <v>3855.4910040046898</v>
      </c>
      <c r="H206" s="24">
        <f t="shared" si="7"/>
        <v>1.5703273360031265</v>
      </c>
      <c r="I206" s="28">
        <v>4711</v>
      </c>
      <c r="J206" s="11"/>
    </row>
    <row r="207" spans="1:10" s="21" customFormat="1" ht="25.5" x14ac:dyDescent="0.25">
      <c r="A207" s="3">
        <v>204</v>
      </c>
      <c r="B207" s="4" t="s">
        <v>247</v>
      </c>
      <c r="C207" s="3" t="s">
        <v>17</v>
      </c>
      <c r="D207" s="18">
        <v>1500</v>
      </c>
      <c r="E207" s="19">
        <v>12587.8223718188</v>
      </c>
      <c r="F207" s="19"/>
      <c r="G207" s="20">
        <f t="shared" si="6"/>
        <v>7043.9111859094</v>
      </c>
      <c r="H207" s="24">
        <f t="shared" si="7"/>
        <v>8.3918815812125338</v>
      </c>
      <c r="I207" s="28">
        <v>6450</v>
      </c>
      <c r="J207" s="11"/>
    </row>
    <row r="208" spans="1:10" s="21" customFormat="1" ht="25.5" x14ac:dyDescent="0.25">
      <c r="A208" s="3">
        <v>205</v>
      </c>
      <c r="B208" s="4" t="s">
        <v>248</v>
      </c>
      <c r="C208" s="3" t="s">
        <v>17</v>
      </c>
      <c r="D208" s="18">
        <v>1700</v>
      </c>
      <c r="E208" s="19">
        <v>8282.4686325937491</v>
      </c>
      <c r="F208" s="19"/>
      <c r="G208" s="20">
        <f t="shared" si="6"/>
        <v>4991.2343162968746</v>
      </c>
      <c r="H208" s="24">
        <f t="shared" si="7"/>
        <v>4.87204037211397</v>
      </c>
      <c r="I208" s="28">
        <v>4250</v>
      </c>
      <c r="J208" s="11"/>
    </row>
    <row r="209" spans="1:10" s="21" customFormat="1" ht="25.5" x14ac:dyDescent="0.25">
      <c r="A209" s="3">
        <v>206</v>
      </c>
      <c r="B209" s="4" t="s">
        <v>249</v>
      </c>
      <c r="C209" s="3" t="s">
        <v>17</v>
      </c>
      <c r="D209" s="18">
        <v>550</v>
      </c>
      <c r="E209" s="19">
        <v>5649.2200198874998</v>
      </c>
      <c r="F209" s="19"/>
      <c r="G209" s="20">
        <f t="shared" si="6"/>
        <v>3099.6100099437499</v>
      </c>
      <c r="H209" s="24">
        <f t="shared" si="7"/>
        <v>10.271309127068182</v>
      </c>
      <c r="I209" s="28">
        <v>1450</v>
      </c>
      <c r="J209" s="11"/>
    </row>
    <row r="210" spans="1:10" s="21" customFormat="1" ht="25.5" hidden="1" x14ac:dyDescent="0.25">
      <c r="A210" s="3">
        <v>207</v>
      </c>
      <c r="B210" s="4" t="s">
        <v>250</v>
      </c>
      <c r="C210" s="3" t="s">
        <v>17</v>
      </c>
      <c r="D210" s="18">
        <v>800</v>
      </c>
      <c r="E210" s="19">
        <v>756.77258895</v>
      </c>
      <c r="F210" s="19"/>
      <c r="G210" s="20">
        <f t="shared" si="6"/>
        <v>778.386294475</v>
      </c>
      <c r="H210" s="23">
        <f t="shared" si="7"/>
        <v>0.94596573618750002</v>
      </c>
      <c r="I210" s="23"/>
      <c r="J210" s="11"/>
    </row>
    <row r="211" spans="1:10" s="21" customFormat="1" ht="25.5" x14ac:dyDescent="0.25">
      <c r="A211" s="3">
        <v>208</v>
      </c>
      <c r="B211" s="4" t="s">
        <v>251</v>
      </c>
      <c r="C211" s="3" t="s">
        <v>17</v>
      </c>
      <c r="D211" s="18">
        <v>1000</v>
      </c>
      <c r="E211" s="19">
        <v>11618.005885631301</v>
      </c>
      <c r="F211" s="19"/>
      <c r="G211" s="20">
        <f t="shared" si="6"/>
        <v>6309.0029428156504</v>
      </c>
      <c r="H211" s="24">
        <f t="shared" si="7"/>
        <v>11.6180058856313</v>
      </c>
      <c r="I211" s="28">
        <v>2975</v>
      </c>
      <c r="J211" s="11"/>
    </row>
    <row r="212" spans="1:10" s="21" customFormat="1" ht="25.5" hidden="1" x14ac:dyDescent="0.25">
      <c r="A212" s="3">
        <v>209</v>
      </c>
      <c r="B212" s="4" t="s">
        <v>252</v>
      </c>
      <c r="C212" s="3" t="s">
        <v>17</v>
      </c>
      <c r="D212" s="18">
        <v>1300</v>
      </c>
      <c r="E212" s="19">
        <v>1001.39496049688</v>
      </c>
      <c r="F212" s="19"/>
      <c r="G212" s="20">
        <f t="shared" si="6"/>
        <v>1150.6974802484401</v>
      </c>
      <c r="H212" s="25">
        <f t="shared" si="7"/>
        <v>0.77030381576683082</v>
      </c>
      <c r="I212" s="25"/>
      <c r="J212" s="11"/>
    </row>
    <row r="213" spans="1:10" s="21" customFormat="1" ht="25.5" x14ac:dyDescent="0.25">
      <c r="A213" s="3">
        <v>210</v>
      </c>
      <c r="B213" s="4" t="s">
        <v>253</v>
      </c>
      <c r="C213" s="3" t="s">
        <v>17</v>
      </c>
      <c r="D213" s="18">
        <v>900</v>
      </c>
      <c r="E213" s="19">
        <v>6823.4074033124998</v>
      </c>
      <c r="F213" s="19"/>
      <c r="G213" s="20">
        <f t="shared" si="6"/>
        <v>3861.7037016562499</v>
      </c>
      <c r="H213" s="24">
        <f t="shared" si="7"/>
        <v>7.5815637814583328</v>
      </c>
      <c r="I213" s="28">
        <v>1750</v>
      </c>
      <c r="J213" s="11"/>
    </row>
    <row r="214" spans="1:10" s="21" customFormat="1" x14ac:dyDescent="0.25">
      <c r="A214" s="3">
        <v>211</v>
      </c>
      <c r="B214" s="4" t="s">
        <v>254</v>
      </c>
      <c r="C214" s="3" t="s">
        <v>255</v>
      </c>
      <c r="D214" s="18">
        <v>2900</v>
      </c>
      <c r="E214" s="19">
        <v>7312.6521464062498</v>
      </c>
      <c r="F214" s="19"/>
      <c r="G214" s="20">
        <f t="shared" si="6"/>
        <v>5106.3260732031249</v>
      </c>
      <c r="H214" s="24">
        <f t="shared" si="7"/>
        <v>2.5216041884159481</v>
      </c>
      <c r="I214" s="28">
        <v>5400</v>
      </c>
      <c r="J214" s="11"/>
    </row>
    <row r="215" spans="1:10" s="21" customFormat="1" ht="76.5" x14ac:dyDescent="0.25">
      <c r="A215" s="3">
        <v>212</v>
      </c>
      <c r="B215" s="4" t="s">
        <v>256</v>
      </c>
      <c r="C215" s="3" t="s">
        <v>17</v>
      </c>
      <c r="D215" s="18">
        <v>3000</v>
      </c>
      <c r="E215" s="19">
        <v>8682.5374270687498</v>
      </c>
      <c r="F215" s="19"/>
      <c r="G215" s="20">
        <f t="shared" si="6"/>
        <v>5841.2687135343749</v>
      </c>
      <c r="H215" s="24">
        <f t="shared" si="7"/>
        <v>2.8941791423562497</v>
      </c>
      <c r="I215" s="28">
        <v>890</v>
      </c>
      <c r="J215" s="11"/>
    </row>
    <row r="216" spans="1:10" s="21" customFormat="1" ht="25.5" hidden="1" x14ac:dyDescent="0.25">
      <c r="A216" s="3">
        <v>213</v>
      </c>
      <c r="B216" s="4" t="s">
        <v>257</v>
      </c>
      <c r="C216" s="3" t="s">
        <v>258</v>
      </c>
      <c r="D216" s="18">
        <v>20000</v>
      </c>
      <c r="E216" s="19">
        <v>21402.900747506301</v>
      </c>
      <c r="F216" s="19"/>
      <c r="G216" s="20">
        <f t="shared" si="6"/>
        <v>20701.450373753149</v>
      </c>
      <c r="H216" s="23">
        <f t="shared" si="7"/>
        <v>1.070145037375315</v>
      </c>
      <c r="I216" s="23"/>
      <c r="J216" s="11"/>
    </row>
    <row r="217" spans="1:10" s="21" customFormat="1" ht="25.5" x14ac:dyDescent="0.25">
      <c r="A217" s="3">
        <v>214</v>
      </c>
      <c r="B217" s="4" t="s">
        <v>259</v>
      </c>
      <c r="C217" s="3" t="s">
        <v>17</v>
      </c>
      <c r="D217" s="18">
        <v>200</v>
      </c>
      <c r="E217" s="19">
        <v>9758.8758618749998</v>
      </c>
      <c r="F217" s="19"/>
      <c r="G217" s="20">
        <f t="shared" si="6"/>
        <v>4979.4379309374999</v>
      </c>
      <c r="H217" s="24">
        <f t="shared" si="7"/>
        <v>48.794379309374996</v>
      </c>
      <c r="I217" s="28">
        <v>200</v>
      </c>
      <c r="J217" s="11"/>
    </row>
    <row r="218" spans="1:10" s="21" customFormat="1" ht="25.5" hidden="1" x14ac:dyDescent="0.25">
      <c r="A218" s="3">
        <v>215</v>
      </c>
      <c r="B218" s="4" t="s">
        <v>260</v>
      </c>
      <c r="C218" s="3" t="s">
        <v>17</v>
      </c>
      <c r="D218" s="18">
        <v>500</v>
      </c>
      <c r="E218" s="19">
        <v>422.12918467387499</v>
      </c>
      <c r="F218" s="19"/>
      <c r="G218" s="20">
        <f t="shared" si="6"/>
        <v>461.06459233693749</v>
      </c>
      <c r="H218" s="23">
        <f t="shared" si="7"/>
        <v>0.84425836934775</v>
      </c>
      <c r="I218" s="23"/>
      <c r="J218" s="11"/>
    </row>
    <row r="219" spans="1:10" s="21" customFormat="1" ht="38.25" hidden="1" x14ac:dyDescent="0.25">
      <c r="A219" s="3">
        <v>216</v>
      </c>
      <c r="B219" s="4" t="s">
        <v>261</v>
      </c>
      <c r="C219" s="3" t="s">
        <v>17</v>
      </c>
      <c r="D219" s="18">
        <v>800</v>
      </c>
      <c r="E219" s="19">
        <v>71.829948618749995</v>
      </c>
      <c r="F219" s="19"/>
      <c r="G219" s="20">
        <f t="shared" si="6"/>
        <v>435.914974309375</v>
      </c>
      <c r="H219" s="25">
        <f t="shared" si="7"/>
        <v>8.9787435773437493E-2</v>
      </c>
      <c r="I219" s="25"/>
      <c r="J219" s="11"/>
    </row>
    <row r="220" spans="1:10" s="21" customFormat="1" ht="25.5" x14ac:dyDescent="0.25">
      <c r="A220" s="3">
        <v>217</v>
      </c>
      <c r="B220" s="4" t="s">
        <v>262</v>
      </c>
      <c r="C220" s="3" t="s">
        <v>17</v>
      </c>
      <c r="D220" s="18">
        <v>300</v>
      </c>
      <c r="E220" s="19">
        <v>3790.0899961312498</v>
      </c>
      <c r="F220" s="19"/>
      <c r="G220" s="20">
        <f t="shared" si="6"/>
        <v>2045.0449980656249</v>
      </c>
      <c r="H220" s="24">
        <f t="shared" si="7"/>
        <v>12.633633320437498</v>
      </c>
      <c r="I220" s="28">
        <v>300</v>
      </c>
      <c r="J220" s="11"/>
    </row>
    <row r="221" spans="1:10" s="21" customFormat="1" ht="25.5" x14ac:dyDescent="0.25">
      <c r="A221" s="3">
        <v>218</v>
      </c>
      <c r="B221" s="4" t="s">
        <v>263</v>
      </c>
      <c r="C221" s="3" t="s">
        <v>264</v>
      </c>
      <c r="D221" s="18">
        <v>12500</v>
      </c>
      <c r="E221" s="19">
        <v>16510.453316568801</v>
      </c>
      <c r="F221" s="19"/>
      <c r="G221" s="20">
        <f t="shared" si="6"/>
        <v>14505.2266582844</v>
      </c>
      <c r="H221" s="24">
        <f t="shared" si="7"/>
        <v>1.3208362653255041</v>
      </c>
      <c r="I221" s="28">
        <v>16511</v>
      </c>
      <c r="J221" s="11"/>
    </row>
    <row r="222" spans="1:10" s="21" customFormat="1" ht="38.25" x14ac:dyDescent="0.25">
      <c r="A222" s="3">
        <v>219</v>
      </c>
      <c r="B222" s="4" t="s">
        <v>265</v>
      </c>
      <c r="C222" s="3" t="s">
        <v>266</v>
      </c>
      <c r="D222" s="18">
        <v>12500</v>
      </c>
      <c r="E222" s="19">
        <v>27101.73732</v>
      </c>
      <c r="F222" s="19"/>
      <c r="G222" s="20">
        <f t="shared" si="6"/>
        <v>19800.86866</v>
      </c>
      <c r="H222" s="24">
        <f t="shared" si="7"/>
        <v>2.1681389856000002</v>
      </c>
      <c r="I222" s="28"/>
      <c r="J222" s="11"/>
    </row>
    <row r="223" spans="1:10" s="21" customFormat="1" ht="38.25" hidden="1" x14ac:dyDescent="0.25">
      <c r="A223" s="3">
        <v>220</v>
      </c>
      <c r="B223" s="4" t="s">
        <v>267</v>
      </c>
      <c r="C223" s="3" t="s">
        <v>17</v>
      </c>
      <c r="D223" s="18">
        <v>175000</v>
      </c>
      <c r="E223" s="19">
        <v>23359.879719881301</v>
      </c>
      <c r="F223" s="19"/>
      <c r="G223" s="20">
        <f t="shared" si="6"/>
        <v>99179.939859940656</v>
      </c>
      <c r="H223" s="25">
        <f t="shared" si="7"/>
        <v>0.13348502697075029</v>
      </c>
      <c r="I223" s="25"/>
      <c r="J223" s="11"/>
    </row>
    <row r="224" spans="1:10" s="21" customFormat="1" ht="25.5" hidden="1" x14ac:dyDescent="0.25">
      <c r="A224" s="3">
        <v>221</v>
      </c>
      <c r="B224" s="4" t="s">
        <v>268</v>
      </c>
      <c r="C224" s="3" t="s">
        <v>17</v>
      </c>
      <c r="D224" s="18">
        <v>39500</v>
      </c>
      <c r="E224" s="19">
        <v>21414.597805781301</v>
      </c>
      <c r="F224" s="19"/>
      <c r="G224" s="20">
        <f t="shared" si="6"/>
        <v>30457.298902890652</v>
      </c>
      <c r="H224" s="25">
        <f t="shared" si="7"/>
        <v>0.54214171660205823</v>
      </c>
      <c r="I224" s="25"/>
      <c r="J224" s="11"/>
    </row>
    <row r="225" spans="1:10" s="21" customFormat="1" ht="25.5" hidden="1" x14ac:dyDescent="0.25">
      <c r="A225" s="3">
        <v>222</v>
      </c>
      <c r="B225" s="4" t="s">
        <v>269</v>
      </c>
      <c r="C225" s="3" t="s">
        <v>17</v>
      </c>
      <c r="D225" s="18">
        <v>190000</v>
      </c>
      <c r="E225" s="19">
        <v>67736.334897456807</v>
      </c>
      <c r="F225" s="19"/>
      <c r="G225" s="20">
        <f t="shared" si="6"/>
        <v>128868.1674487284</v>
      </c>
      <c r="H225" s="25">
        <f t="shared" si="7"/>
        <v>0.35650702577608845</v>
      </c>
      <c r="I225" s="25"/>
      <c r="J225" s="11"/>
    </row>
    <row r="226" spans="1:10" s="21" customFormat="1" ht="25.5" x14ac:dyDescent="0.25">
      <c r="A226" s="3">
        <v>223</v>
      </c>
      <c r="B226" s="4" t="s">
        <v>270</v>
      </c>
      <c r="C226" s="3" t="s">
        <v>17</v>
      </c>
      <c r="D226" s="18">
        <v>625000</v>
      </c>
      <c r="E226" s="19">
        <v>854720.13199424301</v>
      </c>
      <c r="F226" s="19"/>
      <c r="G226" s="20">
        <f t="shared" si="6"/>
        <v>739860.06599712151</v>
      </c>
      <c r="H226" s="24">
        <f t="shared" si="7"/>
        <v>1.3675522111907887</v>
      </c>
      <c r="I226" s="28"/>
      <c r="J226" s="11"/>
    </row>
    <row r="227" spans="1:10" s="21" customFormat="1" ht="38.25" hidden="1" x14ac:dyDescent="0.25">
      <c r="A227" s="3">
        <v>224</v>
      </c>
      <c r="B227" s="4" t="s">
        <v>271</v>
      </c>
      <c r="C227" s="3" t="s">
        <v>17</v>
      </c>
      <c r="D227" s="18">
        <v>54000</v>
      </c>
      <c r="E227" s="19">
        <v>55513.765222492497</v>
      </c>
      <c r="F227" s="19"/>
      <c r="G227" s="20">
        <f t="shared" si="6"/>
        <v>54756.882611246248</v>
      </c>
      <c r="H227" s="23">
        <f t="shared" si="7"/>
        <v>1.0280326893054166</v>
      </c>
      <c r="I227" s="23"/>
      <c r="J227" s="11"/>
    </row>
    <row r="228" spans="1:10" s="21" customFormat="1" ht="25.5" hidden="1" x14ac:dyDescent="0.25">
      <c r="A228" s="3">
        <v>225</v>
      </c>
      <c r="B228" s="4" t="s">
        <v>272</v>
      </c>
      <c r="C228" s="3" t="s">
        <v>17</v>
      </c>
      <c r="D228" s="18">
        <v>33900</v>
      </c>
      <c r="E228" s="19">
        <v>26295.348178443801</v>
      </c>
      <c r="F228" s="19"/>
      <c r="G228" s="20">
        <f t="shared" si="6"/>
        <v>30097.674089221902</v>
      </c>
      <c r="H228" s="25">
        <f t="shared" si="7"/>
        <v>0.77567398756471384</v>
      </c>
      <c r="I228" s="25"/>
      <c r="J228" s="11"/>
    </row>
    <row r="229" spans="1:10" s="21" customFormat="1" ht="25.5" hidden="1" x14ac:dyDescent="0.25">
      <c r="A229" s="3">
        <v>226</v>
      </c>
      <c r="B229" s="4" t="s">
        <v>273</v>
      </c>
      <c r="C229" s="3" t="s">
        <v>17</v>
      </c>
      <c r="D229" s="18">
        <v>33900</v>
      </c>
      <c r="E229" s="19">
        <v>29230.816637006301</v>
      </c>
      <c r="F229" s="19"/>
      <c r="G229" s="20">
        <f t="shared" si="6"/>
        <v>31565.408318503149</v>
      </c>
      <c r="H229" s="23">
        <f t="shared" si="7"/>
        <v>0.8622659774928112</v>
      </c>
      <c r="I229" s="23"/>
      <c r="J229" s="11"/>
    </row>
    <row r="230" spans="1:10" s="21" customFormat="1" ht="25.5" hidden="1" x14ac:dyDescent="0.25">
      <c r="A230" s="3">
        <v>227</v>
      </c>
      <c r="B230" s="4" t="s">
        <v>274</v>
      </c>
      <c r="C230" s="3" t="s">
        <v>17</v>
      </c>
      <c r="D230" s="18">
        <v>9800</v>
      </c>
      <c r="E230" s="19">
        <v>5844.9179171249998</v>
      </c>
      <c r="F230" s="19"/>
      <c r="G230" s="20">
        <f t="shared" si="6"/>
        <v>7822.4589585624999</v>
      </c>
      <c r="H230" s="25">
        <f t="shared" si="7"/>
        <v>0.59642019562499993</v>
      </c>
      <c r="I230" s="25"/>
      <c r="J230" s="11"/>
    </row>
    <row r="231" spans="1:10" s="21" customFormat="1" ht="25.5" x14ac:dyDescent="0.25">
      <c r="A231" s="3">
        <v>228</v>
      </c>
      <c r="B231" s="4" t="s">
        <v>275</v>
      </c>
      <c r="C231" s="3" t="s">
        <v>17</v>
      </c>
      <c r="D231" s="18">
        <v>175000</v>
      </c>
      <c r="E231" s="19">
        <v>293422.97790763102</v>
      </c>
      <c r="F231" s="19"/>
      <c r="G231" s="20">
        <f t="shared" si="6"/>
        <v>234211.48895381551</v>
      </c>
      <c r="H231" s="24">
        <f t="shared" si="7"/>
        <v>1.6767027309007487</v>
      </c>
      <c r="I231" s="28"/>
      <c r="J231" s="11"/>
    </row>
    <row r="232" spans="1:10" s="21" customFormat="1" ht="51" hidden="1" x14ac:dyDescent="0.25">
      <c r="A232" s="3">
        <v>229</v>
      </c>
      <c r="B232" s="4" t="s">
        <v>276</v>
      </c>
      <c r="C232" s="3" t="s">
        <v>17</v>
      </c>
      <c r="D232" s="18">
        <v>107000</v>
      </c>
      <c r="E232" s="19">
        <v>61520.969681193797</v>
      </c>
      <c r="F232" s="19"/>
      <c r="G232" s="20">
        <f t="shared" si="6"/>
        <v>84260.484840596895</v>
      </c>
      <c r="H232" s="25">
        <f t="shared" si="7"/>
        <v>0.57496233346910086</v>
      </c>
      <c r="I232" s="25"/>
      <c r="J232" s="11"/>
    </row>
    <row r="233" spans="1:10" s="21" customFormat="1" ht="25.5" hidden="1" x14ac:dyDescent="0.25">
      <c r="A233" s="3">
        <v>230</v>
      </c>
      <c r="B233" s="4" t="s">
        <v>277</v>
      </c>
      <c r="C233" s="3" t="s">
        <v>17</v>
      </c>
      <c r="D233" s="18">
        <v>6900</v>
      </c>
      <c r="E233" s="19">
        <v>7704.0479408812498</v>
      </c>
      <c r="F233" s="19"/>
      <c r="G233" s="20">
        <f t="shared" si="6"/>
        <v>7302.0239704406249</v>
      </c>
      <c r="H233" s="23">
        <f t="shared" si="7"/>
        <v>1.116528687084239</v>
      </c>
      <c r="I233" s="23"/>
      <c r="J233" s="11"/>
    </row>
    <row r="234" spans="1:10" s="21" customFormat="1" ht="25.5" hidden="1" x14ac:dyDescent="0.25">
      <c r="A234" s="3">
        <v>231</v>
      </c>
      <c r="B234" s="4" t="s">
        <v>278</v>
      </c>
      <c r="C234" s="3" t="s">
        <v>17</v>
      </c>
      <c r="D234" s="18">
        <v>6900</v>
      </c>
      <c r="E234" s="19">
        <v>7704.0479408812498</v>
      </c>
      <c r="F234" s="19"/>
      <c r="G234" s="20">
        <f t="shared" si="6"/>
        <v>7302.0239704406249</v>
      </c>
      <c r="H234" s="23">
        <f t="shared" si="7"/>
        <v>1.116528687084239</v>
      </c>
      <c r="I234" s="23"/>
      <c r="J234" s="11"/>
    </row>
    <row r="235" spans="1:10" s="21" customFormat="1" ht="25.5" hidden="1" x14ac:dyDescent="0.25">
      <c r="A235" s="3">
        <v>232</v>
      </c>
      <c r="B235" s="4" t="s">
        <v>279</v>
      </c>
      <c r="C235" s="3" t="s">
        <v>17</v>
      </c>
      <c r="D235" s="18">
        <v>15900</v>
      </c>
      <c r="E235" s="19">
        <v>14553.474344193801</v>
      </c>
      <c r="F235" s="19"/>
      <c r="G235" s="20">
        <f t="shared" si="6"/>
        <v>15226.7371720969</v>
      </c>
      <c r="H235" s="23">
        <f t="shared" si="7"/>
        <v>0.91531285183608813</v>
      </c>
      <c r="I235" s="23"/>
      <c r="J235" s="11"/>
    </row>
    <row r="236" spans="1:10" s="21" customFormat="1" ht="25.5" x14ac:dyDescent="0.25">
      <c r="A236" s="3">
        <v>233</v>
      </c>
      <c r="B236" s="4" t="s">
        <v>280</v>
      </c>
      <c r="C236" s="3" t="s">
        <v>17</v>
      </c>
      <c r="D236" s="18">
        <v>24500</v>
      </c>
      <c r="E236" s="19">
        <v>43908.158929818797</v>
      </c>
      <c r="F236" s="19"/>
      <c r="G236" s="20">
        <f t="shared" si="6"/>
        <v>34204.079464909402</v>
      </c>
      <c r="H236" s="24">
        <f t="shared" si="7"/>
        <v>1.792169752237502</v>
      </c>
      <c r="I236" s="28"/>
      <c r="J236" s="11"/>
    </row>
    <row r="237" spans="1:10" s="21" customFormat="1" ht="38.25" x14ac:dyDescent="0.25">
      <c r="A237" s="3">
        <v>234</v>
      </c>
      <c r="B237" s="4" t="s">
        <v>281</v>
      </c>
      <c r="C237" s="3" t="s">
        <v>17</v>
      </c>
      <c r="D237" s="18">
        <v>49500</v>
      </c>
      <c r="E237" s="19">
        <v>68370.396084506297</v>
      </c>
      <c r="F237" s="19"/>
      <c r="G237" s="20">
        <f t="shared" si="6"/>
        <v>58935.198042253149</v>
      </c>
      <c r="H237" s="24">
        <f t="shared" si="7"/>
        <v>1.3812201229193191</v>
      </c>
      <c r="I237" s="28"/>
      <c r="J237" s="11"/>
    </row>
    <row r="238" spans="1:10" s="21" customFormat="1" ht="25.5" hidden="1" x14ac:dyDescent="0.25">
      <c r="A238" s="3">
        <v>235</v>
      </c>
      <c r="B238" s="4" t="s">
        <v>282</v>
      </c>
      <c r="C238" s="3" t="s">
        <v>17</v>
      </c>
      <c r="D238" s="18">
        <v>770000</v>
      </c>
      <c r="E238" s="19">
        <v>538143.19840312505</v>
      </c>
      <c r="F238" s="19"/>
      <c r="G238" s="20">
        <f t="shared" si="6"/>
        <v>654071.59920156258</v>
      </c>
      <c r="H238" s="25">
        <f t="shared" si="7"/>
        <v>0.69888727065340916</v>
      </c>
      <c r="I238" s="25"/>
      <c r="J238" s="11"/>
    </row>
    <row r="239" spans="1:10" s="21" customFormat="1" ht="76.5" hidden="1" x14ac:dyDescent="0.25">
      <c r="A239" s="3">
        <v>236</v>
      </c>
      <c r="B239" s="4" t="s">
        <v>283</v>
      </c>
      <c r="C239" s="3" t="s">
        <v>17</v>
      </c>
      <c r="D239" s="18">
        <v>193000</v>
      </c>
      <c r="E239" s="19">
        <v>134907.68114525601</v>
      </c>
      <c r="F239" s="19"/>
      <c r="G239" s="20">
        <f t="shared" si="6"/>
        <v>163953.84057262802</v>
      </c>
      <c r="H239" s="25">
        <f t="shared" si="7"/>
        <v>0.69900352925003117</v>
      </c>
      <c r="I239" s="25"/>
      <c r="J239" s="11"/>
    </row>
    <row r="240" spans="1:10" s="21" customFormat="1" ht="25.5" hidden="1" x14ac:dyDescent="0.25">
      <c r="A240" s="3">
        <v>237</v>
      </c>
      <c r="B240" s="4" t="s">
        <v>284</v>
      </c>
      <c r="C240" s="3" t="s">
        <v>17</v>
      </c>
      <c r="D240" s="18">
        <v>24500</v>
      </c>
      <c r="E240" s="19">
        <v>12596.495371818801</v>
      </c>
      <c r="F240" s="19"/>
      <c r="G240" s="20">
        <f t="shared" si="6"/>
        <v>18548.247685909402</v>
      </c>
      <c r="H240" s="25">
        <f t="shared" si="7"/>
        <v>0.5141426682375021</v>
      </c>
      <c r="I240" s="25"/>
      <c r="J240" s="11"/>
    </row>
    <row r="241" spans="1:10" s="21" customFormat="1" ht="63.75" x14ac:dyDescent="0.25">
      <c r="A241" s="3">
        <v>238</v>
      </c>
      <c r="B241" s="4" t="s">
        <v>285</v>
      </c>
      <c r="C241" s="3" t="s">
        <v>17</v>
      </c>
      <c r="D241" s="18">
        <v>29500</v>
      </c>
      <c r="E241" s="19">
        <v>54671.543277881297</v>
      </c>
      <c r="F241" s="19"/>
      <c r="G241" s="20">
        <f t="shared" si="6"/>
        <v>42085.771638940649</v>
      </c>
      <c r="H241" s="24">
        <f t="shared" si="7"/>
        <v>1.8532726534875017</v>
      </c>
      <c r="I241" s="28"/>
      <c r="J241" s="11"/>
    </row>
    <row r="242" spans="1:10" s="21" customFormat="1" ht="76.5" hidden="1" x14ac:dyDescent="0.25">
      <c r="A242" s="3">
        <v>239</v>
      </c>
      <c r="B242" s="4" t="s">
        <v>286</v>
      </c>
      <c r="C242" s="3" t="s">
        <v>17</v>
      </c>
      <c r="D242" s="18">
        <v>84500</v>
      </c>
      <c r="E242" s="19">
        <v>77176.801460193805</v>
      </c>
      <c r="F242" s="19"/>
      <c r="G242" s="20">
        <f t="shared" si="6"/>
        <v>80838.40073009691</v>
      </c>
      <c r="H242" s="23">
        <f t="shared" si="7"/>
        <v>0.91333492852300358</v>
      </c>
      <c r="I242" s="23"/>
      <c r="J242" s="11"/>
    </row>
    <row r="243" spans="1:10" s="21" customFormat="1" ht="25.5" hidden="1" x14ac:dyDescent="0.25">
      <c r="A243" s="3">
        <v>240</v>
      </c>
      <c r="B243" s="4" t="s">
        <v>287</v>
      </c>
      <c r="C243" s="3" t="s">
        <v>17</v>
      </c>
      <c r="D243" s="18">
        <v>14500</v>
      </c>
      <c r="E243" s="19">
        <v>8388.9905812124998</v>
      </c>
      <c r="F243" s="19"/>
      <c r="G243" s="20">
        <f t="shared" si="6"/>
        <v>11444.49529060625</v>
      </c>
      <c r="H243" s="25">
        <f t="shared" si="7"/>
        <v>0.57855107456637933</v>
      </c>
      <c r="I243" s="25"/>
      <c r="J243" s="11"/>
    </row>
    <row r="244" spans="1:10" s="21" customFormat="1" ht="76.5" hidden="1" x14ac:dyDescent="0.25">
      <c r="A244" s="3">
        <v>241</v>
      </c>
      <c r="B244" s="4" t="s">
        <v>288</v>
      </c>
      <c r="C244" s="3" t="s">
        <v>289</v>
      </c>
      <c r="D244" s="18">
        <v>95000</v>
      </c>
      <c r="E244" s="19">
        <v>68370.396084506297</v>
      </c>
      <c r="F244" s="19"/>
      <c r="G244" s="20">
        <f t="shared" si="6"/>
        <v>81685.198042253149</v>
      </c>
      <c r="H244" s="25">
        <f t="shared" si="7"/>
        <v>0.71968837983690837</v>
      </c>
      <c r="I244" s="25"/>
      <c r="J244" s="11"/>
    </row>
    <row r="245" spans="1:10" s="21" customFormat="1" ht="38.25" x14ac:dyDescent="0.25">
      <c r="A245" s="3">
        <v>242</v>
      </c>
      <c r="B245" s="4" t="s">
        <v>290</v>
      </c>
      <c r="C245" s="3" t="s">
        <v>17</v>
      </c>
      <c r="D245" s="18">
        <v>13900</v>
      </c>
      <c r="E245" s="19">
        <v>20424.411261318801</v>
      </c>
      <c r="F245" s="19"/>
      <c r="G245" s="20">
        <f t="shared" si="6"/>
        <v>17162.205630659402</v>
      </c>
      <c r="H245" s="24">
        <f t="shared" si="7"/>
        <v>1.4693821051308489</v>
      </c>
      <c r="I245" s="28"/>
      <c r="J245" s="11"/>
    </row>
    <row r="246" spans="1:10" s="21" customFormat="1" ht="76.5" hidden="1" x14ac:dyDescent="0.25">
      <c r="A246" s="3">
        <v>243</v>
      </c>
      <c r="B246" s="4" t="s">
        <v>291</v>
      </c>
      <c r="C246" s="3" t="s">
        <v>292</v>
      </c>
      <c r="D246" s="18">
        <v>5900</v>
      </c>
      <c r="E246" s="19">
        <v>2273.4312925406298</v>
      </c>
      <c r="F246" s="19"/>
      <c r="G246" s="20">
        <f t="shared" si="6"/>
        <v>4086.7156462703151</v>
      </c>
      <c r="H246" s="25">
        <f t="shared" si="7"/>
        <v>0.38532733771875083</v>
      </c>
      <c r="I246" s="25"/>
      <c r="J246" s="11"/>
    </row>
    <row r="247" spans="1:10" s="21" customFormat="1" ht="76.5" x14ac:dyDescent="0.25">
      <c r="A247" s="3">
        <v>244</v>
      </c>
      <c r="B247" s="4" t="s">
        <v>293</v>
      </c>
      <c r="C247" s="3" t="s">
        <v>294</v>
      </c>
      <c r="D247" s="18">
        <v>7900</v>
      </c>
      <c r="E247" s="19">
        <v>12655.204740990001</v>
      </c>
      <c r="F247" s="19"/>
      <c r="G247" s="20">
        <f t="shared" si="6"/>
        <v>10277.602370495</v>
      </c>
      <c r="H247" s="24">
        <f t="shared" si="7"/>
        <v>1.6019246507582279</v>
      </c>
      <c r="I247" s="28"/>
      <c r="J247" s="11"/>
    </row>
    <row r="248" spans="1:10" s="21" customFormat="1" ht="25.5" hidden="1" x14ac:dyDescent="0.25">
      <c r="A248" s="3">
        <v>245</v>
      </c>
      <c r="B248" s="4" t="s">
        <v>295</v>
      </c>
      <c r="C248" s="3" t="s">
        <v>17</v>
      </c>
      <c r="D248" s="18">
        <v>25500</v>
      </c>
      <c r="E248" s="19">
        <v>8682.5374270687498</v>
      </c>
      <c r="F248" s="19"/>
      <c r="G248" s="20">
        <f t="shared" si="6"/>
        <v>17091.268713534373</v>
      </c>
      <c r="H248" s="25">
        <f t="shared" si="7"/>
        <v>0.34049166380661766</v>
      </c>
      <c r="I248" s="25"/>
      <c r="J248" s="11"/>
    </row>
    <row r="249" spans="1:10" s="21" customFormat="1" ht="25.5" hidden="1" x14ac:dyDescent="0.25">
      <c r="A249" s="3">
        <v>246</v>
      </c>
      <c r="B249" s="4" t="s">
        <v>296</v>
      </c>
      <c r="C249" s="3" t="s">
        <v>17</v>
      </c>
      <c r="D249" s="18">
        <v>7900</v>
      </c>
      <c r="E249" s="19">
        <v>8682.5374270687498</v>
      </c>
      <c r="F249" s="19"/>
      <c r="G249" s="20">
        <f t="shared" si="6"/>
        <v>8291.2687135343749</v>
      </c>
      <c r="H249" s="23">
        <f t="shared" si="7"/>
        <v>1.0990553705150317</v>
      </c>
      <c r="I249" s="23"/>
      <c r="J249" s="11"/>
    </row>
    <row r="250" spans="1:10" s="21" customFormat="1" ht="63.75" hidden="1" x14ac:dyDescent="0.25">
      <c r="A250" s="3">
        <v>247</v>
      </c>
      <c r="B250" s="4" t="s">
        <v>297</v>
      </c>
      <c r="C250" s="3" t="s">
        <v>17</v>
      </c>
      <c r="D250" s="18">
        <v>6900</v>
      </c>
      <c r="E250" s="19">
        <v>4083.6368419874998</v>
      </c>
      <c r="F250" s="19"/>
      <c r="G250" s="20">
        <f t="shared" si="6"/>
        <v>5491.8184209937499</v>
      </c>
      <c r="H250" s="25">
        <f t="shared" si="7"/>
        <v>0.59183142637499997</v>
      </c>
      <c r="I250" s="25"/>
      <c r="J250" s="11"/>
    </row>
    <row r="251" spans="1:10" s="21" customFormat="1" ht="38.25" hidden="1" x14ac:dyDescent="0.25">
      <c r="A251" s="3">
        <v>248</v>
      </c>
      <c r="B251" s="4" t="s">
        <v>298</v>
      </c>
      <c r="C251" s="3" t="s">
        <v>299</v>
      </c>
      <c r="D251" s="18">
        <v>39500</v>
      </c>
      <c r="E251" s="19">
        <v>8682.5374270687498</v>
      </c>
      <c r="F251" s="19"/>
      <c r="G251" s="20">
        <f t="shared" si="6"/>
        <v>24091.268713534373</v>
      </c>
      <c r="H251" s="25">
        <f t="shared" si="7"/>
        <v>0.21981107410300632</v>
      </c>
      <c r="I251" s="25"/>
      <c r="J251" s="11"/>
    </row>
    <row r="252" spans="1:10" s="21" customFormat="1" ht="51" x14ac:dyDescent="0.25">
      <c r="A252" s="3">
        <v>249</v>
      </c>
      <c r="B252" s="4" t="s">
        <v>300</v>
      </c>
      <c r="C252" s="3" t="s">
        <v>301</v>
      </c>
      <c r="D252" s="18">
        <v>39500</v>
      </c>
      <c r="E252" s="19">
        <v>83145.587325937493</v>
      </c>
      <c r="F252" s="19"/>
      <c r="G252" s="20">
        <f t="shared" si="6"/>
        <v>61322.793662968747</v>
      </c>
      <c r="H252" s="24">
        <f t="shared" si="7"/>
        <v>2.1049515778718351</v>
      </c>
      <c r="I252" s="28"/>
      <c r="J252" s="11"/>
    </row>
    <row r="253" spans="1:10" s="21" customFormat="1" ht="25.5" hidden="1" x14ac:dyDescent="0.25">
      <c r="A253" s="3">
        <v>250</v>
      </c>
      <c r="B253" s="4" t="s">
        <v>302</v>
      </c>
      <c r="C253" s="3" t="s">
        <v>303</v>
      </c>
      <c r="D253" s="18">
        <v>700</v>
      </c>
      <c r="E253" s="19">
        <v>414.301268784375</v>
      </c>
      <c r="F253" s="19"/>
      <c r="G253" s="20">
        <f t="shared" si="6"/>
        <v>557.1506343921875</v>
      </c>
      <c r="H253" s="25">
        <f t="shared" si="7"/>
        <v>0.59185895540625</v>
      </c>
      <c r="I253" s="25"/>
      <c r="J253" s="11"/>
    </row>
    <row r="254" spans="1:10" s="21" customFormat="1" ht="25.5" x14ac:dyDescent="0.25">
      <c r="A254" s="3">
        <v>251</v>
      </c>
      <c r="B254" s="4" t="s">
        <v>304</v>
      </c>
      <c r="C254" s="3" t="s">
        <v>303</v>
      </c>
      <c r="D254" s="18">
        <v>6800</v>
      </c>
      <c r="E254" s="19">
        <v>8584.6884784499998</v>
      </c>
      <c r="F254" s="19"/>
      <c r="G254" s="20">
        <f t="shared" si="6"/>
        <v>7692.3442392249999</v>
      </c>
      <c r="H254" s="24">
        <f t="shared" si="7"/>
        <v>1.262454188007353</v>
      </c>
      <c r="I254" s="28"/>
      <c r="J254" s="11"/>
    </row>
    <row r="255" spans="1:10" s="21" customFormat="1" ht="25.5" hidden="1" x14ac:dyDescent="0.25">
      <c r="A255" s="3">
        <v>252</v>
      </c>
      <c r="B255" s="4" t="s">
        <v>305</v>
      </c>
      <c r="C255" s="3" t="s">
        <v>17</v>
      </c>
      <c r="D255" s="18">
        <v>3700</v>
      </c>
      <c r="E255" s="19">
        <v>4426.1081621531303</v>
      </c>
      <c r="F255" s="19"/>
      <c r="G255" s="20">
        <f t="shared" si="6"/>
        <v>4063.0540810765651</v>
      </c>
      <c r="H255" s="23">
        <f t="shared" si="7"/>
        <v>1.1962454492305759</v>
      </c>
      <c r="I255" s="23"/>
      <c r="J255" s="11"/>
    </row>
    <row r="256" spans="1:10" s="21" customFormat="1" ht="25.5" x14ac:dyDescent="0.25">
      <c r="A256" s="3">
        <v>253</v>
      </c>
      <c r="B256" s="4" t="s">
        <v>306</v>
      </c>
      <c r="C256" s="3" t="s">
        <v>17</v>
      </c>
      <c r="D256" s="18">
        <v>1900</v>
      </c>
      <c r="E256" s="19">
        <v>4426.1081621531303</v>
      </c>
      <c r="F256" s="19"/>
      <c r="G256" s="20">
        <f t="shared" si="6"/>
        <v>3163.0540810765651</v>
      </c>
      <c r="H256" s="24">
        <f t="shared" si="7"/>
        <v>2.3295306116595422</v>
      </c>
      <c r="I256" s="28"/>
      <c r="J256" s="11"/>
    </row>
    <row r="257" spans="1:10" s="21" customFormat="1" ht="25.5" hidden="1" x14ac:dyDescent="0.25">
      <c r="A257" s="3">
        <v>254</v>
      </c>
      <c r="B257" s="4" t="s">
        <v>307</v>
      </c>
      <c r="C257" s="3" t="s">
        <v>17</v>
      </c>
      <c r="D257" s="18">
        <v>32000</v>
      </c>
      <c r="E257" s="19">
        <v>28252.327150818801</v>
      </c>
      <c r="F257" s="19"/>
      <c r="G257" s="20">
        <f t="shared" si="6"/>
        <v>30126.163575409402</v>
      </c>
      <c r="H257" s="23">
        <f t="shared" si="7"/>
        <v>0.88288522346308751</v>
      </c>
      <c r="I257" s="23"/>
      <c r="J257" s="11"/>
    </row>
    <row r="258" spans="1:10" s="21" customFormat="1" ht="25.5" x14ac:dyDescent="0.25">
      <c r="A258" s="3">
        <v>255</v>
      </c>
      <c r="B258" s="4" t="s">
        <v>308</v>
      </c>
      <c r="C258" s="3" t="s">
        <v>17</v>
      </c>
      <c r="D258" s="18">
        <v>11200</v>
      </c>
      <c r="E258" s="19">
        <v>15531.963830381301</v>
      </c>
      <c r="F258" s="19"/>
      <c r="G258" s="20">
        <f t="shared" si="6"/>
        <v>13365.98191519065</v>
      </c>
      <c r="H258" s="24">
        <f t="shared" si="7"/>
        <v>1.3867824848554733</v>
      </c>
      <c r="I258" s="28"/>
      <c r="J258" s="11"/>
    </row>
    <row r="259" spans="1:10" s="21" customFormat="1" ht="25.5" hidden="1" x14ac:dyDescent="0.25">
      <c r="A259" s="3">
        <v>256</v>
      </c>
      <c r="B259" s="4" t="s">
        <v>309</v>
      </c>
      <c r="C259" s="3" t="s">
        <v>17</v>
      </c>
      <c r="D259" s="18">
        <v>41500</v>
      </c>
      <c r="E259" s="19">
        <v>47822.116874568797</v>
      </c>
      <c r="F259" s="19"/>
      <c r="G259" s="20">
        <f t="shared" si="6"/>
        <v>44661.058437284402</v>
      </c>
      <c r="H259" s="23">
        <f t="shared" si="7"/>
        <v>1.1523401656522603</v>
      </c>
      <c r="I259" s="23"/>
      <c r="J259" s="11"/>
    </row>
    <row r="260" spans="1:10" s="21" customFormat="1" ht="76.5" x14ac:dyDescent="0.25">
      <c r="A260" s="3">
        <v>257</v>
      </c>
      <c r="B260" s="4" t="s">
        <v>310</v>
      </c>
      <c r="C260" s="3" t="s">
        <v>17</v>
      </c>
      <c r="D260" s="18">
        <v>8000</v>
      </c>
      <c r="E260" s="19">
        <v>10639.516399443801</v>
      </c>
      <c r="F260" s="19"/>
      <c r="G260" s="20">
        <f t="shared" si="6"/>
        <v>9319.7581997219004</v>
      </c>
      <c r="H260" s="24">
        <f t="shared" si="7"/>
        <v>1.3299395499304751</v>
      </c>
      <c r="I260" s="28"/>
      <c r="J260" s="11"/>
    </row>
    <row r="261" spans="1:10" s="21" customFormat="1" ht="76.5" x14ac:dyDescent="0.25">
      <c r="A261" s="3">
        <v>258</v>
      </c>
      <c r="B261" s="4" t="s">
        <v>311</v>
      </c>
      <c r="C261" s="3" t="s">
        <v>17</v>
      </c>
      <c r="D261" s="18">
        <v>14000</v>
      </c>
      <c r="E261" s="19">
        <v>17488.942802756301</v>
      </c>
      <c r="F261" s="19"/>
      <c r="G261" s="20">
        <f t="shared" ref="G261:G324" si="8">AVERAGE(D261,E261)</f>
        <v>15744.47140137815</v>
      </c>
      <c r="H261" s="24">
        <f t="shared" ref="H261:H324" si="9">+E261/D261</f>
        <v>1.2492102001968786</v>
      </c>
      <c r="I261" s="28"/>
      <c r="J261" s="11"/>
    </row>
    <row r="262" spans="1:10" s="21" customFormat="1" ht="76.5" hidden="1" x14ac:dyDescent="0.25">
      <c r="A262" s="3">
        <v>259</v>
      </c>
      <c r="B262" s="4" t="s">
        <v>312</v>
      </c>
      <c r="C262" s="3" t="s">
        <v>17</v>
      </c>
      <c r="D262" s="18">
        <v>3100</v>
      </c>
      <c r="E262" s="19">
        <v>2077.7333953031298</v>
      </c>
      <c r="F262" s="19"/>
      <c r="G262" s="20">
        <f t="shared" si="8"/>
        <v>2588.8666976515651</v>
      </c>
      <c r="H262" s="25">
        <f t="shared" si="9"/>
        <v>0.67023657913004187</v>
      </c>
      <c r="I262" s="25"/>
      <c r="J262" s="11"/>
    </row>
    <row r="263" spans="1:10" s="21" customFormat="1" ht="76.5" hidden="1" x14ac:dyDescent="0.25">
      <c r="A263" s="3">
        <v>260</v>
      </c>
      <c r="B263" s="4" t="s">
        <v>313</v>
      </c>
      <c r="C263" s="3" t="s">
        <v>17</v>
      </c>
      <c r="D263" s="18">
        <v>7200</v>
      </c>
      <c r="E263" s="19">
        <v>4572.8815850812498</v>
      </c>
      <c r="F263" s="19"/>
      <c r="G263" s="20">
        <f t="shared" si="8"/>
        <v>5886.4407925406249</v>
      </c>
      <c r="H263" s="25">
        <f t="shared" si="9"/>
        <v>0.63512244237239579</v>
      </c>
      <c r="I263" s="25"/>
      <c r="J263" s="11"/>
    </row>
    <row r="264" spans="1:10" s="21" customFormat="1" ht="76.5" hidden="1" x14ac:dyDescent="0.25">
      <c r="A264" s="3">
        <v>261</v>
      </c>
      <c r="B264" s="4" t="s">
        <v>314</v>
      </c>
      <c r="C264" s="3" t="s">
        <v>17</v>
      </c>
      <c r="D264" s="18">
        <v>12500</v>
      </c>
      <c r="E264" s="19">
        <v>11618.005885631301</v>
      </c>
      <c r="F264" s="19"/>
      <c r="G264" s="20">
        <f t="shared" si="8"/>
        <v>12059.00294281565</v>
      </c>
      <c r="H264" s="23">
        <f t="shared" si="9"/>
        <v>0.92944047085050407</v>
      </c>
      <c r="I264" s="23"/>
      <c r="J264" s="11"/>
    </row>
    <row r="265" spans="1:10" s="21" customFormat="1" hidden="1" x14ac:dyDescent="0.25">
      <c r="A265" s="3">
        <v>262</v>
      </c>
      <c r="B265" s="4" t="s">
        <v>315</v>
      </c>
      <c r="C265" s="3" t="s">
        <v>17</v>
      </c>
      <c r="D265" s="18">
        <v>36500</v>
      </c>
      <c r="E265" s="19">
        <v>9514.2534903281303</v>
      </c>
      <c r="F265" s="19"/>
      <c r="G265" s="20">
        <f t="shared" si="8"/>
        <v>23007.126745164067</v>
      </c>
      <c r="H265" s="25">
        <f t="shared" si="9"/>
        <v>0.26066447918707208</v>
      </c>
      <c r="I265" s="25"/>
      <c r="J265" s="11"/>
    </row>
    <row r="266" spans="1:10" s="21" customFormat="1" hidden="1" x14ac:dyDescent="0.25">
      <c r="A266" s="3">
        <v>263</v>
      </c>
      <c r="B266" s="4" t="s">
        <v>316</v>
      </c>
      <c r="C266" s="3" t="s">
        <v>17</v>
      </c>
      <c r="D266" s="18">
        <v>36500</v>
      </c>
      <c r="E266" s="19">
        <v>37058.732526506203</v>
      </c>
      <c r="F266" s="19"/>
      <c r="G266" s="20">
        <f t="shared" si="8"/>
        <v>36779.366263253105</v>
      </c>
      <c r="H266" s="23">
        <f t="shared" si="9"/>
        <v>1.0153077404522248</v>
      </c>
      <c r="I266" s="23"/>
      <c r="J266" s="11"/>
    </row>
    <row r="267" spans="1:10" s="21" customFormat="1" hidden="1" x14ac:dyDescent="0.25">
      <c r="A267" s="3">
        <v>264</v>
      </c>
      <c r="B267" s="4" t="s">
        <v>317</v>
      </c>
      <c r="C267" s="3" t="s">
        <v>17</v>
      </c>
      <c r="D267" s="18">
        <v>12000</v>
      </c>
      <c r="E267" s="19">
        <v>8878.2353243062498</v>
      </c>
      <c r="F267" s="19"/>
      <c r="G267" s="20">
        <f t="shared" si="8"/>
        <v>10439.117662153125</v>
      </c>
      <c r="H267" s="25">
        <f t="shared" si="9"/>
        <v>0.73985294369218746</v>
      </c>
      <c r="I267" s="25"/>
      <c r="J267" s="11"/>
    </row>
    <row r="268" spans="1:10" s="21" customFormat="1" hidden="1" x14ac:dyDescent="0.25">
      <c r="A268" s="3">
        <v>265</v>
      </c>
      <c r="B268" s="4" t="s">
        <v>318</v>
      </c>
      <c r="C268" s="3" t="s">
        <v>17</v>
      </c>
      <c r="D268" s="18">
        <v>13000</v>
      </c>
      <c r="E268" s="19">
        <v>10003.4982334219</v>
      </c>
      <c r="F268" s="19"/>
      <c r="G268" s="20">
        <f t="shared" si="8"/>
        <v>11501.749116710951</v>
      </c>
      <c r="H268" s="25">
        <f t="shared" si="9"/>
        <v>0.76949986410937699</v>
      </c>
      <c r="I268" s="25"/>
      <c r="J268" s="11"/>
    </row>
    <row r="269" spans="1:10" s="21" customFormat="1" hidden="1" x14ac:dyDescent="0.25">
      <c r="A269" s="3">
        <v>266</v>
      </c>
      <c r="B269" s="4" t="s">
        <v>319</v>
      </c>
      <c r="C269" s="3" t="s">
        <v>17</v>
      </c>
      <c r="D269" s="18">
        <v>14000</v>
      </c>
      <c r="E269" s="19">
        <v>10345.9695535875</v>
      </c>
      <c r="F269" s="19"/>
      <c r="G269" s="20">
        <f t="shared" si="8"/>
        <v>12172.98477679375</v>
      </c>
      <c r="H269" s="25">
        <f t="shared" si="9"/>
        <v>0.73899782525625002</v>
      </c>
      <c r="I269" s="25"/>
      <c r="J269" s="11"/>
    </row>
    <row r="270" spans="1:10" s="21" customFormat="1" hidden="1" x14ac:dyDescent="0.25">
      <c r="A270" s="3">
        <v>267</v>
      </c>
      <c r="B270" s="4" t="s">
        <v>320</v>
      </c>
      <c r="C270" s="3" t="s">
        <v>17</v>
      </c>
      <c r="D270" s="18">
        <v>13000</v>
      </c>
      <c r="E270" s="19">
        <v>4817.5039566281303</v>
      </c>
      <c r="F270" s="19"/>
      <c r="G270" s="20">
        <f t="shared" si="8"/>
        <v>8908.7519783140651</v>
      </c>
      <c r="H270" s="25">
        <f t="shared" si="9"/>
        <v>0.37057722743293309</v>
      </c>
      <c r="I270" s="25"/>
      <c r="J270" s="11"/>
    </row>
    <row r="271" spans="1:10" s="21" customFormat="1" ht="25.5" x14ac:dyDescent="0.25">
      <c r="A271" s="3">
        <v>268</v>
      </c>
      <c r="B271" s="4" t="s">
        <v>321</v>
      </c>
      <c r="C271" s="3" t="s">
        <v>17</v>
      </c>
      <c r="D271" s="18">
        <v>1300</v>
      </c>
      <c r="E271" s="19">
        <v>2811.6005099437498</v>
      </c>
      <c r="F271" s="19"/>
      <c r="G271" s="20">
        <f t="shared" si="8"/>
        <v>2055.8002549718749</v>
      </c>
      <c r="H271" s="24">
        <f t="shared" si="9"/>
        <v>2.1627696230336535</v>
      </c>
      <c r="I271" s="28"/>
      <c r="J271" s="11"/>
    </row>
    <row r="272" spans="1:10" s="21" customFormat="1" ht="25.5" hidden="1" x14ac:dyDescent="0.25">
      <c r="A272" s="3">
        <v>269</v>
      </c>
      <c r="B272" s="4" t="s">
        <v>322</v>
      </c>
      <c r="C272" s="3" t="s">
        <v>17</v>
      </c>
      <c r="D272" s="18">
        <v>13000</v>
      </c>
      <c r="E272" s="19">
        <v>1099.24390911563</v>
      </c>
      <c r="F272" s="19"/>
      <c r="G272" s="20">
        <f t="shared" si="8"/>
        <v>7049.6219545578151</v>
      </c>
      <c r="H272" s="25">
        <f t="shared" si="9"/>
        <v>8.4557223778125384E-2</v>
      </c>
      <c r="I272" s="25"/>
      <c r="J272" s="11"/>
    </row>
    <row r="273" spans="1:10" s="21" customFormat="1" ht="25.5" hidden="1" x14ac:dyDescent="0.25">
      <c r="A273" s="3">
        <v>270</v>
      </c>
      <c r="B273" s="4" t="s">
        <v>322</v>
      </c>
      <c r="C273" s="3" t="s">
        <v>17</v>
      </c>
      <c r="D273" s="18">
        <v>13000</v>
      </c>
      <c r="E273" s="19">
        <v>1099.24390911563</v>
      </c>
      <c r="F273" s="19"/>
      <c r="G273" s="20">
        <f t="shared" si="8"/>
        <v>7049.6219545578151</v>
      </c>
      <c r="H273" s="25">
        <f t="shared" si="9"/>
        <v>8.4557223778125384E-2</v>
      </c>
      <c r="I273" s="25"/>
      <c r="J273" s="11"/>
    </row>
    <row r="274" spans="1:10" s="21" customFormat="1" ht="25.5" x14ac:dyDescent="0.25">
      <c r="A274" s="3">
        <v>271</v>
      </c>
      <c r="B274" s="4" t="s">
        <v>323</v>
      </c>
      <c r="C274" s="3" t="s">
        <v>17</v>
      </c>
      <c r="D274" s="18">
        <v>1700</v>
      </c>
      <c r="E274" s="19">
        <v>22381.390233693801</v>
      </c>
      <c r="F274" s="19"/>
      <c r="G274" s="20">
        <f t="shared" si="8"/>
        <v>12040.6951168469</v>
      </c>
      <c r="H274" s="24">
        <f t="shared" si="9"/>
        <v>13.165523666878707</v>
      </c>
      <c r="I274" s="28"/>
      <c r="J274" s="11"/>
    </row>
    <row r="275" spans="1:10" s="21" customFormat="1" hidden="1" x14ac:dyDescent="0.25">
      <c r="A275" s="3">
        <v>272</v>
      </c>
      <c r="B275" s="4" t="s">
        <v>324</v>
      </c>
      <c r="C275" s="3" t="s">
        <v>17</v>
      </c>
      <c r="D275" s="18">
        <v>62500</v>
      </c>
      <c r="E275" s="19">
        <v>39015.711498881297</v>
      </c>
      <c r="F275" s="19"/>
      <c r="G275" s="20">
        <f t="shared" si="8"/>
        <v>50757.855749440649</v>
      </c>
      <c r="H275" s="25">
        <f t="shared" si="9"/>
        <v>0.62425138398210078</v>
      </c>
      <c r="I275" s="25"/>
      <c r="J275" s="11"/>
    </row>
    <row r="276" spans="1:10" s="21" customFormat="1" ht="25.5" hidden="1" x14ac:dyDescent="0.25">
      <c r="A276" s="3">
        <v>273</v>
      </c>
      <c r="B276" s="4" t="s">
        <v>325</v>
      </c>
      <c r="C276" s="3" t="s">
        <v>17</v>
      </c>
      <c r="D276" s="18">
        <v>271600</v>
      </c>
      <c r="E276" s="19">
        <v>87940.185808256298</v>
      </c>
      <c r="F276" s="19"/>
      <c r="G276" s="20">
        <f t="shared" si="8"/>
        <v>179770.09290412813</v>
      </c>
      <c r="H276" s="25">
        <f t="shared" si="9"/>
        <v>0.32378566203334425</v>
      </c>
      <c r="I276" s="25"/>
      <c r="J276" s="11"/>
    </row>
    <row r="277" spans="1:10" s="21" customFormat="1" ht="38.25" hidden="1" x14ac:dyDescent="0.25">
      <c r="A277" s="3">
        <v>274</v>
      </c>
      <c r="B277" s="4" t="s">
        <v>326</v>
      </c>
      <c r="C277" s="3" t="s">
        <v>17</v>
      </c>
      <c r="D277" s="18">
        <v>179000</v>
      </c>
      <c r="E277" s="19">
        <v>82531.281841614094</v>
      </c>
      <c r="F277" s="19"/>
      <c r="G277" s="20">
        <f t="shared" si="8"/>
        <v>130765.64092080705</v>
      </c>
      <c r="H277" s="25">
        <f t="shared" si="9"/>
        <v>0.46106861364030222</v>
      </c>
      <c r="I277" s="25"/>
      <c r="J277" s="11"/>
    </row>
    <row r="278" spans="1:10" s="21" customFormat="1" ht="102" hidden="1" x14ac:dyDescent="0.25">
      <c r="A278" s="3">
        <v>275</v>
      </c>
      <c r="B278" s="4" t="s">
        <v>327</v>
      </c>
      <c r="C278" s="3" t="s">
        <v>17</v>
      </c>
      <c r="D278" s="18">
        <v>35000</v>
      </c>
      <c r="E278" s="19">
        <v>24338.369206068801</v>
      </c>
      <c r="F278" s="19"/>
      <c r="G278" s="20">
        <f t="shared" si="8"/>
        <v>29669.184603034402</v>
      </c>
      <c r="H278" s="25">
        <f t="shared" si="9"/>
        <v>0.6953819773162514</v>
      </c>
      <c r="I278" s="25"/>
      <c r="J278" s="11"/>
    </row>
    <row r="279" spans="1:10" s="21" customFormat="1" ht="38.25" hidden="1" x14ac:dyDescent="0.25">
      <c r="A279" s="3">
        <v>276</v>
      </c>
      <c r="B279" s="4" t="s">
        <v>328</v>
      </c>
      <c r="C279" s="3" t="s">
        <v>17</v>
      </c>
      <c r="D279" s="18">
        <v>392000</v>
      </c>
      <c r="E279" s="19">
        <v>273951.03713249997</v>
      </c>
      <c r="F279" s="19"/>
      <c r="G279" s="20">
        <f t="shared" si="8"/>
        <v>332975.51856624999</v>
      </c>
      <c r="H279" s="25">
        <f t="shared" si="9"/>
        <v>0.69885468656249994</v>
      </c>
      <c r="I279" s="25"/>
      <c r="J279" s="11"/>
    </row>
    <row r="280" spans="1:10" s="21" customFormat="1" ht="38.25" hidden="1" x14ac:dyDescent="0.25">
      <c r="A280" s="3">
        <v>277</v>
      </c>
      <c r="B280" s="4" t="s">
        <v>329</v>
      </c>
      <c r="C280" s="3" t="s">
        <v>17</v>
      </c>
      <c r="D280" s="18">
        <v>1119800</v>
      </c>
      <c r="E280" s="19">
        <v>782667.72100138105</v>
      </c>
      <c r="F280" s="19"/>
      <c r="G280" s="20">
        <f t="shared" si="8"/>
        <v>951233.86050069053</v>
      </c>
      <c r="H280" s="25">
        <f t="shared" si="9"/>
        <v>0.69893527505034925</v>
      </c>
      <c r="I280" s="25"/>
      <c r="J280" s="11"/>
    </row>
    <row r="281" spans="1:10" s="21" customFormat="1" ht="38.25" hidden="1" x14ac:dyDescent="0.25">
      <c r="A281" s="3">
        <v>278</v>
      </c>
      <c r="B281" s="4" t="s">
        <v>330</v>
      </c>
      <c r="C281" s="3" t="s">
        <v>17</v>
      </c>
      <c r="D281" s="18">
        <v>18500</v>
      </c>
      <c r="E281" s="19">
        <v>7639.4676347928798</v>
      </c>
      <c r="F281" s="19"/>
      <c r="G281" s="20">
        <f t="shared" si="8"/>
        <v>13069.73381739644</v>
      </c>
      <c r="H281" s="25">
        <f t="shared" si="9"/>
        <v>0.41294419647529079</v>
      </c>
      <c r="I281" s="25"/>
      <c r="J281" s="11"/>
    </row>
    <row r="282" spans="1:10" s="21" customFormat="1" ht="25.5" x14ac:dyDescent="0.25">
      <c r="A282" s="3">
        <v>279</v>
      </c>
      <c r="B282" s="4" t="s">
        <v>331</v>
      </c>
      <c r="C282" s="3" t="s">
        <v>17</v>
      </c>
      <c r="D282" s="18">
        <v>3900</v>
      </c>
      <c r="E282" s="19">
        <v>9073.9332215437498</v>
      </c>
      <c r="F282" s="19"/>
      <c r="G282" s="20">
        <f t="shared" si="8"/>
        <v>6486.9666107718749</v>
      </c>
      <c r="H282" s="24">
        <f t="shared" si="9"/>
        <v>2.3266495439855768</v>
      </c>
      <c r="I282" s="28"/>
      <c r="J282" s="11"/>
    </row>
    <row r="283" spans="1:10" s="21" customFormat="1" ht="25.5" x14ac:dyDescent="0.25">
      <c r="A283" s="3">
        <v>280</v>
      </c>
      <c r="B283" s="4" t="s">
        <v>332</v>
      </c>
      <c r="C283" s="3" t="s">
        <v>17</v>
      </c>
      <c r="D283" s="18">
        <v>1800</v>
      </c>
      <c r="E283" s="19">
        <v>3594.3920988937498</v>
      </c>
      <c r="F283" s="19"/>
      <c r="G283" s="20">
        <f t="shared" si="8"/>
        <v>2697.1960494468749</v>
      </c>
      <c r="H283" s="24">
        <f t="shared" si="9"/>
        <v>1.9968844993854165</v>
      </c>
      <c r="I283" s="28"/>
      <c r="J283" s="11"/>
    </row>
    <row r="284" spans="1:10" s="21" customFormat="1" ht="153" hidden="1" x14ac:dyDescent="0.25">
      <c r="A284" s="3">
        <v>281</v>
      </c>
      <c r="B284" s="4" t="s">
        <v>333</v>
      </c>
      <c r="C284" s="3" t="s">
        <v>17</v>
      </c>
      <c r="D284" s="18">
        <v>15900</v>
      </c>
      <c r="E284" s="19">
        <v>14553.474344193801</v>
      </c>
      <c r="F284" s="19"/>
      <c r="G284" s="20">
        <f t="shared" si="8"/>
        <v>15226.7371720969</v>
      </c>
      <c r="H284" s="23">
        <f t="shared" si="9"/>
        <v>0.91531285183608813</v>
      </c>
      <c r="I284" s="23"/>
      <c r="J284" s="11"/>
    </row>
    <row r="285" spans="1:10" s="21" customFormat="1" ht="102" hidden="1" x14ac:dyDescent="0.25">
      <c r="A285" s="3">
        <v>282</v>
      </c>
      <c r="B285" s="4" t="s">
        <v>334</v>
      </c>
      <c r="C285" s="3" t="s">
        <v>17</v>
      </c>
      <c r="D285" s="18">
        <v>29900</v>
      </c>
      <c r="E285" s="19">
        <v>23604.502091428101</v>
      </c>
      <c r="F285" s="19"/>
      <c r="G285" s="20">
        <f t="shared" si="8"/>
        <v>26752.251045714052</v>
      </c>
      <c r="H285" s="25">
        <f t="shared" si="9"/>
        <v>0.7894482304825452</v>
      </c>
      <c r="I285" s="25"/>
      <c r="J285" s="11"/>
    </row>
    <row r="286" spans="1:10" s="21" customFormat="1" ht="51" x14ac:dyDescent="0.25">
      <c r="A286" s="3">
        <v>283</v>
      </c>
      <c r="B286" s="4" t="s">
        <v>335</v>
      </c>
      <c r="C286" s="3" t="s">
        <v>17</v>
      </c>
      <c r="D286" s="18">
        <v>42000</v>
      </c>
      <c r="E286" s="19">
        <v>50757.585333131297</v>
      </c>
      <c r="F286" s="19"/>
      <c r="G286" s="20">
        <f t="shared" si="8"/>
        <v>46378.792666565649</v>
      </c>
      <c r="H286" s="24">
        <f t="shared" si="9"/>
        <v>1.2085139365031261</v>
      </c>
      <c r="I286" s="28"/>
      <c r="J286" s="11"/>
    </row>
    <row r="287" spans="1:10" s="21" customFormat="1" ht="114.75" hidden="1" x14ac:dyDescent="0.25">
      <c r="A287" s="3">
        <v>284</v>
      </c>
      <c r="B287" s="4" t="s">
        <v>336</v>
      </c>
      <c r="C287" s="3" t="s">
        <v>17</v>
      </c>
      <c r="D287" s="18">
        <v>97800</v>
      </c>
      <c r="E287" s="19">
        <v>68463.908533124995</v>
      </c>
      <c r="F287" s="19"/>
      <c r="G287" s="20">
        <f t="shared" si="8"/>
        <v>83131.954266562505</v>
      </c>
      <c r="H287" s="25">
        <f t="shared" si="9"/>
        <v>0.70003996455138029</v>
      </c>
      <c r="I287" s="25"/>
      <c r="J287" s="11"/>
    </row>
    <row r="288" spans="1:10" s="21" customFormat="1" ht="89.25" hidden="1" x14ac:dyDescent="0.25">
      <c r="A288" s="3">
        <v>285</v>
      </c>
      <c r="B288" s="4" t="s">
        <v>337</v>
      </c>
      <c r="C288" s="3" t="s">
        <v>17</v>
      </c>
      <c r="D288" s="18">
        <v>80000</v>
      </c>
      <c r="E288" s="19">
        <v>48796.2698607563</v>
      </c>
      <c r="F288" s="19"/>
      <c r="G288" s="20">
        <f t="shared" si="8"/>
        <v>64398.134930378146</v>
      </c>
      <c r="H288" s="25">
        <f t="shared" si="9"/>
        <v>0.60995337325945376</v>
      </c>
      <c r="I288" s="25"/>
      <c r="J288" s="11"/>
    </row>
    <row r="289" spans="1:10" s="21" customFormat="1" ht="76.5" hidden="1" x14ac:dyDescent="0.25">
      <c r="A289" s="3">
        <v>286</v>
      </c>
      <c r="B289" s="4" t="s">
        <v>338</v>
      </c>
      <c r="C289" s="3" t="s">
        <v>17</v>
      </c>
      <c r="D289" s="18">
        <v>149000</v>
      </c>
      <c r="E289" s="19">
        <v>103327.48892598601</v>
      </c>
      <c r="F289" s="19"/>
      <c r="G289" s="20">
        <f t="shared" si="8"/>
        <v>126163.744462993</v>
      </c>
      <c r="H289" s="25">
        <f t="shared" si="9"/>
        <v>0.69347308004017449</v>
      </c>
      <c r="I289" s="25"/>
      <c r="J289" s="11"/>
    </row>
    <row r="290" spans="1:10" s="21" customFormat="1" ht="51" x14ac:dyDescent="0.25">
      <c r="A290" s="3">
        <v>287</v>
      </c>
      <c r="B290" s="4" t="s">
        <v>339</v>
      </c>
      <c r="C290" s="3" t="s">
        <v>17</v>
      </c>
      <c r="D290" s="18">
        <v>23500</v>
      </c>
      <c r="E290" s="19">
        <v>43903.8224298188</v>
      </c>
      <c r="F290" s="19"/>
      <c r="G290" s="20">
        <f t="shared" si="8"/>
        <v>33701.9112149094</v>
      </c>
      <c r="H290" s="24">
        <f t="shared" si="9"/>
        <v>1.8682477629710128</v>
      </c>
      <c r="I290" s="28"/>
      <c r="J290" s="11"/>
    </row>
    <row r="291" spans="1:10" s="21" customFormat="1" ht="51" x14ac:dyDescent="0.25">
      <c r="A291" s="3">
        <v>288</v>
      </c>
      <c r="B291" s="4" t="s">
        <v>340</v>
      </c>
      <c r="C291" s="3" t="s">
        <v>17</v>
      </c>
      <c r="D291" s="18">
        <v>95000</v>
      </c>
      <c r="E291" s="19">
        <v>285003.63182641898</v>
      </c>
      <c r="F291" s="19"/>
      <c r="G291" s="20">
        <f t="shared" si="8"/>
        <v>190001.81591320949</v>
      </c>
      <c r="H291" s="24">
        <f t="shared" si="9"/>
        <v>3.0000382297517785</v>
      </c>
      <c r="I291" s="28"/>
      <c r="J291" s="11"/>
    </row>
    <row r="292" spans="1:10" s="21" customFormat="1" ht="38.25" hidden="1" x14ac:dyDescent="0.25">
      <c r="A292" s="3">
        <v>289</v>
      </c>
      <c r="B292" s="4" t="s">
        <v>341</v>
      </c>
      <c r="C292" s="3" t="s">
        <v>17</v>
      </c>
      <c r="D292" s="18">
        <v>6900</v>
      </c>
      <c r="E292" s="19">
        <v>4177.1492906062504</v>
      </c>
      <c r="F292" s="19"/>
      <c r="G292" s="20">
        <f t="shared" si="8"/>
        <v>5538.5746453031252</v>
      </c>
      <c r="H292" s="25">
        <f t="shared" si="9"/>
        <v>0.60538395516032617</v>
      </c>
      <c r="I292" s="25"/>
      <c r="J292" s="11"/>
    </row>
    <row r="293" spans="1:10" s="21" customFormat="1" ht="25.5" hidden="1" x14ac:dyDescent="0.25">
      <c r="A293" s="3">
        <v>290</v>
      </c>
      <c r="B293" s="4" t="s">
        <v>342</v>
      </c>
      <c r="C293" s="3" t="s">
        <v>17</v>
      </c>
      <c r="D293" s="18">
        <v>587500</v>
      </c>
      <c r="E293" s="19">
        <v>43903.8224298188</v>
      </c>
      <c r="F293" s="19"/>
      <c r="G293" s="20">
        <f t="shared" si="8"/>
        <v>315701.9112149094</v>
      </c>
      <c r="H293" s="25">
        <f t="shared" si="9"/>
        <v>7.4729910518840509E-2</v>
      </c>
      <c r="I293" s="25"/>
      <c r="J293" s="11"/>
    </row>
    <row r="294" spans="1:10" s="21" customFormat="1" ht="51" x14ac:dyDescent="0.25">
      <c r="A294" s="3">
        <v>291</v>
      </c>
      <c r="B294" s="4" t="s">
        <v>343</v>
      </c>
      <c r="C294" s="3" t="s">
        <v>17</v>
      </c>
      <c r="D294" s="18">
        <v>6900</v>
      </c>
      <c r="E294" s="19">
        <v>24627.579551924999</v>
      </c>
      <c r="F294" s="19"/>
      <c r="G294" s="20">
        <f t="shared" si="8"/>
        <v>15763.789775962499</v>
      </c>
      <c r="H294" s="24">
        <f t="shared" si="9"/>
        <v>3.5692144278152171</v>
      </c>
      <c r="I294" s="28"/>
      <c r="J294" s="11"/>
    </row>
    <row r="295" spans="1:10" s="21" customFormat="1" ht="51" x14ac:dyDescent="0.25">
      <c r="A295" s="3">
        <v>292</v>
      </c>
      <c r="B295" s="4" t="s">
        <v>344</v>
      </c>
      <c r="C295" s="3" t="s">
        <v>17</v>
      </c>
      <c r="D295" s="18">
        <v>6900</v>
      </c>
      <c r="E295" s="19">
        <v>24627.579551924999</v>
      </c>
      <c r="F295" s="19"/>
      <c r="G295" s="20">
        <f t="shared" si="8"/>
        <v>15763.789775962499</v>
      </c>
      <c r="H295" s="24">
        <f t="shared" si="9"/>
        <v>3.5692144278152171</v>
      </c>
      <c r="I295" s="28"/>
      <c r="J295" s="11"/>
    </row>
    <row r="296" spans="1:10" s="21" customFormat="1" ht="51" x14ac:dyDescent="0.25">
      <c r="A296" s="3">
        <v>293</v>
      </c>
      <c r="B296" s="4" t="s">
        <v>345</v>
      </c>
      <c r="C296" s="3" t="s">
        <v>17</v>
      </c>
      <c r="D296" s="18">
        <v>6900</v>
      </c>
      <c r="E296" s="19">
        <v>26387.8821375763</v>
      </c>
      <c r="F296" s="19"/>
      <c r="G296" s="20">
        <f t="shared" si="8"/>
        <v>16643.94106878815</v>
      </c>
      <c r="H296" s="24">
        <f t="shared" si="9"/>
        <v>3.8243307445762755</v>
      </c>
      <c r="I296" s="28"/>
      <c r="J296" s="11"/>
    </row>
    <row r="297" spans="1:10" s="21" customFormat="1" ht="51" x14ac:dyDescent="0.25">
      <c r="A297" s="3">
        <v>294</v>
      </c>
      <c r="B297" s="4" t="s">
        <v>346</v>
      </c>
      <c r="C297" s="3" t="s">
        <v>17</v>
      </c>
      <c r="D297" s="18">
        <v>6900</v>
      </c>
      <c r="E297" s="19">
        <v>28492.6130223656</v>
      </c>
      <c r="F297" s="19"/>
      <c r="G297" s="20">
        <f t="shared" si="8"/>
        <v>17696.3065111828</v>
      </c>
      <c r="H297" s="24">
        <f t="shared" si="9"/>
        <v>4.1293642061399423</v>
      </c>
      <c r="I297" s="28"/>
      <c r="J297" s="11"/>
    </row>
    <row r="298" spans="1:10" s="21" customFormat="1" hidden="1" x14ac:dyDescent="0.25">
      <c r="A298" s="3">
        <v>295</v>
      </c>
      <c r="B298" s="4" t="s">
        <v>347</v>
      </c>
      <c r="C298" s="3" t="s">
        <v>17</v>
      </c>
      <c r="D298" s="18">
        <v>8900</v>
      </c>
      <c r="E298" s="19">
        <v>10635.1798994438</v>
      </c>
      <c r="F298" s="19"/>
      <c r="G298" s="20">
        <f t="shared" si="8"/>
        <v>9767.5899497218998</v>
      </c>
      <c r="H298" s="23">
        <f t="shared" si="9"/>
        <v>1.1949640336453706</v>
      </c>
      <c r="I298" s="23"/>
      <c r="J298" s="11"/>
    </row>
    <row r="299" spans="1:10" s="21" customFormat="1" x14ac:dyDescent="0.25">
      <c r="A299" s="3">
        <v>296</v>
      </c>
      <c r="B299" s="4" t="s">
        <v>348</v>
      </c>
      <c r="C299" s="3" t="s">
        <v>17</v>
      </c>
      <c r="D299" s="18">
        <v>8900</v>
      </c>
      <c r="E299" s="19">
        <v>12592.1588718188</v>
      </c>
      <c r="F299" s="19"/>
      <c r="G299" s="20">
        <f t="shared" si="8"/>
        <v>10746.0794359094</v>
      </c>
      <c r="H299" s="24">
        <f t="shared" si="9"/>
        <v>1.4148493114403144</v>
      </c>
      <c r="I299" s="28"/>
      <c r="J299" s="11"/>
    </row>
    <row r="300" spans="1:10" s="21" customFormat="1" x14ac:dyDescent="0.25">
      <c r="A300" s="3">
        <v>297</v>
      </c>
      <c r="B300" s="4" t="s">
        <v>349</v>
      </c>
      <c r="C300" s="3" t="s">
        <v>17</v>
      </c>
      <c r="D300" s="18">
        <v>8900</v>
      </c>
      <c r="E300" s="19">
        <v>27269.5011646313</v>
      </c>
      <c r="F300" s="19"/>
      <c r="G300" s="20">
        <f t="shared" si="8"/>
        <v>18084.75058231565</v>
      </c>
      <c r="H300" s="24">
        <f t="shared" si="9"/>
        <v>3.0639888949023932</v>
      </c>
      <c r="I300" s="28"/>
      <c r="J300" s="11"/>
    </row>
    <row r="301" spans="1:10" s="21" customFormat="1" x14ac:dyDescent="0.25">
      <c r="A301" s="3">
        <v>298</v>
      </c>
      <c r="B301" s="4" t="s">
        <v>350</v>
      </c>
      <c r="C301" s="3" t="s">
        <v>17</v>
      </c>
      <c r="D301" s="18">
        <v>8900</v>
      </c>
      <c r="E301" s="19">
        <v>24921.1263977813</v>
      </c>
      <c r="F301" s="19"/>
      <c r="G301" s="20">
        <f t="shared" si="8"/>
        <v>16910.56319889065</v>
      </c>
      <c r="H301" s="24">
        <f t="shared" si="9"/>
        <v>2.8001265615484607</v>
      </c>
      <c r="I301" s="28"/>
      <c r="J301" s="11"/>
    </row>
    <row r="302" spans="1:10" s="21" customFormat="1" ht="63.75" x14ac:dyDescent="0.25">
      <c r="A302" s="3">
        <v>299</v>
      </c>
      <c r="B302" s="4" t="s">
        <v>351</v>
      </c>
      <c r="C302" s="3" t="s">
        <v>17</v>
      </c>
      <c r="D302" s="18">
        <v>50000</v>
      </c>
      <c r="E302" s="19">
        <v>119247.512866256</v>
      </c>
      <c r="F302" s="19"/>
      <c r="G302" s="20">
        <f t="shared" si="8"/>
        <v>84623.756433128001</v>
      </c>
      <c r="H302" s="24">
        <f t="shared" si="9"/>
        <v>2.3849502573251202</v>
      </c>
      <c r="I302" s="28"/>
      <c r="J302" s="11"/>
    </row>
    <row r="303" spans="1:10" s="21" customFormat="1" ht="51" hidden="1" x14ac:dyDescent="0.25">
      <c r="A303" s="3">
        <v>300</v>
      </c>
      <c r="B303" s="4" t="s">
        <v>352</v>
      </c>
      <c r="C303" s="3" t="s">
        <v>17</v>
      </c>
      <c r="D303" s="18">
        <v>9900</v>
      </c>
      <c r="E303" s="19">
        <v>5644.8835198875004</v>
      </c>
      <c r="F303" s="19"/>
      <c r="G303" s="20">
        <f t="shared" si="8"/>
        <v>7772.4417599437502</v>
      </c>
      <c r="H303" s="25">
        <f t="shared" si="9"/>
        <v>0.570190254534091</v>
      </c>
      <c r="I303" s="25"/>
      <c r="J303" s="11"/>
    </row>
    <row r="304" spans="1:10" s="21" customFormat="1" x14ac:dyDescent="0.25">
      <c r="A304" s="3">
        <v>301</v>
      </c>
      <c r="B304" s="4" t="s">
        <v>353</v>
      </c>
      <c r="C304" s="3" t="s">
        <v>17</v>
      </c>
      <c r="D304" s="18">
        <v>14500</v>
      </c>
      <c r="E304" s="19">
        <v>42411.625963382801</v>
      </c>
      <c r="F304" s="19"/>
      <c r="G304" s="20">
        <f t="shared" si="8"/>
        <v>28455.812981691401</v>
      </c>
      <c r="H304" s="24">
        <f t="shared" si="9"/>
        <v>2.9249397216126072</v>
      </c>
      <c r="I304" s="28"/>
      <c r="J304" s="11"/>
    </row>
    <row r="305" spans="1:10" s="21" customFormat="1" hidden="1" x14ac:dyDescent="0.25">
      <c r="A305" s="3">
        <v>302</v>
      </c>
      <c r="B305" s="4" t="s">
        <v>354</v>
      </c>
      <c r="C305" s="3" t="s">
        <v>17</v>
      </c>
      <c r="D305" s="18">
        <v>6900</v>
      </c>
      <c r="E305" s="19">
        <v>4617.4695593906299</v>
      </c>
      <c r="F305" s="19"/>
      <c r="G305" s="20">
        <f t="shared" si="8"/>
        <v>5758.7347796953145</v>
      </c>
      <c r="H305" s="25">
        <f t="shared" si="9"/>
        <v>0.66919848686820727</v>
      </c>
      <c r="I305" s="25"/>
      <c r="J305" s="11"/>
    </row>
    <row r="306" spans="1:10" s="21" customFormat="1" x14ac:dyDescent="0.25">
      <c r="A306" s="3">
        <v>303</v>
      </c>
      <c r="B306" s="4" t="s">
        <v>355</v>
      </c>
      <c r="C306" s="3" t="s">
        <v>17</v>
      </c>
      <c r="D306" s="18">
        <v>79500</v>
      </c>
      <c r="E306" s="19">
        <v>104570.170573444</v>
      </c>
      <c r="F306" s="19"/>
      <c r="G306" s="20">
        <f t="shared" si="8"/>
        <v>92035.085286721995</v>
      </c>
      <c r="H306" s="24">
        <f t="shared" si="9"/>
        <v>1.3153480575275975</v>
      </c>
      <c r="I306" s="28"/>
      <c r="J306" s="11"/>
    </row>
    <row r="307" spans="1:10" s="21" customFormat="1" ht="25.5" x14ac:dyDescent="0.25">
      <c r="A307" s="3">
        <v>304</v>
      </c>
      <c r="B307" s="4" t="s">
        <v>356</v>
      </c>
      <c r="C307" s="3" t="s">
        <v>17</v>
      </c>
      <c r="D307" s="18">
        <v>130000</v>
      </c>
      <c r="E307" s="19">
        <v>231773.803777819</v>
      </c>
      <c r="F307" s="19"/>
      <c r="G307" s="20">
        <f t="shared" si="8"/>
        <v>180886.90188890952</v>
      </c>
      <c r="H307" s="24">
        <f t="shared" si="9"/>
        <v>1.7828754136755307</v>
      </c>
      <c r="I307" s="28"/>
      <c r="J307" s="11"/>
    </row>
    <row r="308" spans="1:10" s="21" customFormat="1" ht="38.25" x14ac:dyDescent="0.25">
      <c r="A308" s="3">
        <v>305</v>
      </c>
      <c r="B308" s="4" t="s">
        <v>357</v>
      </c>
      <c r="C308" s="3" t="s">
        <v>17</v>
      </c>
      <c r="D308" s="18">
        <v>235000</v>
      </c>
      <c r="E308" s="19">
        <v>350758.12529821898</v>
      </c>
      <c r="F308" s="19"/>
      <c r="G308" s="20">
        <f t="shared" si="8"/>
        <v>292879.06264910952</v>
      </c>
      <c r="H308" s="24">
        <f t="shared" si="9"/>
        <v>1.4925877672264638</v>
      </c>
      <c r="I308" s="28"/>
      <c r="J308" s="11"/>
    </row>
    <row r="309" spans="1:10" s="21" customFormat="1" ht="38.25" x14ac:dyDescent="0.25">
      <c r="A309" s="3">
        <v>306</v>
      </c>
      <c r="B309" s="4" t="s">
        <v>358</v>
      </c>
      <c r="C309" s="3" t="s">
        <v>17</v>
      </c>
      <c r="D309" s="18">
        <v>23000</v>
      </c>
      <c r="E309" s="19">
        <v>161322.560772319</v>
      </c>
      <c r="F309" s="19"/>
      <c r="G309" s="20">
        <f t="shared" si="8"/>
        <v>92161.280386159502</v>
      </c>
      <c r="H309" s="24">
        <f t="shared" si="9"/>
        <v>7.0140243814051741</v>
      </c>
      <c r="I309" s="28"/>
      <c r="J309" s="11"/>
    </row>
    <row r="310" spans="1:10" s="21" customFormat="1" ht="38.25" hidden="1" x14ac:dyDescent="0.25">
      <c r="A310" s="3">
        <v>307</v>
      </c>
      <c r="B310" s="4" t="s">
        <v>359</v>
      </c>
      <c r="C310" s="3" t="s">
        <v>17</v>
      </c>
      <c r="D310" s="18">
        <v>75000</v>
      </c>
      <c r="E310" s="19">
        <v>17785.002575015798</v>
      </c>
      <c r="F310" s="19"/>
      <c r="G310" s="20">
        <f t="shared" si="8"/>
        <v>46392.501287507897</v>
      </c>
      <c r="H310" s="25">
        <f t="shared" si="9"/>
        <v>0.23713336766687731</v>
      </c>
      <c r="I310" s="25"/>
      <c r="J310" s="11"/>
    </row>
    <row r="311" spans="1:10" s="21" customFormat="1" ht="25.5" x14ac:dyDescent="0.25">
      <c r="A311" s="3">
        <v>308</v>
      </c>
      <c r="B311" s="4" t="s">
        <v>360</v>
      </c>
      <c r="C311" s="3" t="s">
        <v>106</v>
      </c>
      <c r="D311" s="18">
        <v>10000</v>
      </c>
      <c r="E311" s="19">
        <v>75647.978340713598</v>
      </c>
      <c r="F311" s="19"/>
      <c r="G311" s="20">
        <f t="shared" si="8"/>
        <v>42823.989170356799</v>
      </c>
      <c r="H311" s="24">
        <f t="shared" si="9"/>
        <v>7.56479783407136</v>
      </c>
      <c r="I311" s="28"/>
      <c r="J311" s="11"/>
    </row>
    <row r="312" spans="1:10" s="21" customFormat="1" ht="25.5" hidden="1" x14ac:dyDescent="0.25">
      <c r="A312" s="3">
        <v>309</v>
      </c>
      <c r="B312" s="4" t="s">
        <v>361</v>
      </c>
      <c r="C312" s="3" t="s">
        <v>17</v>
      </c>
      <c r="D312" s="18">
        <v>3000</v>
      </c>
      <c r="E312" s="19">
        <v>2415.8682154687499</v>
      </c>
      <c r="F312" s="19"/>
      <c r="G312" s="20">
        <f t="shared" si="8"/>
        <v>2707.9341077343752</v>
      </c>
      <c r="H312" s="23">
        <f t="shared" si="9"/>
        <v>0.80528940515624992</v>
      </c>
      <c r="I312" s="23"/>
      <c r="J312" s="11"/>
    </row>
    <row r="313" spans="1:10" s="21" customFormat="1" ht="25.5" x14ac:dyDescent="0.25">
      <c r="A313" s="3">
        <v>310</v>
      </c>
      <c r="B313" s="4" t="s">
        <v>362</v>
      </c>
      <c r="C313" s="3" t="s">
        <v>17</v>
      </c>
      <c r="D313" s="18">
        <v>10000</v>
      </c>
      <c r="E313" s="19">
        <v>18560.944737562499</v>
      </c>
      <c r="F313" s="19"/>
      <c r="G313" s="20">
        <f t="shared" si="8"/>
        <v>14280.472368781249</v>
      </c>
      <c r="H313" s="24">
        <f t="shared" si="9"/>
        <v>1.8560944737562499</v>
      </c>
      <c r="I313" s="28"/>
      <c r="J313" s="11"/>
    </row>
    <row r="314" spans="1:10" s="21" customFormat="1" ht="63.75" hidden="1" x14ac:dyDescent="0.25">
      <c r="A314" s="3">
        <v>311</v>
      </c>
      <c r="B314" s="4" t="s">
        <v>363</v>
      </c>
      <c r="C314" s="3" t="s">
        <v>17</v>
      </c>
      <c r="D314" s="18">
        <v>170000</v>
      </c>
      <c r="E314" s="19">
        <v>131638.14352499999</v>
      </c>
      <c r="F314" s="19"/>
      <c r="G314" s="20">
        <f t="shared" si="8"/>
        <v>150819.07176249998</v>
      </c>
      <c r="H314" s="25">
        <f t="shared" si="9"/>
        <v>0.77434202073529412</v>
      </c>
      <c r="I314" s="25"/>
      <c r="J314" s="11"/>
    </row>
    <row r="315" spans="1:10" s="21" customFormat="1" ht="127.5" hidden="1" x14ac:dyDescent="0.25">
      <c r="A315" s="3">
        <v>312</v>
      </c>
      <c r="B315" s="4" t="s">
        <v>364</v>
      </c>
      <c r="C315" s="3" t="s">
        <v>109</v>
      </c>
      <c r="D315" s="18">
        <v>119000</v>
      </c>
      <c r="E315" s="19">
        <v>115431.403870125</v>
      </c>
      <c r="F315" s="19"/>
      <c r="G315" s="20">
        <f t="shared" si="8"/>
        <v>117215.70193506251</v>
      </c>
      <c r="H315" s="23">
        <f t="shared" si="9"/>
        <v>0.97001179722794117</v>
      </c>
      <c r="I315" s="23"/>
      <c r="J315" s="11"/>
    </row>
    <row r="316" spans="1:10" s="21" customFormat="1" ht="140.25" hidden="1" x14ac:dyDescent="0.25">
      <c r="A316" s="3">
        <v>313</v>
      </c>
      <c r="B316" s="4" t="s">
        <v>365</v>
      </c>
      <c r="C316" s="3" t="s">
        <v>109</v>
      </c>
      <c r="D316" s="18">
        <v>119000</v>
      </c>
      <c r="E316" s="19">
        <v>101945.094014036</v>
      </c>
      <c r="F316" s="19"/>
      <c r="G316" s="20">
        <f t="shared" si="8"/>
        <v>110472.547007018</v>
      </c>
      <c r="H316" s="23">
        <f t="shared" si="9"/>
        <v>0.8566814623028236</v>
      </c>
      <c r="I316" s="23"/>
      <c r="J316" s="11"/>
    </row>
    <row r="317" spans="1:10" s="21" customFormat="1" ht="63.75" hidden="1" x14ac:dyDescent="0.25">
      <c r="A317" s="3">
        <v>314</v>
      </c>
      <c r="B317" s="4" t="s">
        <v>366</v>
      </c>
      <c r="C317" s="3" t="s">
        <v>109</v>
      </c>
      <c r="D317" s="18">
        <v>119000</v>
      </c>
      <c r="E317" s="19">
        <v>115431.403870125</v>
      </c>
      <c r="F317" s="19"/>
      <c r="G317" s="20">
        <f t="shared" si="8"/>
        <v>117215.70193506251</v>
      </c>
      <c r="H317" s="23">
        <f t="shared" si="9"/>
        <v>0.97001179722794117</v>
      </c>
      <c r="I317" s="23"/>
      <c r="J317" s="11"/>
    </row>
    <row r="318" spans="1:10" s="21" customFormat="1" ht="38.25" hidden="1" x14ac:dyDescent="0.25">
      <c r="A318" s="3">
        <v>315</v>
      </c>
      <c r="B318" s="4" t="s">
        <v>367</v>
      </c>
      <c r="C318" s="3" t="s">
        <v>17</v>
      </c>
      <c r="D318" s="18">
        <v>41900</v>
      </c>
      <c r="E318" s="19">
        <v>40968.3539712563</v>
      </c>
      <c r="F318" s="19"/>
      <c r="G318" s="20">
        <f t="shared" si="8"/>
        <v>41434.176985628146</v>
      </c>
      <c r="H318" s="23">
        <f t="shared" si="9"/>
        <v>0.97776501124716708</v>
      </c>
      <c r="I318" s="23"/>
      <c r="J318" s="11"/>
    </row>
    <row r="319" spans="1:10" s="21" customFormat="1" ht="38.25" x14ac:dyDescent="0.25">
      <c r="A319" s="3">
        <v>316</v>
      </c>
      <c r="B319" s="4" t="s">
        <v>368</v>
      </c>
      <c r="C319" s="3" t="s">
        <v>17</v>
      </c>
      <c r="D319" s="18">
        <v>14500</v>
      </c>
      <c r="E319" s="19">
        <v>28247.9906508188</v>
      </c>
      <c r="F319" s="19"/>
      <c r="G319" s="20">
        <f t="shared" si="8"/>
        <v>21373.9953254094</v>
      </c>
      <c r="H319" s="24">
        <f t="shared" si="9"/>
        <v>1.9481372862633655</v>
      </c>
      <c r="I319" s="28"/>
      <c r="J319" s="11"/>
    </row>
    <row r="320" spans="1:10" s="21" customFormat="1" ht="76.5" x14ac:dyDescent="0.25">
      <c r="A320" s="3">
        <v>317</v>
      </c>
      <c r="B320" s="4" t="s">
        <v>369</v>
      </c>
      <c r="C320" s="3" t="s">
        <v>17</v>
      </c>
      <c r="D320" s="18">
        <v>19500</v>
      </c>
      <c r="E320" s="19">
        <v>31183.4591093813</v>
      </c>
      <c r="F320" s="19"/>
      <c r="G320" s="20">
        <f t="shared" si="8"/>
        <v>25341.72955469065</v>
      </c>
      <c r="H320" s="24">
        <f t="shared" si="9"/>
        <v>1.599151749199041</v>
      </c>
      <c r="I320" s="28"/>
      <c r="J320" s="11"/>
    </row>
    <row r="321" spans="1:10" s="21" customFormat="1" ht="76.5" x14ac:dyDescent="0.25">
      <c r="A321" s="3">
        <v>318</v>
      </c>
      <c r="B321" s="4" t="s">
        <v>370</v>
      </c>
      <c r="C321" s="3" t="s">
        <v>17</v>
      </c>
      <c r="D321" s="18">
        <v>8900</v>
      </c>
      <c r="E321" s="19">
        <v>25312.5221922563</v>
      </c>
      <c r="F321" s="19"/>
      <c r="G321" s="20">
        <f t="shared" si="8"/>
        <v>17106.26109612815</v>
      </c>
      <c r="H321" s="24">
        <f t="shared" si="9"/>
        <v>2.8441036171074492</v>
      </c>
      <c r="I321" s="28"/>
      <c r="J321" s="11"/>
    </row>
    <row r="322" spans="1:10" s="21" customFormat="1" ht="76.5" hidden="1" x14ac:dyDescent="0.25">
      <c r="A322" s="3">
        <v>319</v>
      </c>
      <c r="B322" s="4" t="s">
        <v>371</v>
      </c>
      <c r="C322" s="3" t="s">
        <v>17</v>
      </c>
      <c r="D322" s="18">
        <v>59500</v>
      </c>
      <c r="E322" s="19">
        <v>25312.5221922563</v>
      </c>
      <c r="F322" s="19"/>
      <c r="G322" s="20">
        <f t="shared" si="8"/>
        <v>42406.261096128146</v>
      </c>
      <c r="H322" s="25">
        <f t="shared" si="9"/>
        <v>0.42542054104632437</v>
      </c>
      <c r="I322" s="25"/>
      <c r="J322" s="11"/>
    </row>
    <row r="323" spans="1:10" s="21" customFormat="1" ht="25.5" x14ac:dyDescent="0.25">
      <c r="A323" s="3">
        <v>320</v>
      </c>
      <c r="B323" s="4" t="s">
        <v>372</v>
      </c>
      <c r="C323" s="3" t="s">
        <v>17</v>
      </c>
      <c r="D323" s="18">
        <v>4900</v>
      </c>
      <c r="E323" s="19">
        <v>46839.2908883813</v>
      </c>
      <c r="F323" s="19"/>
      <c r="G323" s="20">
        <f t="shared" si="8"/>
        <v>25869.64544419065</v>
      </c>
      <c r="H323" s="24">
        <f t="shared" si="9"/>
        <v>9.5590389568125094</v>
      </c>
      <c r="I323" s="28"/>
      <c r="J323" s="11"/>
    </row>
    <row r="324" spans="1:10" s="21" customFormat="1" ht="25.5" x14ac:dyDescent="0.25">
      <c r="A324" s="3">
        <v>321</v>
      </c>
      <c r="B324" s="4" t="s">
        <v>373</v>
      </c>
      <c r="C324" s="3" t="s">
        <v>17</v>
      </c>
      <c r="D324" s="18">
        <v>7900</v>
      </c>
      <c r="E324" s="19">
        <v>16506.1168165688</v>
      </c>
      <c r="F324" s="19"/>
      <c r="G324" s="20">
        <f t="shared" si="8"/>
        <v>12203.0584082844</v>
      </c>
      <c r="H324" s="24">
        <f t="shared" si="9"/>
        <v>2.0893818755150377</v>
      </c>
      <c r="I324" s="28"/>
      <c r="J324" s="11"/>
    </row>
    <row r="325" spans="1:10" s="21" customFormat="1" ht="25.5" x14ac:dyDescent="0.25">
      <c r="A325" s="3">
        <v>322</v>
      </c>
      <c r="B325" s="4" t="s">
        <v>374</v>
      </c>
      <c r="C325" s="3" t="s">
        <v>17</v>
      </c>
      <c r="D325" s="18">
        <v>1000</v>
      </c>
      <c r="E325" s="19">
        <v>508686.32836888102</v>
      </c>
      <c r="F325" s="19"/>
      <c r="G325" s="20">
        <f t="shared" ref="G325:G356" si="10">AVERAGE(D325,E325)</f>
        <v>254843.16418444051</v>
      </c>
      <c r="H325" s="24">
        <f t="shared" ref="H325:H388" si="11">+E325/D325</f>
        <v>508.68632836888099</v>
      </c>
      <c r="I325" s="28"/>
      <c r="J325" s="11"/>
    </row>
    <row r="326" spans="1:10" s="21" customFormat="1" ht="25.5" hidden="1" x14ac:dyDescent="0.25">
      <c r="A326" s="3">
        <v>323</v>
      </c>
      <c r="B326" s="4" t="s">
        <v>375</v>
      </c>
      <c r="C326" s="3" t="s">
        <v>17</v>
      </c>
      <c r="D326" s="18">
        <v>52500</v>
      </c>
      <c r="E326" s="19">
        <v>34118.9275679438</v>
      </c>
      <c r="F326" s="19"/>
      <c r="G326" s="20">
        <f t="shared" si="10"/>
        <v>43309.4637839719</v>
      </c>
      <c r="H326" s="25">
        <f t="shared" si="11"/>
        <v>0.64988433462750095</v>
      </c>
      <c r="I326" s="25"/>
      <c r="J326" s="11"/>
    </row>
    <row r="327" spans="1:10" s="21" customFormat="1" ht="25.5" hidden="1" x14ac:dyDescent="0.25">
      <c r="A327" s="3">
        <v>324</v>
      </c>
      <c r="B327" s="4" t="s">
        <v>376</v>
      </c>
      <c r="C327" s="3" t="s">
        <v>17</v>
      </c>
      <c r="D327" s="18">
        <v>52500</v>
      </c>
      <c r="E327" s="19">
        <v>35684.5107458438</v>
      </c>
      <c r="F327" s="19"/>
      <c r="G327" s="20">
        <f t="shared" si="10"/>
        <v>44092.2553729219</v>
      </c>
      <c r="H327" s="25">
        <f t="shared" si="11"/>
        <v>0.6797049665875009</v>
      </c>
      <c r="I327" s="25"/>
      <c r="J327" s="11"/>
    </row>
    <row r="328" spans="1:10" s="21" customFormat="1" ht="25.5" hidden="1" x14ac:dyDescent="0.25">
      <c r="A328" s="3">
        <v>325</v>
      </c>
      <c r="B328" s="4" t="s">
        <v>377</v>
      </c>
      <c r="C328" s="3" t="s">
        <v>17</v>
      </c>
      <c r="D328" s="18">
        <v>26500</v>
      </c>
      <c r="E328" s="19">
        <v>18463.0957889438</v>
      </c>
      <c r="F328" s="19"/>
      <c r="G328" s="20">
        <f t="shared" si="10"/>
        <v>22481.5478944719</v>
      </c>
      <c r="H328" s="25">
        <f t="shared" si="11"/>
        <v>0.69672059580919998</v>
      </c>
      <c r="I328" s="25"/>
      <c r="J328" s="11"/>
    </row>
    <row r="329" spans="1:10" s="21" customFormat="1" ht="63.75" hidden="1" x14ac:dyDescent="0.25">
      <c r="A329" s="3">
        <v>326</v>
      </c>
      <c r="B329" s="4" t="s">
        <v>378</v>
      </c>
      <c r="C329" s="3" t="s">
        <v>198</v>
      </c>
      <c r="D329" s="18">
        <v>30000</v>
      </c>
      <c r="E329" s="19">
        <v>11613.6693856313</v>
      </c>
      <c r="F329" s="19"/>
      <c r="G329" s="20">
        <f t="shared" si="10"/>
        <v>20806.83469281565</v>
      </c>
      <c r="H329" s="25">
        <f t="shared" si="11"/>
        <v>0.38712231285437665</v>
      </c>
      <c r="I329" s="25"/>
      <c r="J329" s="11"/>
    </row>
    <row r="330" spans="1:10" s="21" customFormat="1" ht="25.5" hidden="1" x14ac:dyDescent="0.25">
      <c r="A330" s="3">
        <v>327</v>
      </c>
      <c r="B330" s="4" t="s">
        <v>379</v>
      </c>
      <c r="C330" s="3" t="s">
        <v>17</v>
      </c>
      <c r="D330" s="18">
        <v>97500</v>
      </c>
      <c r="E330" s="19">
        <v>68463.908533124995</v>
      </c>
      <c r="F330" s="19"/>
      <c r="G330" s="20">
        <f t="shared" si="10"/>
        <v>82981.954266562505</v>
      </c>
      <c r="H330" s="25">
        <f t="shared" si="11"/>
        <v>0.70219393367307692</v>
      </c>
      <c r="I330" s="25"/>
      <c r="J330" s="11"/>
    </row>
    <row r="331" spans="1:10" s="21" customFormat="1" ht="25.5" x14ac:dyDescent="0.25">
      <c r="A331" s="3">
        <v>328</v>
      </c>
      <c r="B331" s="4" t="s">
        <v>380</v>
      </c>
      <c r="C331" s="3" t="s">
        <v>17</v>
      </c>
      <c r="D331" s="18">
        <v>16500</v>
      </c>
      <c r="E331" s="19">
        <v>28247.9906508188</v>
      </c>
      <c r="F331" s="19"/>
      <c r="G331" s="20">
        <f t="shared" si="10"/>
        <v>22373.9953254094</v>
      </c>
      <c r="H331" s="24">
        <f t="shared" si="11"/>
        <v>1.7119994333829576</v>
      </c>
      <c r="I331" s="28"/>
      <c r="J331" s="11"/>
    </row>
    <row r="332" spans="1:10" s="21" customFormat="1" ht="76.5" x14ac:dyDescent="0.25">
      <c r="A332" s="3">
        <v>329</v>
      </c>
      <c r="B332" s="4" t="s">
        <v>381</v>
      </c>
      <c r="C332" s="3" t="s">
        <v>17</v>
      </c>
      <c r="D332" s="18">
        <v>17500</v>
      </c>
      <c r="E332" s="19">
        <v>54667.2067778813</v>
      </c>
      <c r="F332" s="19"/>
      <c r="G332" s="20">
        <f t="shared" si="10"/>
        <v>36083.603388940654</v>
      </c>
      <c r="H332" s="24">
        <f t="shared" si="11"/>
        <v>3.1238403873075029</v>
      </c>
      <c r="I332" s="28"/>
      <c r="J332" s="11"/>
    </row>
    <row r="333" spans="1:10" s="21" customFormat="1" ht="25.5" hidden="1" x14ac:dyDescent="0.25">
      <c r="A333" s="3">
        <v>330</v>
      </c>
      <c r="B333" s="4" t="s">
        <v>382</v>
      </c>
      <c r="C333" s="3" t="s">
        <v>17</v>
      </c>
      <c r="D333" s="18">
        <v>92000</v>
      </c>
      <c r="E333" s="19">
        <v>64452.101639756198</v>
      </c>
      <c r="F333" s="19"/>
      <c r="G333" s="20">
        <f t="shared" si="10"/>
        <v>78226.050819878103</v>
      </c>
      <c r="H333" s="25">
        <f t="shared" si="11"/>
        <v>0.70056632217126302</v>
      </c>
      <c r="I333" s="25"/>
      <c r="J333" s="11"/>
    </row>
    <row r="334" spans="1:10" s="21" customFormat="1" ht="25.5" hidden="1" x14ac:dyDescent="0.25">
      <c r="A334" s="3">
        <v>331</v>
      </c>
      <c r="B334" s="4" t="s">
        <v>383</v>
      </c>
      <c r="C334" s="3" t="s">
        <v>17</v>
      </c>
      <c r="D334" s="18">
        <v>39500</v>
      </c>
      <c r="E334" s="19">
        <v>29324.329085624999</v>
      </c>
      <c r="F334" s="19"/>
      <c r="G334" s="20">
        <f t="shared" si="10"/>
        <v>34412.164542812498</v>
      </c>
      <c r="H334" s="25">
        <f t="shared" si="11"/>
        <v>0.74238807811708862</v>
      </c>
      <c r="I334" s="25"/>
      <c r="J334" s="11"/>
    </row>
    <row r="335" spans="1:10" s="21" customFormat="1" ht="76.5" hidden="1" x14ac:dyDescent="0.25">
      <c r="A335" s="3">
        <v>332</v>
      </c>
      <c r="B335" s="4" t="s">
        <v>384</v>
      </c>
      <c r="C335" s="3" t="s">
        <v>17</v>
      </c>
      <c r="D335" s="18">
        <v>1350000</v>
      </c>
      <c r="E335" s="19">
        <v>1145682.9838769401</v>
      </c>
      <c r="F335" s="19"/>
      <c r="G335" s="20">
        <f t="shared" si="10"/>
        <v>1247841.4919384699</v>
      </c>
      <c r="H335" s="23">
        <f t="shared" si="11"/>
        <v>0.84865406213106676</v>
      </c>
      <c r="I335" s="23"/>
      <c r="J335" s="11"/>
    </row>
    <row r="336" spans="1:10" s="21" customFormat="1" ht="63.75" hidden="1" x14ac:dyDescent="0.25">
      <c r="A336" s="3">
        <v>333</v>
      </c>
      <c r="B336" s="4" t="s">
        <v>385</v>
      </c>
      <c r="C336" s="3" t="s">
        <v>17</v>
      </c>
      <c r="D336" s="18">
        <v>47400</v>
      </c>
      <c r="E336" s="19">
        <v>34118.9275679438</v>
      </c>
      <c r="F336" s="19"/>
      <c r="G336" s="20">
        <f t="shared" si="10"/>
        <v>40759.4637839719</v>
      </c>
      <c r="H336" s="25">
        <f t="shared" si="11"/>
        <v>0.71980859847982703</v>
      </c>
      <c r="I336" s="25"/>
      <c r="J336" s="11"/>
    </row>
    <row r="337" spans="1:10" s="21" customFormat="1" ht="25.5" hidden="1" x14ac:dyDescent="0.25">
      <c r="A337" s="3">
        <v>334</v>
      </c>
      <c r="B337" s="4" t="s">
        <v>386</v>
      </c>
      <c r="C337" s="3" t="s">
        <v>17</v>
      </c>
      <c r="D337" s="18">
        <v>89500</v>
      </c>
      <c r="E337" s="19">
        <v>95763.765197756293</v>
      </c>
      <c r="F337" s="19"/>
      <c r="G337" s="20">
        <f t="shared" si="10"/>
        <v>92631.882598878146</v>
      </c>
      <c r="H337" s="23">
        <f t="shared" si="11"/>
        <v>1.0699862033268859</v>
      </c>
      <c r="I337" s="23"/>
      <c r="J337" s="11"/>
    </row>
    <row r="338" spans="1:10" s="21" customFormat="1" ht="63.75" hidden="1" x14ac:dyDescent="0.25">
      <c r="A338" s="3">
        <v>335</v>
      </c>
      <c r="B338" s="4" t="s">
        <v>387</v>
      </c>
      <c r="C338" s="3" t="s">
        <v>388</v>
      </c>
      <c r="D338" s="18">
        <v>39500</v>
      </c>
      <c r="E338" s="19">
        <v>26291.0116784438</v>
      </c>
      <c r="F338" s="19"/>
      <c r="G338" s="20">
        <f t="shared" si="10"/>
        <v>32895.5058392219</v>
      </c>
      <c r="H338" s="25">
        <f t="shared" si="11"/>
        <v>0.66559523236566587</v>
      </c>
      <c r="I338" s="25"/>
      <c r="J338" s="11"/>
    </row>
    <row r="339" spans="1:10" s="21" customFormat="1" ht="89.25" x14ac:dyDescent="0.25">
      <c r="A339" s="3">
        <v>336</v>
      </c>
      <c r="B339" s="4" t="s">
        <v>389</v>
      </c>
      <c r="C339" s="3" t="s">
        <v>17</v>
      </c>
      <c r="D339" s="18">
        <v>8900</v>
      </c>
      <c r="E339" s="19">
        <v>48796.2698607563</v>
      </c>
      <c r="F339" s="19"/>
      <c r="G339" s="20">
        <f t="shared" si="10"/>
        <v>28848.13493037815</v>
      </c>
      <c r="H339" s="24">
        <f t="shared" si="11"/>
        <v>5.4827269506467751</v>
      </c>
      <c r="I339" s="28"/>
      <c r="J339" s="11"/>
    </row>
    <row r="340" spans="1:10" s="21" customFormat="1" hidden="1" x14ac:dyDescent="0.25">
      <c r="A340" s="3">
        <v>337</v>
      </c>
      <c r="B340" s="4" t="s">
        <v>390</v>
      </c>
      <c r="C340" s="3" t="s">
        <v>17</v>
      </c>
      <c r="D340" s="18">
        <v>31000</v>
      </c>
      <c r="E340" s="19">
        <v>21398.5642475063</v>
      </c>
      <c r="F340" s="19"/>
      <c r="G340" s="20">
        <f t="shared" si="10"/>
        <v>26199.28212375315</v>
      </c>
      <c r="H340" s="25">
        <f t="shared" si="11"/>
        <v>0.69027626604859027</v>
      </c>
      <c r="I340" s="25"/>
      <c r="J340" s="11"/>
    </row>
    <row r="341" spans="1:10" s="21" customFormat="1" ht="25.5" x14ac:dyDescent="0.25">
      <c r="A341" s="3">
        <v>338</v>
      </c>
      <c r="B341" s="4" t="s">
        <v>391</v>
      </c>
      <c r="C341" s="3" t="s">
        <v>106</v>
      </c>
      <c r="D341" s="18">
        <v>1500</v>
      </c>
      <c r="E341" s="19">
        <v>37054.3960265063</v>
      </c>
      <c r="F341" s="19"/>
      <c r="G341" s="20">
        <f t="shared" si="10"/>
        <v>19277.19801325315</v>
      </c>
      <c r="H341" s="24">
        <f t="shared" si="11"/>
        <v>24.702930684337534</v>
      </c>
      <c r="I341" s="28"/>
      <c r="J341" s="11"/>
    </row>
    <row r="342" spans="1:10" s="21" customFormat="1" hidden="1" x14ac:dyDescent="0.25">
      <c r="A342" s="3">
        <v>339</v>
      </c>
      <c r="B342" s="4" t="s">
        <v>392</v>
      </c>
      <c r="C342" s="3" t="s">
        <v>106</v>
      </c>
      <c r="D342" s="18">
        <v>23000</v>
      </c>
      <c r="E342" s="19">
        <v>10305.428942598601</v>
      </c>
      <c r="F342" s="19"/>
      <c r="G342" s="20">
        <f t="shared" si="10"/>
        <v>16652.714471299299</v>
      </c>
      <c r="H342" s="25">
        <f t="shared" si="11"/>
        <v>0.44806212793906958</v>
      </c>
      <c r="I342" s="25"/>
      <c r="J342" s="11"/>
    </row>
    <row r="343" spans="1:10" s="21" customFormat="1" ht="25.5" x14ac:dyDescent="0.25">
      <c r="A343" s="3">
        <v>340</v>
      </c>
      <c r="B343" s="4" t="s">
        <v>393</v>
      </c>
      <c r="C343" s="3" t="s">
        <v>106</v>
      </c>
      <c r="D343" s="18">
        <v>1500</v>
      </c>
      <c r="E343" s="19">
        <v>11613.6693856313</v>
      </c>
      <c r="F343" s="19"/>
      <c r="G343" s="20">
        <f t="shared" si="10"/>
        <v>6556.8346928156498</v>
      </c>
      <c r="H343" s="24">
        <f t="shared" si="11"/>
        <v>7.7424462570875328</v>
      </c>
      <c r="I343" s="28"/>
      <c r="J343" s="11"/>
    </row>
    <row r="344" spans="1:10" s="21" customFormat="1" x14ac:dyDescent="0.25">
      <c r="A344" s="3">
        <v>341</v>
      </c>
      <c r="B344" s="4" t="s">
        <v>394</v>
      </c>
      <c r="C344" s="3" t="s">
        <v>106</v>
      </c>
      <c r="D344" s="18">
        <v>1500</v>
      </c>
      <c r="E344" s="19">
        <v>11907.2162314875</v>
      </c>
      <c r="F344" s="19"/>
      <c r="G344" s="20">
        <f t="shared" si="10"/>
        <v>6703.6081157437502</v>
      </c>
      <c r="H344" s="24">
        <f t="shared" si="11"/>
        <v>7.9381441543250002</v>
      </c>
      <c r="I344" s="28"/>
      <c r="J344" s="11"/>
    </row>
    <row r="345" spans="1:10" s="21" customFormat="1" ht="51" x14ac:dyDescent="0.25">
      <c r="A345" s="3">
        <v>342</v>
      </c>
      <c r="B345" s="4" t="s">
        <v>395</v>
      </c>
      <c r="C345" s="3" t="s">
        <v>17</v>
      </c>
      <c r="D345" s="18">
        <v>3000</v>
      </c>
      <c r="E345" s="19">
        <v>6819.0709033125004</v>
      </c>
      <c r="F345" s="19"/>
      <c r="G345" s="20">
        <f t="shared" si="10"/>
        <v>4909.5354516562502</v>
      </c>
      <c r="H345" s="24">
        <f t="shared" si="11"/>
        <v>2.2730236344375001</v>
      </c>
      <c r="I345" s="28"/>
      <c r="J345" s="11"/>
    </row>
    <row r="346" spans="1:10" s="21" customFormat="1" ht="25.5" x14ac:dyDescent="0.25">
      <c r="A346" s="3">
        <v>343</v>
      </c>
      <c r="B346" s="4" t="s">
        <v>396</v>
      </c>
      <c r="C346" s="3" t="s">
        <v>17</v>
      </c>
      <c r="D346" s="18">
        <v>14900</v>
      </c>
      <c r="E346" s="19">
        <v>34216.776516562502</v>
      </c>
      <c r="F346" s="19"/>
      <c r="G346" s="20">
        <f t="shared" si="10"/>
        <v>24558.388258281251</v>
      </c>
      <c r="H346" s="24">
        <f t="shared" si="11"/>
        <v>2.2964279541317114</v>
      </c>
      <c r="I346" s="28"/>
      <c r="J346" s="11"/>
    </row>
    <row r="347" spans="1:10" s="21" customFormat="1" ht="25.5" hidden="1" x14ac:dyDescent="0.25">
      <c r="A347" s="3">
        <v>344</v>
      </c>
      <c r="B347" s="4" t="s">
        <v>397</v>
      </c>
      <c r="C347" s="3" t="s">
        <v>17</v>
      </c>
      <c r="D347" s="18">
        <v>68000</v>
      </c>
      <c r="E347" s="19">
        <v>27269.5011646313</v>
      </c>
      <c r="F347" s="19"/>
      <c r="G347" s="20">
        <f t="shared" si="10"/>
        <v>47634.750582315653</v>
      </c>
      <c r="H347" s="25">
        <f t="shared" si="11"/>
        <v>0.4010220759504603</v>
      </c>
      <c r="I347" s="25"/>
      <c r="J347" s="11"/>
    </row>
    <row r="348" spans="1:10" s="21" customFormat="1" ht="63.75" hidden="1" x14ac:dyDescent="0.25">
      <c r="A348" s="3">
        <v>345</v>
      </c>
      <c r="B348" s="4" t="s">
        <v>398</v>
      </c>
      <c r="C348" s="3" t="s">
        <v>17</v>
      </c>
      <c r="D348" s="18">
        <v>406000</v>
      </c>
      <c r="E348" s="19">
        <v>293248.031496368</v>
      </c>
      <c r="F348" s="19"/>
      <c r="G348" s="20">
        <f t="shared" si="10"/>
        <v>349624.015748184</v>
      </c>
      <c r="H348" s="25">
        <f t="shared" si="11"/>
        <v>0.72228579186297537</v>
      </c>
      <c r="I348" s="25"/>
      <c r="J348" s="11"/>
    </row>
    <row r="349" spans="1:10" s="21" customFormat="1" ht="51" hidden="1" x14ac:dyDescent="0.25">
      <c r="A349" s="3">
        <v>346</v>
      </c>
      <c r="B349" s="4" t="s">
        <v>399</v>
      </c>
      <c r="C349" s="3" t="s">
        <v>17</v>
      </c>
      <c r="D349" s="18">
        <v>89500</v>
      </c>
      <c r="E349" s="19">
        <v>99010.534761967501</v>
      </c>
      <c r="F349" s="19"/>
      <c r="G349" s="20">
        <f t="shared" si="10"/>
        <v>94255.267380983743</v>
      </c>
      <c r="H349" s="23">
        <f t="shared" si="11"/>
        <v>1.1062629582342738</v>
      </c>
      <c r="I349" s="23"/>
      <c r="J349" s="11"/>
    </row>
    <row r="350" spans="1:10" s="21" customFormat="1" ht="63.75" hidden="1" x14ac:dyDescent="0.25">
      <c r="A350" s="3">
        <v>347</v>
      </c>
      <c r="B350" s="4" t="s">
        <v>400</v>
      </c>
      <c r="C350" s="3" t="s">
        <v>17</v>
      </c>
      <c r="D350" s="18">
        <v>437600</v>
      </c>
      <c r="E350" s="19">
        <v>316212.56887069502</v>
      </c>
      <c r="F350" s="19"/>
      <c r="G350" s="20">
        <f t="shared" si="10"/>
        <v>376906.28443534754</v>
      </c>
      <c r="H350" s="25">
        <f t="shared" si="11"/>
        <v>0.72260641880871801</v>
      </c>
      <c r="I350" s="25"/>
      <c r="J350" s="11"/>
    </row>
    <row r="351" spans="1:10" s="21" customFormat="1" ht="63.75" hidden="1" x14ac:dyDescent="0.25">
      <c r="A351" s="3">
        <v>348</v>
      </c>
      <c r="B351" s="4" t="s">
        <v>401</v>
      </c>
      <c r="C351" s="3" t="s">
        <v>17</v>
      </c>
      <c r="D351" s="18">
        <v>730000</v>
      </c>
      <c r="E351" s="19">
        <v>527648.17729511997</v>
      </c>
      <c r="F351" s="19"/>
      <c r="G351" s="20">
        <f t="shared" si="10"/>
        <v>628824.08864755998</v>
      </c>
      <c r="H351" s="25">
        <f t="shared" si="11"/>
        <v>0.72280572232208218</v>
      </c>
      <c r="I351" s="25"/>
      <c r="J351" s="11"/>
    </row>
    <row r="352" spans="1:10" s="21" customFormat="1" ht="89.25" hidden="1" x14ac:dyDescent="0.25">
      <c r="A352" s="3">
        <v>349</v>
      </c>
      <c r="B352" s="4" t="s">
        <v>402</v>
      </c>
      <c r="C352" s="3" t="s">
        <v>17</v>
      </c>
      <c r="D352" s="18">
        <v>855000</v>
      </c>
      <c r="E352" s="19">
        <v>831447.76203126798</v>
      </c>
      <c r="F352" s="19"/>
      <c r="G352" s="20">
        <f t="shared" si="10"/>
        <v>843223.88101563393</v>
      </c>
      <c r="H352" s="23">
        <f t="shared" si="11"/>
        <v>0.97245352284358832</v>
      </c>
      <c r="I352" s="23"/>
      <c r="J352" s="11"/>
    </row>
    <row r="353" spans="1:10" s="21" customFormat="1" ht="89.25" hidden="1" x14ac:dyDescent="0.25">
      <c r="A353" s="3">
        <v>350</v>
      </c>
      <c r="B353" s="4" t="s">
        <v>403</v>
      </c>
      <c r="C353" s="3" t="s">
        <v>17</v>
      </c>
      <c r="D353" s="18">
        <v>126000</v>
      </c>
      <c r="E353" s="19">
        <v>101033.84201961799</v>
      </c>
      <c r="F353" s="19"/>
      <c r="G353" s="20">
        <f t="shared" si="10"/>
        <v>113516.921009809</v>
      </c>
      <c r="H353" s="23">
        <f t="shared" si="11"/>
        <v>0.80185588904458727</v>
      </c>
      <c r="I353" s="23"/>
      <c r="J353" s="11"/>
    </row>
    <row r="354" spans="1:10" s="21" customFormat="1" ht="76.5" hidden="1" x14ac:dyDescent="0.25">
      <c r="A354" s="3">
        <v>351</v>
      </c>
      <c r="B354" s="4" t="s">
        <v>404</v>
      </c>
      <c r="C354" s="3" t="s">
        <v>17</v>
      </c>
      <c r="D354" s="18">
        <v>343000</v>
      </c>
      <c r="E354" s="19">
        <v>247723.61819924199</v>
      </c>
      <c r="F354" s="19"/>
      <c r="G354" s="20">
        <f t="shared" si="10"/>
        <v>295361.80909962102</v>
      </c>
      <c r="H354" s="25">
        <f t="shared" si="11"/>
        <v>0.72222629212606992</v>
      </c>
      <c r="I354" s="25"/>
      <c r="J354" s="11"/>
    </row>
    <row r="355" spans="1:10" s="21" customFormat="1" ht="51" x14ac:dyDescent="0.25">
      <c r="A355" s="3">
        <v>352</v>
      </c>
      <c r="B355" s="4" t="s">
        <v>405</v>
      </c>
      <c r="C355" s="3" t="s">
        <v>17</v>
      </c>
      <c r="D355" s="18">
        <v>33000</v>
      </c>
      <c r="E355" s="19">
        <v>217374.00933449299</v>
      </c>
      <c r="F355" s="19"/>
      <c r="G355" s="20">
        <f t="shared" si="10"/>
        <v>125187.0046672465</v>
      </c>
      <c r="H355" s="24">
        <f t="shared" si="11"/>
        <v>6.5870911919543333</v>
      </c>
      <c r="I355" s="28"/>
      <c r="J355" s="11"/>
    </row>
    <row r="356" spans="1:10" s="21" customFormat="1" ht="38.25" hidden="1" x14ac:dyDescent="0.25">
      <c r="A356" s="3">
        <v>353</v>
      </c>
      <c r="B356" s="4" t="s">
        <v>406</v>
      </c>
      <c r="C356" s="3" t="s">
        <v>17</v>
      </c>
      <c r="D356" s="18">
        <v>225000</v>
      </c>
      <c r="E356" s="19">
        <v>175999.90306513099</v>
      </c>
      <c r="F356" s="19"/>
      <c r="G356" s="20">
        <f t="shared" si="10"/>
        <v>200499.95153256549</v>
      </c>
      <c r="H356" s="25">
        <f t="shared" si="11"/>
        <v>0.78222179140058212</v>
      </c>
      <c r="I356" s="25"/>
      <c r="J356" s="11"/>
    </row>
    <row r="357" spans="1:10" s="21" customFormat="1" ht="25.5" x14ac:dyDescent="0.25">
      <c r="A357" s="3">
        <v>354</v>
      </c>
      <c r="B357" s="4" t="s">
        <v>407</v>
      </c>
      <c r="C357" s="3" t="s">
        <v>17</v>
      </c>
      <c r="D357" s="18">
        <v>17900</v>
      </c>
      <c r="E357" s="19">
        <v>24431.881654687499</v>
      </c>
      <c r="F357" s="19"/>
      <c r="G357" s="20">
        <f t="shared" ref="G357:G386" si="12">AVERAGE(D357,E357)</f>
        <v>21165.940827343751</v>
      </c>
      <c r="H357" s="24">
        <f t="shared" si="11"/>
        <v>1.3649095896473462</v>
      </c>
      <c r="I357" s="28"/>
      <c r="J357" s="11"/>
    </row>
    <row r="358" spans="1:10" s="21" customFormat="1" ht="25.5" x14ac:dyDescent="0.25">
      <c r="A358" s="3">
        <v>355</v>
      </c>
      <c r="B358" s="4" t="s">
        <v>408</v>
      </c>
      <c r="C358" s="3" t="s">
        <v>17</v>
      </c>
      <c r="D358" s="18">
        <v>7900</v>
      </c>
      <c r="E358" s="19">
        <v>9798.5713887534403</v>
      </c>
      <c r="F358" s="19"/>
      <c r="G358" s="20">
        <f t="shared" si="12"/>
        <v>8849.2856943767201</v>
      </c>
      <c r="H358" s="24">
        <f t="shared" si="11"/>
        <v>1.2403254922472708</v>
      </c>
      <c r="I358" s="28"/>
      <c r="J358" s="11"/>
    </row>
    <row r="359" spans="1:10" s="21" customFormat="1" ht="25.5" hidden="1" x14ac:dyDescent="0.25">
      <c r="A359" s="3">
        <v>356</v>
      </c>
      <c r="B359" s="4" t="s">
        <v>409</v>
      </c>
      <c r="C359" s="3" t="s">
        <v>17</v>
      </c>
      <c r="D359" s="18">
        <v>59500</v>
      </c>
      <c r="E359" s="19">
        <v>21300.715298887499</v>
      </c>
      <c r="F359" s="19"/>
      <c r="G359" s="20">
        <f t="shared" si="12"/>
        <v>40400.357649443751</v>
      </c>
      <c r="H359" s="25">
        <f t="shared" si="11"/>
        <v>0.35799521510735294</v>
      </c>
      <c r="I359" s="25"/>
      <c r="J359" s="11"/>
    </row>
    <row r="360" spans="1:10" s="21" customFormat="1" ht="89.25" hidden="1" x14ac:dyDescent="0.25">
      <c r="A360" s="3">
        <v>357</v>
      </c>
      <c r="B360" s="4" t="s">
        <v>410</v>
      </c>
      <c r="C360" s="3" t="s">
        <v>411</v>
      </c>
      <c r="D360" s="18">
        <v>270000</v>
      </c>
      <c r="E360" s="19">
        <v>293418.64140763099</v>
      </c>
      <c r="F360" s="19"/>
      <c r="G360" s="20">
        <f t="shared" si="12"/>
        <v>281709.32070381549</v>
      </c>
      <c r="H360" s="23">
        <f t="shared" si="11"/>
        <v>1.0867357089171519</v>
      </c>
      <c r="I360" s="23"/>
      <c r="J360" s="11"/>
    </row>
    <row r="361" spans="1:10" s="21" customFormat="1" ht="63.75" hidden="1" x14ac:dyDescent="0.25">
      <c r="A361" s="3">
        <v>358</v>
      </c>
      <c r="B361" s="4" t="s">
        <v>412</v>
      </c>
      <c r="C361" s="3" t="s">
        <v>17</v>
      </c>
      <c r="D361" s="18">
        <v>13900</v>
      </c>
      <c r="E361" s="19">
        <v>6950.0545388925002</v>
      </c>
      <c r="F361" s="19"/>
      <c r="G361" s="20">
        <f t="shared" si="12"/>
        <v>10425.027269446251</v>
      </c>
      <c r="H361" s="25">
        <f t="shared" si="11"/>
        <v>0.50000392366133095</v>
      </c>
      <c r="I361" s="25"/>
      <c r="J361" s="11"/>
    </row>
    <row r="362" spans="1:10" s="21" customFormat="1" ht="63.75" hidden="1" x14ac:dyDescent="0.25">
      <c r="A362" s="3">
        <v>359</v>
      </c>
      <c r="B362" s="4" t="s">
        <v>413</v>
      </c>
      <c r="C362" s="3" t="s">
        <v>17</v>
      </c>
      <c r="D362" s="18">
        <v>15500</v>
      </c>
      <c r="E362" s="19">
        <v>10996.6690541925</v>
      </c>
      <c r="F362" s="19"/>
      <c r="G362" s="20">
        <f t="shared" si="12"/>
        <v>13248.334527096249</v>
      </c>
      <c r="H362" s="25">
        <f t="shared" si="11"/>
        <v>0.70946251962532259</v>
      </c>
      <c r="I362" s="25"/>
      <c r="J362" s="11"/>
    </row>
    <row r="363" spans="1:10" s="21" customFormat="1" ht="51" hidden="1" x14ac:dyDescent="0.25">
      <c r="A363" s="3">
        <v>360</v>
      </c>
      <c r="B363" s="4" t="s">
        <v>414</v>
      </c>
      <c r="C363" s="3" t="s">
        <v>17</v>
      </c>
      <c r="D363" s="18">
        <v>14500</v>
      </c>
      <c r="E363" s="19">
        <v>16054.937198317501</v>
      </c>
      <c r="F363" s="19"/>
      <c r="G363" s="20">
        <f t="shared" si="12"/>
        <v>15277.46859915875</v>
      </c>
      <c r="H363" s="23">
        <f t="shared" si="11"/>
        <v>1.1072370481598277</v>
      </c>
      <c r="I363" s="23"/>
      <c r="J363" s="11"/>
    </row>
    <row r="364" spans="1:10" s="21" customFormat="1" hidden="1" x14ac:dyDescent="0.25">
      <c r="A364" s="3">
        <v>361</v>
      </c>
      <c r="B364" s="4" t="s">
        <v>415</v>
      </c>
      <c r="C364" s="3" t="s">
        <v>17</v>
      </c>
      <c r="D364" s="18">
        <v>27800</v>
      </c>
      <c r="E364" s="19">
        <v>20110.224713617499</v>
      </c>
      <c r="F364" s="19"/>
      <c r="G364" s="20">
        <f t="shared" si="12"/>
        <v>23955.11235680875</v>
      </c>
      <c r="H364" s="25">
        <f t="shared" si="11"/>
        <v>0.72338937818767979</v>
      </c>
      <c r="I364" s="25"/>
      <c r="J364" s="11"/>
    </row>
    <row r="365" spans="1:10" s="21" customFormat="1" ht="38.25" x14ac:dyDescent="0.25">
      <c r="A365" s="3">
        <v>362</v>
      </c>
      <c r="B365" s="4" t="s">
        <v>416</v>
      </c>
      <c r="C365" s="3" t="s">
        <v>17</v>
      </c>
      <c r="D365" s="18">
        <v>40000</v>
      </c>
      <c r="E365" s="19">
        <v>51740.411319318802</v>
      </c>
      <c r="F365" s="19"/>
      <c r="G365" s="20">
        <f t="shared" si="12"/>
        <v>45870.205659659405</v>
      </c>
      <c r="H365" s="24">
        <f t="shared" si="11"/>
        <v>1.2935102829829701</v>
      </c>
      <c r="I365" s="28"/>
      <c r="J365" s="11"/>
    </row>
    <row r="366" spans="1:10" s="21" customFormat="1" ht="38.25" x14ac:dyDescent="0.25">
      <c r="A366" s="3">
        <v>363</v>
      </c>
      <c r="B366" s="4" t="s">
        <v>417</v>
      </c>
      <c r="C366" s="3" t="s">
        <v>17</v>
      </c>
      <c r="D366" s="18">
        <v>6900</v>
      </c>
      <c r="E366" s="19">
        <v>14557.8108441938</v>
      </c>
      <c r="F366" s="19"/>
      <c r="G366" s="20">
        <f t="shared" si="12"/>
        <v>10728.905422096901</v>
      </c>
      <c r="H366" s="24">
        <f t="shared" si="11"/>
        <v>2.1098276585788116</v>
      </c>
      <c r="I366" s="28"/>
      <c r="J366" s="11"/>
    </row>
    <row r="367" spans="1:10" s="21" customFormat="1" x14ac:dyDescent="0.25">
      <c r="A367" s="3">
        <v>364</v>
      </c>
      <c r="B367" s="4" t="s">
        <v>418</v>
      </c>
      <c r="C367" s="3" t="s">
        <v>17</v>
      </c>
      <c r="D367" s="18">
        <v>5500</v>
      </c>
      <c r="E367" s="19">
        <v>11622.3423856313</v>
      </c>
      <c r="F367" s="19"/>
      <c r="G367" s="20">
        <f t="shared" si="12"/>
        <v>8561.171192815651</v>
      </c>
      <c r="H367" s="24">
        <f t="shared" si="11"/>
        <v>2.113153161023873</v>
      </c>
      <c r="I367" s="28"/>
      <c r="J367" s="11"/>
    </row>
    <row r="368" spans="1:10" s="21" customFormat="1" hidden="1" x14ac:dyDescent="0.25">
      <c r="A368" s="3">
        <v>365</v>
      </c>
      <c r="B368" s="4" t="s">
        <v>419</v>
      </c>
      <c r="C368" s="3" t="s">
        <v>17</v>
      </c>
      <c r="D368" s="18">
        <v>37500</v>
      </c>
      <c r="E368" s="19">
        <v>29902.4829665861</v>
      </c>
      <c r="F368" s="19"/>
      <c r="G368" s="20">
        <f t="shared" si="12"/>
        <v>33701.241483293052</v>
      </c>
      <c r="H368" s="25">
        <f t="shared" si="11"/>
        <v>0.79739954577562933</v>
      </c>
      <c r="I368" s="25"/>
      <c r="J368" s="11"/>
    </row>
    <row r="369" spans="1:10" s="21" customFormat="1" hidden="1" x14ac:dyDescent="0.25">
      <c r="A369" s="3">
        <v>366</v>
      </c>
      <c r="B369" s="4" t="s">
        <v>420</v>
      </c>
      <c r="C369" s="3" t="s">
        <v>17</v>
      </c>
      <c r="D369" s="18">
        <v>9800</v>
      </c>
      <c r="E369" s="19">
        <v>9665.3634132562493</v>
      </c>
      <c r="F369" s="19"/>
      <c r="G369" s="20">
        <f t="shared" si="12"/>
        <v>9732.6817066281255</v>
      </c>
      <c r="H369" s="23">
        <f t="shared" si="11"/>
        <v>0.98626157278124993</v>
      </c>
      <c r="I369" s="23"/>
      <c r="J369" s="11"/>
    </row>
    <row r="370" spans="1:10" s="21" customFormat="1" ht="25.5" hidden="1" x14ac:dyDescent="0.25">
      <c r="A370" s="3">
        <v>367</v>
      </c>
      <c r="B370" s="4" t="s">
        <v>421</v>
      </c>
      <c r="C370" s="3" t="s">
        <v>17</v>
      </c>
      <c r="D370" s="18">
        <v>42600</v>
      </c>
      <c r="E370" s="19">
        <v>29235.1531370062</v>
      </c>
      <c r="F370" s="19"/>
      <c r="G370" s="20">
        <f t="shared" si="12"/>
        <v>35917.5765685031</v>
      </c>
      <c r="H370" s="25">
        <f t="shared" si="11"/>
        <v>0.68627120039920653</v>
      </c>
      <c r="I370" s="25"/>
      <c r="J370" s="11"/>
    </row>
    <row r="371" spans="1:10" s="21" customFormat="1" ht="25.5" hidden="1" x14ac:dyDescent="0.25">
      <c r="A371" s="3">
        <v>368</v>
      </c>
      <c r="B371" s="4" t="s">
        <v>422</v>
      </c>
      <c r="C371" s="3" t="s">
        <v>17</v>
      </c>
      <c r="D371" s="18">
        <v>469000</v>
      </c>
      <c r="E371" s="19">
        <v>72582.237375112498</v>
      </c>
      <c r="F371" s="19"/>
      <c r="G371" s="20">
        <f t="shared" si="12"/>
        <v>270791.11868755624</v>
      </c>
      <c r="H371" s="25">
        <f t="shared" si="11"/>
        <v>0.15475956796399254</v>
      </c>
      <c r="I371" s="25"/>
      <c r="J371" s="11"/>
    </row>
    <row r="372" spans="1:10" s="21" customFormat="1" ht="25.5" x14ac:dyDescent="0.25">
      <c r="A372" s="3">
        <v>369</v>
      </c>
      <c r="B372" s="4" t="s">
        <v>423</v>
      </c>
      <c r="C372" s="3" t="s">
        <v>17</v>
      </c>
      <c r="D372" s="18">
        <v>17500</v>
      </c>
      <c r="E372" s="19">
        <v>21407.237247506298</v>
      </c>
      <c r="F372" s="19"/>
      <c r="G372" s="20">
        <f t="shared" si="12"/>
        <v>19453.618623753151</v>
      </c>
      <c r="H372" s="24">
        <f t="shared" si="11"/>
        <v>1.2232706998575027</v>
      </c>
      <c r="I372" s="28"/>
      <c r="J372" s="11"/>
    </row>
    <row r="373" spans="1:10" s="21" customFormat="1" ht="25.5" hidden="1" x14ac:dyDescent="0.25">
      <c r="A373" s="3">
        <v>370</v>
      </c>
      <c r="B373" s="4" t="s">
        <v>424</v>
      </c>
      <c r="C373" s="3" t="s">
        <v>17</v>
      </c>
      <c r="D373" s="18">
        <v>308000</v>
      </c>
      <c r="E373" s="19">
        <v>97729.417170131303</v>
      </c>
      <c r="F373" s="19"/>
      <c r="G373" s="20">
        <f t="shared" si="12"/>
        <v>202864.70858506564</v>
      </c>
      <c r="H373" s="25">
        <f t="shared" si="11"/>
        <v>0.31730330250042632</v>
      </c>
      <c r="I373" s="25"/>
      <c r="J373" s="11"/>
    </row>
    <row r="374" spans="1:10" s="21" customFormat="1" ht="25.5" x14ac:dyDescent="0.25">
      <c r="A374" s="3">
        <v>371</v>
      </c>
      <c r="B374" s="4" t="s">
        <v>425</v>
      </c>
      <c r="C374" s="3" t="s">
        <v>17</v>
      </c>
      <c r="D374" s="18">
        <v>15900</v>
      </c>
      <c r="E374" s="19">
        <v>158395.76531375601</v>
      </c>
      <c r="F374" s="19"/>
      <c r="G374" s="20">
        <f t="shared" si="12"/>
        <v>87147.882656878006</v>
      </c>
      <c r="H374" s="24">
        <f t="shared" si="11"/>
        <v>9.9619978184752203</v>
      </c>
      <c r="I374" s="28"/>
      <c r="J374" s="11"/>
    </row>
    <row r="375" spans="1:10" s="21" customFormat="1" ht="114.75" hidden="1" x14ac:dyDescent="0.25">
      <c r="A375" s="3">
        <v>372</v>
      </c>
      <c r="B375" s="4" t="s">
        <v>426</v>
      </c>
      <c r="C375" s="3" t="s">
        <v>17</v>
      </c>
      <c r="D375" s="18">
        <v>145000</v>
      </c>
      <c r="E375" s="19">
        <v>39020.047998881302</v>
      </c>
      <c r="F375" s="19"/>
      <c r="G375" s="20">
        <f t="shared" si="12"/>
        <v>92010.023999440658</v>
      </c>
      <c r="H375" s="25">
        <f t="shared" si="11"/>
        <v>0.26910377930262969</v>
      </c>
      <c r="I375" s="25"/>
      <c r="J375" s="11"/>
    </row>
    <row r="376" spans="1:10" s="21" customFormat="1" ht="25.5" hidden="1" x14ac:dyDescent="0.25">
      <c r="A376" s="3">
        <v>373</v>
      </c>
      <c r="B376" s="4" t="s">
        <v>427</v>
      </c>
      <c r="C376" s="3" t="s">
        <v>17</v>
      </c>
      <c r="D376" s="18">
        <v>12900</v>
      </c>
      <c r="E376" s="19">
        <v>9567.5144646374993</v>
      </c>
      <c r="F376" s="19"/>
      <c r="G376" s="20">
        <f t="shared" si="12"/>
        <v>11233.757232318749</v>
      </c>
      <c r="H376" s="25">
        <f t="shared" si="11"/>
        <v>0.74166778795639532</v>
      </c>
      <c r="I376" s="25"/>
      <c r="J376" s="11"/>
    </row>
    <row r="377" spans="1:10" s="21" customFormat="1" hidden="1" x14ac:dyDescent="0.25">
      <c r="A377" s="3">
        <v>374</v>
      </c>
      <c r="B377" s="4" t="s">
        <v>428</v>
      </c>
      <c r="C377" s="3" t="s">
        <v>17</v>
      </c>
      <c r="D377" s="18">
        <v>8900</v>
      </c>
      <c r="E377" s="19">
        <v>5751.4054685062501</v>
      </c>
      <c r="F377" s="19"/>
      <c r="G377" s="20">
        <f t="shared" si="12"/>
        <v>7325.7027342531255</v>
      </c>
      <c r="H377" s="25">
        <f t="shared" si="11"/>
        <v>0.64622533354002809</v>
      </c>
      <c r="I377" s="25"/>
      <c r="J377" s="11"/>
    </row>
    <row r="378" spans="1:10" s="21" customFormat="1" ht="25.5" hidden="1" x14ac:dyDescent="0.25">
      <c r="A378" s="3">
        <v>375</v>
      </c>
      <c r="B378" s="4" t="s">
        <v>429</v>
      </c>
      <c r="C378" s="3" t="s">
        <v>17</v>
      </c>
      <c r="D378" s="18">
        <v>55000</v>
      </c>
      <c r="E378" s="19">
        <v>18471.7687889437</v>
      </c>
      <c r="F378" s="19"/>
      <c r="G378" s="20">
        <f t="shared" si="12"/>
        <v>36735.884394471854</v>
      </c>
      <c r="H378" s="25">
        <f t="shared" si="11"/>
        <v>0.33585034161715821</v>
      </c>
      <c r="I378" s="25"/>
      <c r="J378" s="11"/>
    </row>
    <row r="379" spans="1:10" s="21" customFormat="1" ht="25.5" hidden="1" x14ac:dyDescent="0.25">
      <c r="A379" s="3">
        <v>376</v>
      </c>
      <c r="B379" s="4" t="s">
        <v>430</v>
      </c>
      <c r="C379" s="3" t="s">
        <v>17</v>
      </c>
      <c r="D379" s="18">
        <v>92300</v>
      </c>
      <c r="E379" s="19">
        <v>18471.7687889437</v>
      </c>
      <c r="F379" s="19"/>
      <c r="G379" s="20">
        <f t="shared" si="12"/>
        <v>55385.884394471854</v>
      </c>
      <c r="H379" s="25">
        <f t="shared" si="11"/>
        <v>0.20012750583904335</v>
      </c>
      <c r="I379" s="25"/>
      <c r="J379" s="11"/>
    </row>
    <row r="380" spans="1:10" s="21" customFormat="1" ht="25.5" hidden="1" x14ac:dyDescent="0.25">
      <c r="A380" s="3">
        <v>377</v>
      </c>
      <c r="B380" s="4" t="s">
        <v>431</v>
      </c>
      <c r="C380" s="3" t="s">
        <v>17</v>
      </c>
      <c r="D380" s="18">
        <v>84000</v>
      </c>
      <c r="E380" s="19">
        <v>21307.788455624999</v>
      </c>
      <c r="F380" s="19"/>
      <c r="G380" s="20">
        <f t="shared" si="12"/>
        <v>52653.894227812503</v>
      </c>
      <c r="H380" s="25">
        <f t="shared" si="11"/>
        <v>0.25366414828125</v>
      </c>
      <c r="I380" s="25"/>
      <c r="J380" s="11"/>
    </row>
    <row r="381" spans="1:10" s="21" customFormat="1" ht="25.5" x14ac:dyDescent="0.25">
      <c r="A381" s="3">
        <v>378</v>
      </c>
      <c r="B381" s="4" t="s">
        <v>432</v>
      </c>
      <c r="C381" s="3" t="s">
        <v>17</v>
      </c>
      <c r="D381" s="18">
        <v>17900</v>
      </c>
      <c r="E381" s="19">
        <v>113408.1696825</v>
      </c>
      <c r="F381" s="19"/>
      <c r="G381" s="20">
        <f t="shared" si="12"/>
        <v>65654.084841250005</v>
      </c>
      <c r="H381" s="24">
        <f t="shared" si="11"/>
        <v>6.3356519375698319</v>
      </c>
      <c r="I381" s="28"/>
      <c r="J381" s="11"/>
    </row>
    <row r="382" spans="1:10" s="21" customFormat="1" ht="38.25" hidden="1" x14ac:dyDescent="0.25">
      <c r="A382" s="3">
        <v>379</v>
      </c>
      <c r="B382" s="4" t="s">
        <v>433</v>
      </c>
      <c r="C382" s="3" t="s">
        <v>17</v>
      </c>
      <c r="D382" s="18">
        <v>224000</v>
      </c>
      <c r="E382" s="19">
        <v>156438.786341381</v>
      </c>
      <c r="F382" s="19"/>
      <c r="G382" s="20">
        <f t="shared" si="12"/>
        <v>190219.39317069051</v>
      </c>
      <c r="H382" s="25">
        <f t="shared" si="11"/>
        <v>0.69838743902402234</v>
      </c>
      <c r="I382" s="25"/>
      <c r="J382" s="11"/>
    </row>
    <row r="383" spans="1:10" s="21" customFormat="1" ht="229.5" hidden="1" x14ac:dyDescent="0.25">
      <c r="A383" s="3">
        <v>380</v>
      </c>
      <c r="B383" s="4" t="s">
        <v>434</v>
      </c>
      <c r="C383" s="3" t="s">
        <v>17</v>
      </c>
      <c r="D383" s="18">
        <v>126000</v>
      </c>
      <c r="E383" s="19">
        <v>73727.867041342499</v>
      </c>
      <c r="F383" s="19"/>
      <c r="G383" s="20">
        <f t="shared" si="12"/>
        <v>99863.933520671242</v>
      </c>
      <c r="H383" s="25">
        <f t="shared" si="11"/>
        <v>0.58514180191541665</v>
      </c>
      <c r="I383" s="25"/>
      <c r="J383" s="11"/>
    </row>
    <row r="384" spans="1:10" s="21" customFormat="1" ht="140.25" hidden="1" x14ac:dyDescent="0.25">
      <c r="A384" s="3">
        <v>381</v>
      </c>
      <c r="B384" s="4" t="s">
        <v>435</v>
      </c>
      <c r="C384" s="3" t="s">
        <v>17</v>
      </c>
      <c r="D384" s="18">
        <v>249000</v>
      </c>
      <c r="E384" s="19">
        <v>179951.49806796701</v>
      </c>
      <c r="F384" s="19"/>
      <c r="G384" s="20">
        <f t="shared" si="12"/>
        <v>214475.74903398351</v>
      </c>
      <c r="H384" s="25">
        <f t="shared" si="11"/>
        <v>0.72269677938942578</v>
      </c>
      <c r="I384" s="25"/>
      <c r="J384" s="11"/>
    </row>
    <row r="385" spans="1:10" s="21" customFormat="1" ht="63.75" hidden="1" x14ac:dyDescent="0.25">
      <c r="A385" s="3">
        <v>382</v>
      </c>
      <c r="B385" s="4" t="s">
        <v>436</v>
      </c>
      <c r="C385" s="3" t="s">
        <v>17</v>
      </c>
      <c r="D385" s="18">
        <v>29000</v>
      </c>
      <c r="E385" s="19">
        <v>28256.6636508187</v>
      </c>
      <c r="F385" s="19"/>
      <c r="G385" s="20">
        <f t="shared" si="12"/>
        <v>28628.33182540935</v>
      </c>
      <c r="H385" s="23">
        <f t="shared" si="11"/>
        <v>0.97436771209719653</v>
      </c>
      <c r="I385" s="23"/>
      <c r="J385" s="11"/>
    </row>
    <row r="386" spans="1:10" s="21" customFormat="1" ht="89.25" hidden="1" x14ac:dyDescent="0.25">
      <c r="A386" s="3">
        <v>383</v>
      </c>
      <c r="B386" s="4" t="s">
        <v>437</v>
      </c>
      <c r="C386" s="3" t="s">
        <v>17</v>
      </c>
      <c r="D386" s="18">
        <v>47000</v>
      </c>
      <c r="E386" s="19">
        <v>32868.284599220402</v>
      </c>
      <c r="F386" s="19"/>
      <c r="G386" s="20">
        <f t="shared" si="12"/>
        <v>39934.142299610205</v>
      </c>
      <c r="H386" s="25">
        <f t="shared" si="11"/>
        <v>0.69932520423873201</v>
      </c>
      <c r="I386" s="25"/>
      <c r="J386" s="11"/>
    </row>
    <row r="387" spans="1:10" s="21" customFormat="1" ht="180" x14ac:dyDescent="0.25">
      <c r="A387" s="3">
        <v>384</v>
      </c>
      <c r="B387" s="4" t="s">
        <v>438</v>
      </c>
      <c r="C387" s="3" t="s">
        <v>17</v>
      </c>
      <c r="D387" s="18"/>
      <c r="E387" s="19">
        <v>70331.711556881302</v>
      </c>
      <c r="F387" s="19">
        <f>71900*1.2</f>
        <v>86280</v>
      </c>
      <c r="G387" s="20">
        <f>+E387</f>
        <v>70331.711556881302</v>
      </c>
      <c r="H387" s="24" t="e">
        <f t="shared" si="11"/>
        <v>#DIV/0!</v>
      </c>
      <c r="I387" s="28"/>
      <c r="J387" s="11" t="s">
        <v>439</v>
      </c>
    </row>
    <row r="388" spans="1:10" s="21" customFormat="1" ht="63.75" hidden="1" x14ac:dyDescent="0.25">
      <c r="A388" s="3">
        <v>385</v>
      </c>
      <c r="B388" s="4" t="s">
        <v>440</v>
      </c>
      <c r="C388" s="3" t="s">
        <v>17</v>
      </c>
      <c r="D388" s="18">
        <v>32500</v>
      </c>
      <c r="E388" s="19">
        <v>24342.705706068798</v>
      </c>
      <c r="F388" s="19"/>
      <c r="G388" s="20">
        <f t="shared" ref="G388:G410" si="13">AVERAGE(D388,E388)</f>
        <v>28421.352853034397</v>
      </c>
      <c r="H388" s="25">
        <f t="shared" si="11"/>
        <v>0.74900632941750145</v>
      </c>
      <c r="I388" s="25"/>
      <c r="J388" s="11"/>
    </row>
    <row r="389" spans="1:10" s="21" customFormat="1" ht="102" hidden="1" x14ac:dyDescent="0.25">
      <c r="A389" s="3">
        <v>386</v>
      </c>
      <c r="B389" s="4" t="s">
        <v>441</v>
      </c>
      <c r="C389" s="3" t="s">
        <v>17</v>
      </c>
      <c r="D389" s="18">
        <v>79600</v>
      </c>
      <c r="E389" s="19">
        <v>57541.4089801425</v>
      </c>
      <c r="F389" s="19"/>
      <c r="G389" s="20">
        <f t="shared" si="13"/>
        <v>68570.70449007125</v>
      </c>
      <c r="H389" s="25">
        <f t="shared" ref="H389:H452" si="14">+E389/D389</f>
        <v>0.72288202236359922</v>
      </c>
      <c r="I389" s="25"/>
      <c r="J389" s="11"/>
    </row>
    <row r="390" spans="1:10" s="21" customFormat="1" hidden="1" x14ac:dyDescent="0.25">
      <c r="A390" s="3">
        <v>387</v>
      </c>
      <c r="B390" s="4" t="s">
        <v>442</v>
      </c>
      <c r="C390" s="3" t="s">
        <v>17</v>
      </c>
      <c r="D390" s="18">
        <v>56000</v>
      </c>
      <c r="E390" s="19">
        <v>39020.047998881302</v>
      </c>
      <c r="F390" s="19"/>
      <c r="G390" s="20">
        <f t="shared" si="13"/>
        <v>47510.023999440651</v>
      </c>
      <c r="H390" s="25">
        <f t="shared" si="14"/>
        <v>0.69678657140859468</v>
      </c>
      <c r="I390" s="25"/>
      <c r="J390" s="11"/>
    </row>
    <row r="391" spans="1:10" s="21" customFormat="1" ht="89.25" hidden="1" x14ac:dyDescent="0.25">
      <c r="A391" s="3">
        <v>388</v>
      </c>
      <c r="B391" s="4" t="s">
        <v>443</v>
      </c>
      <c r="C391" s="3" t="s">
        <v>444</v>
      </c>
      <c r="D391" s="18">
        <v>150000</v>
      </c>
      <c r="E391" s="19">
        <v>101887.018996942</v>
      </c>
      <c r="F391" s="19"/>
      <c r="G391" s="20">
        <f t="shared" si="13"/>
        <v>125943.509498471</v>
      </c>
      <c r="H391" s="25">
        <f t="shared" si="14"/>
        <v>0.67924679331294668</v>
      </c>
      <c r="I391" s="25"/>
      <c r="J391" s="11"/>
    </row>
    <row r="392" spans="1:10" s="21" customFormat="1" ht="89.25" hidden="1" x14ac:dyDescent="0.25">
      <c r="A392" s="3">
        <v>389</v>
      </c>
      <c r="B392" s="4" t="s">
        <v>445</v>
      </c>
      <c r="C392" s="3" t="s">
        <v>17</v>
      </c>
      <c r="D392" s="18">
        <v>155000</v>
      </c>
      <c r="E392" s="19">
        <v>123170.143811006</v>
      </c>
      <c r="F392" s="19"/>
      <c r="G392" s="20">
        <f t="shared" si="13"/>
        <v>139085.07190550299</v>
      </c>
      <c r="H392" s="25">
        <f t="shared" si="14"/>
        <v>0.79464608910326451</v>
      </c>
      <c r="I392" s="25"/>
      <c r="J392" s="11"/>
    </row>
    <row r="393" spans="1:10" s="21" customFormat="1" ht="63.75" hidden="1" x14ac:dyDescent="0.25">
      <c r="A393" s="3">
        <v>390</v>
      </c>
      <c r="B393" s="4" t="s">
        <v>446</v>
      </c>
      <c r="C393" s="3" t="s">
        <v>17</v>
      </c>
      <c r="D393" s="18">
        <v>33000</v>
      </c>
      <c r="E393" s="19">
        <v>22385.726733693798</v>
      </c>
      <c r="F393" s="19"/>
      <c r="G393" s="20">
        <f t="shared" si="13"/>
        <v>27692.863366846897</v>
      </c>
      <c r="H393" s="25">
        <f t="shared" si="14"/>
        <v>0.67835535556647875</v>
      </c>
      <c r="I393" s="25"/>
      <c r="J393" s="11"/>
    </row>
    <row r="394" spans="1:10" s="21" customFormat="1" ht="63.75" hidden="1" x14ac:dyDescent="0.25">
      <c r="A394" s="3">
        <v>391</v>
      </c>
      <c r="B394" s="4" t="s">
        <v>447</v>
      </c>
      <c r="C394" s="3" t="s">
        <v>17</v>
      </c>
      <c r="D394" s="18">
        <v>35000</v>
      </c>
      <c r="E394" s="19">
        <v>23364.2162198812</v>
      </c>
      <c r="F394" s="19"/>
      <c r="G394" s="20">
        <f t="shared" si="13"/>
        <v>29182.1081099406</v>
      </c>
      <c r="H394" s="25">
        <f t="shared" si="14"/>
        <v>0.66754903485374861</v>
      </c>
      <c r="I394" s="25"/>
      <c r="J394" s="11"/>
    </row>
    <row r="395" spans="1:10" s="21" customFormat="1" ht="140.25" x14ac:dyDescent="0.25">
      <c r="A395" s="3">
        <v>392</v>
      </c>
      <c r="B395" s="4" t="s">
        <v>448</v>
      </c>
      <c r="C395" s="3" t="s">
        <v>17</v>
      </c>
      <c r="D395" s="18">
        <v>39500</v>
      </c>
      <c r="E395" s="19">
        <v>54675.879777881302</v>
      </c>
      <c r="F395" s="19"/>
      <c r="G395" s="20">
        <f t="shared" si="13"/>
        <v>47087.939888940651</v>
      </c>
      <c r="H395" s="24">
        <f t="shared" si="14"/>
        <v>1.3841994880476278</v>
      </c>
      <c r="I395" s="28"/>
      <c r="J395" s="11"/>
    </row>
    <row r="396" spans="1:10" s="21" customFormat="1" ht="51" hidden="1" x14ac:dyDescent="0.25">
      <c r="A396" s="3">
        <v>393</v>
      </c>
      <c r="B396" s="4" t="s">
        <v>449</v>
      </c>
      <c r="C396" s="3" t="s">
        <v>17</v>
      </c>
      <c r="D396" s="18">
        <v>148500</v>
      </c>
      <c r="E396" s="19">
        <v>157837.32509999999</v>
      </c>
      <c r="F396" s="19"/>
      <c r="G396" s="20">
        <f t="shared" si="13"/>
        <v>153168.66255000001</v>
      </c>
      <c r="H396" s="23">
        <f t="shared" si="14"/>
        <v>1.06287761010101</v>
      </c>
      <c r="I396" s="23"/>
      <c r="J396" s="11"/>
    </row>
    <row r="397" spans="1:10" s="21" customFormat="1" ht="63.75" hidden="1" x14ac:dyDescent="0.25">
      <c r="A397" s="3">
        <v>394</v>
      </c>
      <c r="B397" s="4" t="s">
        <v>450</v>
      </c>
      <c r="C397" s="3" t="s">
        <v>17</v>
      </c>
      <c r="D397" s="18">
        <v>37500</v>
      </c>
      <c r="E397" s="19">
        <v>30409.340520431299</v>
      </c>
      <c r="F397" s="19"/>
      <c r="G397" s="20">
        <f t="shared" si="13"/>
        <v>33954.670260215651</v>
      </c>
      <c r="H397" s="23">
        <f t="shared" si="14"/>
        <v>0.81091574721150128</v>
      </c>
      <c r="I397" s="23"/>
      <c r="J397" s="11"/>
    </row>
    <row r="398" spans="1:10" s="21" customFormat="1" ht="76.5" hidden="1" x14ac:dyDescent="0.25">
      <c r="A398" s="3">
        <v>395</v>
      </c>
      <c r="B398" s="4" t="s">
        <v>451</v>
      </c>
      <c r="C398" s="3" t="s">
        <v>17</v>
      </c>
      <c r="D398" s="18">
        <v>37500</v>
      </c>
      <c r="E398" s="19">
        <v>28256.6636508187</v>
      </c>
      <c r="F398" s="19"/>
      <c r="G398" s="20">
        <f t="shared" si="13"/>
        <v>32878.331825409346</v>
      </c>
      <c r="H398" s="25">
        <f t="shared" si="14"/>
        <v>0.75351103068849867</v>
      </c>
      <c r="I398" s="25"/>
      <c r="J398" s="11"/>
    </row>
    <row r="399" spans="1:10" s="21" customFormat="1" ht="102" hidden="1" x14ac:dyDescent="0.25">
      <c r="A399" s="3">
        <v>396</v>
      </c>
      <c r="B399" s="4" t="s">
        <v>452</v>
      </c>
      <c r="C399" s="3" t="s">
        <v>17</v>
      </c>
      <c r="D399" s="18">
        <v>32000</v>
      </c>
      <c r="E399" s="19">
        <v>34127.600567943802</v>
      </c>
      <c r="F399" s="19"/>
      <c r="G399" s="20">
        <f t="shared" si="13"/>
        <v>33063.800283971897</v>
      </c>
      <c r="H399" s="23">
        <f t="shared" si="14"/>
        <v>1.0664875177482438</v>
      </c>
      <c r="I399" s="23"/>
      <c r="J399" s="11"/>
    </row>
    <row r="400" spans="1:10" s="21" customFormat="1" ht="102" hidden="1" x14ac:dyDescent="0.25">
      <c r="A400" s="3">
        <v>397</v>
      </c>
      <c r="B400" s="4" t="s">
        <v>453</v>
      </c>
      <c r="C400" s="3" t="s">
        <v>17</v>
      </c>
      <c r="D400" s="18">
        <v>37000</v>
      </c>
      <c r="E400" s="19">
        <v>37063.069026506302</v>
      </c>
      <c r="F400" s="19"/>
      <c r="G400" s="20">
        <f t="shared" si="13"/>
        <v>37031.534513253151</v>
      </c>
      <c r="H400" s="23">
        <f t="shared" si="14"/>
        <v>1.001704568283954</v>
      </c>
      <c r="I400" s="23"/>
      <c r="J400" s="11"/>
    </row>
    <row r="401" spans="1:10" s="21" customFormat="1" ht="25.5" hidden="1" x14ac:dyDescent="0.25">
      <c r="A401" s="3">
        <v>398</v>
      </c>
      <c r="B401" s="4" t="s">
        <v>454</v>
      </c>
      <c r="C401" s="3" t="s">
        <v>455</v>
      </c>
      <c r="D401" s="18">
        <v>100000</v>
      </c>
      <c r="E401" s="19">
        <v>34127.600567943802</v>
      </c>
      <c r="F401" s="19"/>
      <c r="G401" s="20">
        <f t="shared" si="13"/>
        <v>67063.800283971897</v>
      </c>
      <c r="H401" s="25">
        <f t="shared" si="14"/>
        <v>0.341276005679438</v>
      </c>
      <c r="I401" s="25"/>
      <c r="J401" s="11"/>
    </row>
    <row r="402" spans="1:10" s="21" customFormat="1" ht="25.5" hidden="1" x14ac:dyDescent="0.25">
      <c r="A402" s="3">
        <v>399</v>
      </c>
      <c r="B402" s="4" t="s">
        <v>456</v>
      </c>
      <c r="C402" s="3" t="s">
        <v>17</v>
      </c>
      <c r="D402" s="18">
        <v>15600</v>
      </c>
      <c r="E402" s="19">
        <v>11622.3423856313</v>
      </c>
      <c r="F402" s="19"/>
      <c r="G402" s="20">
        <f t="shared" si="13"/>
        <v>13611.171192815651</v>
      </c>
      <c r="H402" s="25">
        <f t="shared" si="14"/>
        <v>0.74502194779687825</v>
      </c>
      <c r="I402" s="25"/>
      <c r="J402" s="11"/>
    </row>
    <row r="403" spans="1:10" s="21" customFormat="1" ht="51" hidden="1" x14ac:dyDescent="0.25">
      <c r="A403" s="3">
        <v>400</v>
      </c>
      <c r="B403" s="4" t="s">
        <v>457</v>
      </c>
      <c r="C403" s="3" t="s">
        <v>17</v>
      </c>
      <c r="D403" s="18">
        <v>35000</v>
      </c>
      <c r="E403" s="19">
        <v>34127.600567943802</v>
      </c>
      <c r="F403" s="19"/>
      <c r="G403" s="20">
        <f t="shared" si="13"/>
        <v>34563.800283971897</v>
      </c>
      <c r="H403" s="23">
        <f t="shared" si="14"/>
        <v>0.97507430194125144</v>
      </c>
      <c r="I403" s="23"/>
      <c r="J403" s="11"/>
    </row>
    <row r="404" spans="1:10" s="21" customFormat="1" ht="63.75" hidden="1" x14ac:dyDescent="0.25">
      <c r="A404" s="3">
        <v>401</v>
      </c>
      <c r="B404" s="4" t="s">
        <v>458</v>
      </c>
      <c r="C404" s="3" t="s">
        <v>17</v>
      </c>
      <c r="D404" s="18">
        <v>1532700</v>
      </c>
      <c r="E404" s="19">
        <v>1107536.71033761</v>
      </c>
      <c r="F404" s="19"/>
      <c r="G404" s="20">
        <f t="shared" si="13"/>
        <v>1320118.355168805</v>
      </c>
      <c r="H404" s="25">
        <f t="shared" si="14"/>
        <v>0.72260501751002149</v>
      </c>
      <c r="I404" s="25"/>
      <c r="J404" s="11"/>
    </row>
    <row r="405" spans="1:10" s="21" customFormat="1" ht="89.25" hidden="1" x14ac:dyDescent="0.25">
      <c r="A405" s="3">
        <v>402</v>
      </c>
      <c r="B405" s="4" t="s">
        <v>459</v>
      </c>
      <c r="C405" s="3" t="s">
        <v>17</v>
      </c>
      <c r="D405" s="18">
        <v>273000</v>
      </c>
      <c r="E405" s="19">
        <v>227036.802769809</v>
      </c>
      <c r="F405" s="19"/>
      <c r="G405" s="20">
        <f t="shared" si="13"/>
        <v>250018.40138490451</v>
      </c>
      <c r="H405" s="23">
        <f t="shared" si="14"/>
        <v>0.83163664018245054</v>
      </c>
      <c r="I405" s="23"/>
      <c r="J405" s="11"/>
    </row>
    <row r="406" spans="1:10" s="21" customFormat="1" ht="25.5" hidden="1" x14ac:dyDescent="0.25">
      <c r="A406" s="3">
        <v>403</v>
      </c>
      <c r="B406" s="4" t="s">
        <v>460</v>
      </c>
      <c r="C406" s="3" t="s">
        <v>17</v>
      </c>
      <c r="D406" s="18">
        <v>33600</v>
      </c>
      <c r="E406" s="19">
        <v>23462.065168500001</v>
      </c>
      <c r="F406" s="19"/>
      <c r="G406" s="20">
        <f t="shared" si="13"/>
        <v>28531.032584250002</v>
      </c>
      <c r="H406" s="25">
        <f t="shared" si="14"/>
        <v>0.69827574906250001</v>
      </c>
      <c r="I406" s="25"/>
      <c r="J406" s="11"/>
    </row>
    <row r="407" spans="1:10" s="21" customFormat="1" ht="63.75" hidden="1" x14ac:dyDescent="0.25">
      <c r="A407" s="3">
        <v>404</v>
      </c>
      <c r="B407" s="4" t="s">
        <v>461</v>
      </c>
      <c r="C407" s="3" t="s">
        <v>17</v>
      </c>
      <c r="D407" s="18">
        <v>46000</v>
      </c>
      <c r="E407" s="19">
        <v>24342.705706068798</v>
      </c>
      <c r="F407" s="19"/>
      <c r="G407" s="20">
        <f t="shared" si="13"/>
        <v>35171.352853034397</v>
      </c>
      <c r="H407" s="25">
        <f t="shared" si="14"/>
        <v>0.52918925447975651</v>
      </c>
      <c r="I407" s="25"/>
      <c r="J407" s="11"/>
    </row>
    <row r="408" spans="1:10" s="21" customFormat="1" ht="25.5" hidden="1" x14ac:dyDescent="0.25">
      <c r="A408" s="3">
        <v>405</v>
      </c>
      <c r="B408" s="4" t="s">
        <v>462</v>
      </c>
      <c r="C408" s="3" t="s">
        <v>17</v>
      </c>
      <c r="D408" s="18">
        <v>59500</v>
      </c>
      <c r="E408" s="19">
        <v>43993.792500000003</v>
      </c>
      <c r="F408" s="19"/>
      <c r="G408" s="20">
        <f t="shared" si="13"/>
        <v>51746.896250000005</v>
      </c>
      <c r="H408" s="25">
        <f t="shared" si="14"/>
        <v>0.7393914705882354</v>
      </c>
      <c r="I408" s="25"/>
      <c r="J408" s="11"/>
    </row>
    <row r="409" spans="1:10" s="21" customFormat="1" ht="38.25" hidden="1" x14ac:dyDescent="0.25">
      <c r="A409" s="3">
        <v>406</v>
      </c>
      <c r="B409" s="4" t="s">
        <v>463</v>
      </c>
      <c r="C409" s="3" t="s">
        <v>17</v>
      </c>
      <c r="D409" s="18">
        <v>70000</v>
      </c>
      <c r="E409" s="19">
        <v>66417.7536121312</v>
      </c>
      <c r="F409" s="19"/>
      <c r="G409" s="20">
        <f t="shared" si="13"/>
        <v>68208.8768060656</v>
      </c>
      <c r="H409" s="23">
        <f t="shared" si="14"/>
        <v>0.94882505160187425</v>
      </c>
      <c r="I409" s="23"/>
      <c r="J409" s="11"/>
    </row>
    <row r="410" spans="1:10" s="21" customFormat="1" ht="165.75" hidden="1" x14ac:dyDescent="0.25">
      <c r="A410" s="3">
        <v>407</v>
      </c>
      <c r="B410" s="4" t="s">
        <v>464</v>
      </c>
      <c r="C410" s="3" t="s">
        <v>17</v>
      </c>
      <c r="D410" s="18">
        <v>333200</v>
      </c>
      <c r="E410" s="19">
        <v>282370.67242248601</v>
      </c>
      <c r="F410" s="19"/>
      <c r="G410" s="20">
        <f t="shared" si="13"/>
        <v>307785.336211243</v>
      </c>
      <c r="H410" s="23">
        <f t="shared" si="14"/>
        <v>0.84745099766652465</v>
      </c>
      <c r="I410" s="23"/>
      <c r="J410" s="11"/>
    </row>
    <row r="411" spans="1:10" s="21" customFormat="1" ht="135" x14ac:dyDescent="0.25">
      <c r="A411" s="3">
        <v>408</v>
      </c>
      <c r="B411" s="4" t="s">
        <v>465</v>
      </c>
      <c r="C411" s="3" t="s">
        <v>17</v>
      </c>
      <c r="D411" s="18"/>
      <c r="E411" s="19">
        <v>26286.675178443798</v>
      </c>
      <c r="F411" s="19">
        <f>26900*1.2</f>
        <v>32280</v>
      </c>
      <c r="G411" s="20">
        <f>+E411</f>
        <v>26286.675178443798</v>
      </c>
      <c r="H411" s="24" t="e">
        <f t="shared" si="14"/>
        <v>#DIV/0!</v>
      </c>
      <c r="I411" s="28"/>
      <c r="J411" s="11" t="s">
        <v>466</v>
      </c>
    </row>
    <row r="412" spans="1:10" s="21" customFormat="1" ht="191.25" hidden="1" x14ac:dyDescent="0.25">
      <c r="A412" s="3">
        <v>409</v>
      </c>
      <c r="B412" s="4" t="s">
        <v>467</v>
      </c>
      <c r="C412" s="3" t="s">
        <v>17</v>
      </c>
      <c r="D412" s="18">
        <v>195000</v>
      </c>
      <c r="E412" s="19">
        <v>175995.56656513101</v>
      </c>
      <c r="F412" s="19"/>
      <c r="G412" s="20">
        <f t="shared" ref="G412:G448" si="15">AVERAGE(D412,E412)</f>
        <v>185497.78328256551</v>
      </c>
      <c r="H412" s="23">
        <f t="shared" si="14"/>
        <v>0.90254136700067189</v>
      </c>
      <c r="I412" s="23"/>
      <c r="J412" s="11"/>
    </row>
    <row r="413" spans="1:10" s="21" customFormat="1" x14ac:dyDescent="0.25">
      <c r="A413" s="3">
        <v>410</v>
      </c>
      <c r="B413" s="4" t="s">
        <v>468</v>
      </c>
      <c r="C413" s="3" t="s">
        <v>17</v>
      </c>
      <c r="D413" s="18">
        <v>69500</v>
      </c>
      <c r="E413" s="19">
        <v>117286.197393881</v>
      </c>
      <c r="F413" s="19"/>
      <c r="G413" s="20">
        <f t="shared" si="15"/>
        <v>93393.098696940491</v>
      </c>
      <c r="H413" s="24">
        <f t="shared" si="14"/>
        <v>1.6875711855234676</v>
      </c>
      <c r="I413" s="28"/>
      <c r="J413" s="11"/>
    </row>
    <row r="414" spans="1:10" s="21" customFormat="1" ht="25.5" hidden="1" x14ac:dyDescent="0.25">
      <c r="A414" s="3">
        <v>411</v>
      </c>
      <c r="B414" s="4" t="s">
        <v>469</v>
      </c>
      <c r="C414" s="3" t="s">
        <v>17</v>
      </c>
      <c r="D414" s="18">
        <v>50500</v>
      </c>
      <c r="E414" s="19">
        <v>42920.996443631302</v>
      </c>
      <c r="F414" s="19"/>
      <c r="G414" s="20">
        <f t="shared" si="15"/>
        <v>46710.498221815651</v>
      </c>
      <c r="H414" s="23">
        <f t="shared" si="14"/>
        <v>0.84992072165606536</v>
      </c>
      <c r="I414" s="23"/>
      <c r="J414" s="11"/>
    </row>
    <row r="415" spans="1:10" s="21" customFormat="1" ht="25.5" hidden="1" x14ac:dyDescent="0.25">
      <c r="A415" s="3">
        <v>412</v>
      </c>
      <c r="B415" s="4" t="s">
        <v>470</v>
      </c>
      <c r="C415" s="3" t="s">
        <v>17</v>
      </c>
      <c r="D415" s="18">
        <v>189500</v>
      </c>
      <c r="E415" s="19">
        <v>116307.707907694</v>
      </c>
      <c r="F415" s="19"/>
      <c r="G415" s="20">
        <f t="shared" si="15"/>
        <v>152903.85395384699</v>
      </c>
      <c r="H415" s="25">
        <f t="shared" si="14"/>
        <v>0.61376099159732977</v>
      </c>
      <c r="I415" s="25"/>
      <c r="J415" s="11"/>
    </row>
    <row r="416" spans="1:10" s="21" customFormat="1" x14ac:dyDescent="0.25">
      <c r="A416" s="3">
        <v>413</v>
      </c>
      <c r="B416" s="4" t="s">
        <v>471</v>
      </c>
      <c r="C416" s="3" t="s">
        <v>17</v>
      </c>
      <c r="D416" s="18">
        <v>54000</v>
      </c>
      <c r="E416" s="19">
        <v>96317.167704883104</v>
      </c>
      <c r="F416" s="19"/>
      <c r="G416" s="20">
        <f t="shared" si="15"/>
        <v>75158.583852441545</v>
      </c>
      <c r="H416" s="24">
        <f t="shared" si="14"/>
        <v>1.7836512537941316</v>
      </c>
      <c r="I416" s="28"/>
      <c r="J416" s="11"/>
    </row>
    <row r="417" spans="1:10" s="21" customFormat="1" ht="25.5" hidden="1" x14ac:dyDescent="0.25">
      <c r="A417" s="3">
        <v>414</v>
      </c>
      <c r="B417" s="4" t="s">
        <v>472</v>
      </c>
      <c r="C417" s="3" t="s">
        <v>17</v>
      </c>
      <c r="D417" s="18">
        <v>27500</v>
      </c>
      <c r="E417" s="19">
        <v>24427.545154687501</v>
      </c>
      <c r="F417" s="19"/>
      <c r="G417" s="20">
        <f t="shared" si="15"/>
        <v>25963.772577343749</v>
      </c>
      <c r="H417" s="23">
        <f t="shared" si="14"/>
        <v>0.88827436926136372</v>
      </c>
      <c r="I417" s="23"/>
      <c r="J417" s="11"/>
    </row>
    <row r="418" spans="1:10" s="21" customFormat="1" ht="102" hidden="1" x14ac:dyDescent="0.25">
      <c r="A418" s="3">
        <v>415</v>
      </c>
      <c r="B418" s="4" t="s">
        <v>473</v>
      </c>
      <c r="C418" s="3" t="s">
        <v>17</v>
      </c>
      <c r="D418" s="18">
        <v>82500</v>
      </c>
      <c r="E418" s="19">
        <v>54700.0528783564</v>
      </c>
      <c r="F418" s="19"/>
      <c r="G418" s="20">
        <f t="shared" si="15"/>
        <v>68600.026439178197</v>
      </c>
      <c r="H418" s="25">
        <f t="shared" si="14"/>
        <v>0.66303094398007756</v>
      </c>
      <c r="I418" s="25"/>
      <c r="J418" s="11"/>
    </row>
    <row r="419" spans="1:10" s="21" customFormat="1" ht="38.25" hidden="1" x14ac:dyDescent="0.25">
      <c r="A419" s="3">
        <v>416</v>
      </c>
      <c r="B419" s="4" t="s">
        <v>474</v>
      </c>
      <c r="C419" s="3" t="s">
        <v>475</v>
      </c>
      <c r="D419" s="18">
        <v>2000</v>
      </c>
      <c r="E419" s="19">
        <v>1824.43802375625</v>
      </c>
      <c r="F419" s="19"/>
      <c r="G419" s="20">
        <f t="shared" si="15"/>
        <v>1912.219011878125</v>
      </c>
      <c r="H419" s="23">
        <f t="shared" si="14"/>
        <v>0.91221901187812504</v>
      </c>
      <c r="I419" s="23"/>
      <c r="J419" s="11"/>
    </row>
    <row r="420" spans="1:10" s="21" customFormat="1" ht="38.25" hidden="1" x14ac:dyDescent="0.25">
      <c r="A420" s="3">
        <v>417</v>
      </c>
      <c r="B420" s="4" t="s">
        <v>476</v>
      </c>
      <c r="C420" s="3" t="s">
        <v>475</v>
      </c>
      <c r="D420" s="18">
        <v>2000</v>
      </c>
      <c r="E420" s="19">
        <v>1628.74012651875</v>
      </c>
      <c r="F420" s="19"/>
      <c r="G420" s="20">
        <f t="shared" si="15"/>
        <v>1814.370063259375</v>
      </c>
      <c r="H420" s="23">
        <f t="shared" si="14"/>
        <v>0.814370063259375</v>
      </c>
      <c r="I420" s="23"/>
      <c r="J420" s="11"/>
    </row>
    <row r="421" spans="1:10" s="21" customFormat="1" ht="51" hidden="1" x14ac:dyDescent="0.25">
      <c r="A421" s="3">
        <v>418</v>
      </c>
      <c r="B421" s="4" t="s">
        <v>477</v>
      </c>
      <c r="C421" s="3" t="s">
        <v>475</v>
      </c>
      <c r="D421" s="18">
        <v>4500</v>
      </c>
      <c r="E421" s="19">
        <v>3096.4743558</v>
      </c>
      <c r="F421" s="19"/>
      <c r="G421" s="20">
        <f t="shared" si="15"/>
        <v>3798.2371779</v>
      </c>
      <c r="H421" s="25">
        <f t="shared" si="14"/>
        <v>0.6881054124</v>
      </c>
      <c r="I421" s="25"/>
      <c r="J421" s="11"/>
    </row>
    <row r="422" spans="1:10" s="21" customFormat="1" ht="38.25" hidden="1" x14ac:dyDescent="0.25">
      <c r="A422" s="3">
        <v>419</v>
      </c>
      <c r="B422" s="4" t="s">
        <v>478</v>
      </c>
      <c r="C422" s="3" t="s">
        <v>475</v>
      </c>
      <c r="D422" s="18">
        <v>2000</v>
      </c>
      <c r="E422" s="19">
        <v>1628.74012651875</v>
      </c>
      <c r="F422" s="19"/>
      <c r="G422" s="20">
        <f t="shared" si="15"/>
        <v>1814.370063259375</v>
      </c>
      <c r="H422" s="23">
        <f t="shared" si="14"/>
        <v>0.814370063259375</v>
      </c>
      <c r="I422" s="23"/>
      <c r="J422" s="11"/>
    </row>
    <row r="423" spans="1:10" s="21" customFormat="1" ht="38.25" hidden="1" x14ac:dyDescent="0.25">
      <c r="A423" s="3">
        <v>420</v>
      </c>
      <c r="B423" s="4" t="s">
        <v>479</v>
      </c>
      <c r="C423" s="3" t="s">
        <v>475</v>
      </c>
      <c r="D423" s="18">
        <v>2000</v>
      </c>
      <c r="E423" s="19">
        <v>1286.26880635313</v>
      </c>
      <c r="F423" s="19"/>
      <c r="G423" s="20">
        <f t="shared" si="15"/>
        <v>1643.134403176565</v>
      </c>
      <c r="H423" s="25">
        <f t="shared" si="14"/>
        <v>0.64313440317656501</v>
      </c>
      <c r="I423" s="25"/>
      <c r="J423" s="11"/>
    </row>
    <row r="424" spans="1:10" s="21" customFormat="1" ht="51" hidden="1" x14ac:dyDescent="0.25">
      <c r="A424" s="3">
        <v>421</v>
      </c>
      <c r="B424" s="4" t="s">
        <v>480</v>
      </c>
      <c r="C424" s="3" t="s">
        <v>475</v>
      </c>
      <c r="D424" s="18">
        <v>2000</v>
      </c>
      <c r="E424" s="19">
        <v>1335.1932806625</v>
      </c>
      <c r="F424" s="19"/>
      <c r="G424" s="20">
        <f t="shared" si="15"/>
        <v>1667.59664033125</v>
      </c>
      <c r="H424" s="25">
        <f t="shared" si="14"/>
        <v>0.66759664033124999</v>
      </c>
      <c r="I424" s="25"/>
      <c r="J424" s="11"/>
    </row>
    <row r="425" spans="1:10" s="21" customFormat="1" ht="25.5" hidden="1" x14ac:dyDescent="0.25">
      <c r="A425" s="3">
        <v>422</v>
      </c>
      <c r="B425" s="4" t="s">
        <v>481</v>
      </c>
      <c r="C425" s="3" t="s">
        <v>17</v>
      </c>
      <c r="D425" s="18">
        <v>8900</v>
      </c>
      <c r="E425" s="19">
        <v>5205.1191985340602</v>
      </c>
      <c r="F425" s="19"/>
      <c r="G425" s="20">
        <f t="shared" si="15"/>
        <v>7052.5595992670296</v>
      </c>
      <c r="H425" s="25">
        <f t="shared" si="14"/>
        <v>0.58484485376787188</v>
      </c>
      <c r="I425" s="25"/>
      <c r="J425" s="11"/>
    </row>
    <row r="426" spans="1:10" s="21" customFormat="1" ht="51" x14ac:dyDescent="0.25">
      <c r="A426" s="3">
        <v>423</v>
      </c>
      <c r="B426" s="4" t="s">
        <v>482</v>
      </c>
      <c r="C426" s="3" t="s">
        <v>17</v>
      </c>
      <c r="D426" s="18">
        <v>14500</v>
      </c>
      <c r="E426" s="19">
        <v>25308.1856922562</v>
      </c>
      <c r="F426" s="19"/>
      <c r="G426" s="20">
        <f t="shared" si="15"/>
        <v>19904.0928461281</v>
      </c>
      <c r="H426" s="24">
        <f t="shared" si="14"/>
        <v>1.7453921167073241</v>
      </c>
      <c r="I426" s="28"/>
      <c r="J426" s="11"/>
    </row>
    <row r="427" spans="1:10" s="21" customFormat="1" ht="25.5" hidden="1" x14ac:dyDescent="0.25">
      <c r="A427" s="3">
        <v>424</v>
      </c>
      <c r="B427" s="4" t="s">
        <v>483</v>
      </c>
      <c r="C427" s="3" t="s">
        <v>17</v>
      </c>
      <c r="D427" s="18">
        <v>54500</v>
      </c>
      <c r="E427" s="19">
        <v>35093.080554131302</v>
      </c>
      <c r="F427" s="19"/>
      <c r="G427" s="20">
        <f t="shared" si="15"/>
        <v>44796.540277065651</v>
      </c>
      <c r="H427" s="25">
        <f t="shared" si="14"/>
        <v>0.64390973493818904</v>
      </c>
      <c r="I427" s="25"/>
      <c r="J427" s="11"/>
    </row>
    <row r="428" spans="1:10" s="21" customFormat="1" ht="25.5" hidden="1" x14ac:dyDescent="0.25">
      <c r="A428" s="3">
        <v>425</v>
      </c>
      <c r="B428" s="4" t="s">
        <v>484</v>
      </c>
      <c r="C428" s="3" t="s">
        <v>17</v>
      </c>
      <c r="D428" s="18">
        <v>46000</v>
      </c>
      <c r="E428" s="19">
        <v>45856.464902193802</v>
      </c>
      <c r="F428" s="19"/>
      <c r="G428" s="20">
        <f t="shared" si="15"/>
        <v>45928.232451096905</v>
      </c>
      <c r="H428" s="23">
        <f t="shared" si="14"/>
        <v>0.9968796717868218</v>
      </c>
      <c r="I428" s="23"/>
      <c r="J428" s="11"/>
    </row>
    <row r="429" spans="1:10" s="21" customFormat="1" x14ac:dyDescent="0.25">
      <c r="A429" s="3">
        <v>426</v>
      </c>
      <c r="B429" s="4" t="s">
        <v>485</v>
      </c>
      <c r="C429" s="3" t="s">
        <v>17</v>
      </c>
      <c r="D429" s="18">
        <v>59500</v>
      </c>
      <c r="E429" s="19">
        <v>161513.922169556</v>
      </c>
      <c r="F429" s="19"/>
      <c r="G429" s="20">
        <f t="shared" si="15"/>
        <v>110506.961084778</v>
      </c>
      <c r="H429" s="24">
        <f t="shared" si="14"/>
        <v>2.7145197003286721</v>
      </c>
      <c r="I429" s="28"/>
      <c r="J429" s="11"/>
    </row>
    <row r="430" spans="1:10" s="21" customFormat="1" hidden="1" x14ac:dyDescent="0.25">
      <c r="A430" s="3">
        <v>427</v>
      </c>
      <c r="B430" s="4" t="s">
        <v>486</v>
      </c>
      <c r="C430" s="3" t="s">
        <v>17</v>
      </c>
      <c r="D430" s="18">
        <v>19500</v>
      </c>
      <c r="E430" s="19">
        <v>20415.7382613187</v>
      </c>
      <c r="F430" s="19"/>
      <c r="G430" s="20">
        <f t="shared" si="15"/>
        <v>19957.86913065935</v>
      </c>
      <c r="H430" s="23">
        <f t="shared" si="14"/>
        <v>1.046960936477882</v>
      </c>
      <c r="I430" s="23"/>
      <c r="J430" s="11"/>
    </row>
    <row r="431" spans="1:10" s="21" customFormat="1" hidden="1" x14ac:dyDescent="0.25">
      <c r="A431" s="3">
        <v>428</v>
      </c>
      <c r="B431" s="4" t="s">
        <v>487</v>
      </c>
      <c r="C431" s="3" t="s">
        <v>17</v>
      </c>
      <c r="D431" s="18">
        <v>89500</v>
      </c>
      <c r="E431" s="19">
        <v>94878.788160187498</v>
      </c>
      <c r="F431" s="19"/>
      <c r="G431" s="20">
        <f t="shared" si="15"/>
        <v>92189.394080093742</v>
      </c>
      <c r="H431" s="23">
        <f t="shared" si="14"/>
        <v>1.0600981917339385</v>
      </c>
      <c r="I431" s="23"/>
      <c r="J431" s="11"/>
    </row>
    <row r="432" spans="1:10" s="21" customFormat="1" ht="89.25" x14ac:dyDescent="0.25">
      <c r="A432" s="3">
        <v>429</v>
      </c>
      <c r="B432" s="4" t="s">
        <v>488</v>
      </c>
      <c r="C432" s="3" t="s">
        <v>17</v>
      </c>
      <c r="D432" s="18">
        <v>27500</v>
      </c>
      <c r="E432" s="19">
        <v>39985.527985068802</v>
      </c>
      <c r="F432" s="19"/>
      <c r="G432" s="20">
        <f t="shared" si="15"/>
        <v>33742.763992534397</v>
      </c>
      <c r="H432" s="24">
        <f t="shared" si="14"/>
        <v>1.4540191994570473</v>
      </c>
      <c r="I432" s="28"/>
      <c r="J432" s="11"/>
    </row>
    <row r="433" spans="1:10" s="21" customFormat="1" ht="51" hidden="1" x14ac:dyDescent="0.25">
      <c r="A433" s="3">
        <v>430</v>
      </c>
      <c r="B433" s="4" t="s">
        <v>489</v>
      </c>
      <c r="C433" s="3" t="s">
        <v>17</v>
      </c>
      <c r="D433" s="18">
        <v>69500</v>
      </c>
      <c r="E433" s="19">
        <v>31276.971558000001</v>
      </c>
      <c r="F433" s="19"/>
      <c r="G433" s="20">
        <f t="shared" si="15"/>
        <v>50388.485779000002</v>
      </c>
      <c r="H433" s="25">
        <f t="shared" si="14"/>
        <v>0.45002836774100718</v>
      </c>
      <c r="I433" s="25"/>
      <c r="J433" s="11"/>
    </row>
    <row r="434" spans="1:10" s="21" customFormat="1" ht="25.5" x14ac:dyDescent="0.25">
      <c r="A434" s="3">
        <v>431</v>
      </c>
      <c r="B434" s="4" t="s">
        <v>490</v>
      </c>
      <c r="C434" s="3" t="s">
        <v>17</v>
      </c>
      <c r="D434" s="18">
        <v>29500</v>
      </c>
      <c r="E434" s="19">
        <v>44877.975416006302</v>
      </c>
      <c r="F434" s="19"/>
      <c r="G434" s="20">
        <f t="shared" si="15"/>
        <v>37188.987708003151</v>
      </c>
      <c r="H434" s="24">
        <f t="shared" si="14"/>
        <v>1.5212873022375017</v>
      </c>
      <c r="I434" s="28"/>
      <c r="J434" s="11"/>
    </row>
    <row r="435" spans="1:10" s="21" customFormat="1" ht="63.75" x14ac:dyDescent="0.25">
      <c r="A435" s="3">
        <v>432</v>
      </c>
      <c r="B435" s="4" t="s">
        <v>491</v>
      </c>
      <c r="C435" s="3" t="s">
        <v>17</v>
      </c>
      <c r="D435" s="18">
        <v>8500</v>
      </c>
      <c r="E435" s="19">
        <v>19437.248775131298</v>
      </c>
      <c r="F435" s="19"/>
      <c r="G435" s="20">
        <f t="shared" si="15"/>
        <v>13968.624387565649</v>
      </c>
      <c r="H435" s="24">
        <f t="shared" si="14"/>
        <v>2.2867351500154469</v>
      </c>
      <c r="I435" s="28"/>
      <c r="J435" s="11"/>
    </row>
    <row r="436" spans="1:10" s="21" customFormat="1" ht="25.5" hidden="1" x14ac:dyDescent="0.25">
      <c r="A436" s="3">
        <v>433</v>
      </c>
      <c r="B436" s="4" t="s">
        <v>492</v>
      </c>
      <c r="C436" s="3" t="s">
        <v>17</v>
      </c>
      <c r="D436" s="18">
        <v>46000</v>
      </c>
      <c r="E436" s="19">
        <v>14544.8013441938</v>
      </c>
      <c r="F436" s="19"/>
      <c r="G436" s="20">
        <f t="shared" si="15"/>
        <v>30272.400672096901</v>
      </c>
      <c r="H436" s="25">
        <f t="shared" si="14"/>
        <v>0.31619133356943041</v>
      </c>
      <c r="I436" s="25"/>
      <c r="J436" s="11"/>
    </row>
    <row r="437" spans="1:10" s="21" customFormat="1" hidden="1" x14ac:dyDescent="0.25">
      <c r="A437" s="3">
        <v>434</v>
      </c>
      <c r="B437" s="4" t="s">
        <v>493</v>
      </c>
      <c r="C437" s="3" t="s">
        <v>17</v>
      </c>
      <c r="D437" s="18">
        <v>39500</v>
      </c>
      <c r="E437" s="19">
        <v>8967.4112729249991</v>
      </c>
      <c r="F437" s="19"/>
      <c r="G437" s="20">
        <f t="shared" si="15"/>
        <v>24233.705636462499</v>
      </c>
      <c r="H437" s="25">
        <f t="shared" si="14"/>
        <v>0.22702307020063289</v>
      </c>
      <c r="I437" s="25"/>
      <c r="J437" s="11"/>
    </row>
    <row r="438" spans="1:10" s="21" customFormat="1" ht="76.5" hidden="1" x14ac:dyDescent="0.25">
      <c r="A438" s="3">
        <v>435</v>
      </c>
      <c r="B438" s="4" t="s">
        <v>494</v>
      </c>
      <c r="C438" s="3" t="s">
        <v>17</v>
      </c>
      <c r="D438" s="18">
        <v>29500</v>
      </c>
      <c r="E438" s="19">
        <v>21394.227747506298</v>
      </c>
      <c r="F438" s="19"/>
      <c r="G438" s="20">
        <f t="shared" si="15"/>
        <v>25447.113873753151</v>
      </c>
      <c r="H438" s="25">
        <f t="shared" si="14"/>
        <v>0.72522805923750167</v>
      </c>
      <c r="I438" s="25"/>
      <c r="J438" s="11"/>
    </row>
    <row r="439" spans="1:10" s="21" customFormat="1" ht="51" hidden="1" x14ac:dyDescent="0.25">
      <c r="A439" s="3">
        <v>436</v>
      </c>
      <c r="B439" s="4" t="s">
        <v>495</v>
      </c>
      <c r="C439" s="3" t="s">
        <v>17</v>
      </c>
      <c r="D439" s="18">
        <v>2300</v>
      </c>
      <c r="E439" s="19">
        <v>1530.8911779</v>
      </c>
      <c r="F439" s="19"/>
      <c r="G439" s="20">
        <f t="shared" si="15"/>
        <v>1915.44558895</v>
      </c>
      <c r="H439" s="25">
        <f t="shared" si="14"/>
        <v>0.66560485995652174</v>
      </c>
      <c r="I439" s="25"/>
      <c r="J439" s="11"/>
    </row>
    <row r="440" spans="1:10" s="21" customFormat="1" ht="25.5" hidden="1" x14ac:dyDescent="0.25">
      <c r="A440" s="3">
        <v>437</v>
      </c>
      <c r="B440" s="4" t="s">
        <v>496</v>
      </c>
      <c r="C440" s="3" t="s">
        <v>17</v>
      </c>
      <c r="D440" s="18">
        <v>55000</v>
      </c>
      <c r="E440" s="19">
        <v>44877.975416006302</v>
      </c>
      <c r="F440" s="19"/>
      <c r="G440" s="20">
        <f t="shared" si="15"/>
        <v>49938.987708003151</v>
      </c>
      <c r="H440" s="23">
        <f t="shared" si="14"/>
        <v>0.8159631893819328</v>
      </c>
      <c r="I440" s="23"/>
      <c r="J440" s="11"/>
    </row>
    <row r="441" spans="1:10" s="21" customFormat="1" hidden="1" x14ac:dyDescent="0.25">
      <c r="A441" s="3">
        <v>438</v>
      </c>
      <c r="B441" s="4" t="s">
        <v>497</v>
      </c>
      <c r="C441" s="3" t="s">
        <v>17</v>
      </c>
      <c r="D441" s="18">
        <v>55000</v>
      </c>
      <c r="E441" s="19">
        <v>48596.235463518802</v>
      </c>
      <c r="F441" s="19"/>
      <c r="G441" s="20">
        <f t="shared" si="15"/>
        <v>51798.117731759397</v>
      </c>
      <c r="H441" s="23">
        <f t="shared" si="14"/>
        <v>0.8835679175185237</v>
      </c>
      <c r="I441" s="23"/>
      <c r="J441" s="11"/>
    </row>
    <row r="442" spans="1:10" s="21" customFormat="1" ht="25.5" hidden="1" x14ac:dyDescent="0.25">
      <c r="A442" s="3">
        <v>439</v>
      </c>
      <c r="B442" s="4" t="s">
        <v>498</v>
      </c>
      <c r="C442" s="3" t="s">
        <v>411</v>
      </c>
      <c r="D442" s="18">
        <v>390000</v>
      </c>
      <c r="E442" s="19">
        <v>312005.60514519399</v>
      </c>
      <c r="F442" s="19"/>
      <c r="G442" s="20">
        <f t="shared" si="15"/>
        <v>351002.80257259699</v>
      </c>
      <c r="H442" s="23">
        <f t="shared" si="14"/>
        <v>0.80001437216716409</v>
      </c>
      <c r="I442" s="23"/>
      <c r="J442" s="11"/>
    </row>
    <row r="443" spans="1:10" s="21" customFormat="1" ht="38.25" hidden="1" x14ac:dyDescent="0.25">
      <c r="A443" s="3">
        <v>440</v>
      </c>
      <c r="B443" s="4" t="s">
        <v>499</v>
      </c>
      <c r="C443" s="3" t="s">
        <v>411</v>
      </c>
      <c r="D443" s="18">
        <v>165000</v>
      </c>
      <c r="E443" s="19">
        <v>135939.142469074</v>
      </c>
      <c r="F443" s="19"/>
      <c r="G443" s="20">
        <f t="shared" si="15"/>
        <v>150469.571234537</v>
      </c>
      <c r="H443" s="23">
        <f t="shared" si="14"/>
        <v>0.82387359072166055</v>
      </c>
      <c r="I443" s="23"/>
      <c r="J443" s="11"/>
    </row>
    <row r="444" spans="1:10" s="21" customFormat="1" ht="25.5" hidden="1" x14ac:dyDescent="0.25">
      <c r="A444" s="3">
        <v>441</v>
      </c>
      <c r="B444" s="4" t="s">
        <v>500</v>
      </c>
      <c r="C444" s="3" t="s">
        <v>501</v>
      </c>
      <c r="D444" s="18">
        <v>19600</v>
      </c>
      <c r="E444" s="19">
        <v>3879.26594475</v>
      </c>
      <c r="F444" s="19"/>
      <c r="G444" s="20">
        <f t="shared" si="15"/>
        <v>11739.632972375</v>
      </c>
      <c r="H444" s="25">
        <f t="shared" si="14"/>
        <v>0.19792173187500001</v>
      </c>
      <c r="I444" s="25"/>
      <c r="J444" s="11"/>
    </row>
    <row r="445" spans="1:10" s="21" customFormat="1" ht="25.5" hidden="1" x14ac:dyDescent="0.25">
      <c r="A445" s="3">
        <v>442</v>
      </c>
      <c r="B445" s="4" t="s">
        <v>502</v>
      </c>
      <c r="C445" s="3" t="s">
        <v>17</v>
      </c>
      <c r="D445" s="18">
        <v>290000</v>
      </c>
      <c r="E445" s="19">
        <v>137834.476603819</v>
      </c>
      <c r="F445" s="19"/>
      <c r="G445" s="20">
        <f t="shared" si="15"/>
        <v>213917.2383019095</v>
      </c>
      <c r="H445" s="25">
        <f t="shared" si="14"/>
        <v>0.47529129863385861</v>
      </c>
      <c r="I445" s="25"/>
      <c r="J445" s="11"/>
    </row>
    <row r="446" spans="1:10" s="21" customFormat="1" ht="89.25" x14ac:dyDescent="0.25">
      <c r="A446" s="3">
        <v>443</v>
      </c>
      <c r="B446" s="4" t="s">
        <v>503</v>
      </c>
      <c r="C446" s="3" t="s">
        <v>17</v>
      </c>
      <c r="D446" s="18">
        <v>18900</v>
      </c>
      <c r="E446" s="19">
        <v>25308.1856922562</v>
      </c>
      <c r="F446" s="19"/>
      <c r="G446" s="20">
        <f t="shared" si="15"/>
        <v>22104.0928461281</v>
      </c>
      <c r="H446" s="24">
        <f t="shared" si="14"/>
        <v>1.3390574440347196</v>
      </c>
      <c r="I446" s="28"/>
      <c r="J446" s="11"/>
    </row>
    <row r="447" spans="1:10" s="21" customFormat="1" ht="51" x14ac:dyDescent="0.25">
      <c r="A447" s="3">
        <v>444</v>
      </c>
      <c r="B447" s="4" t="s">
        <v>504</v>
      </c>
      <c r="C447" s="3" t="s">
        <v>17</v>
      </c>
      <c r="D447" s="18">
        <v>45900</v>
      </c>
      <c r="E447" s="19">
        <v>66404.7441121312</v>
      </c>
      <c r="F447" s="19"/>
      <c r="G447" s="20">
        <f t="shared" si="15"/>
        <v>56152.3720560656</v>
      </c>
      <c r="H447" s="24">
        <f t="shared" si="14"/>
        <v>1.4467264512446885</v>
      </c>
      <c r="I447" s="28"/>
      <c r="J447" s="11"/>
    </row>
    <row r="448" spans="1:10" s="21" customFormat="1" ht="25.5" hidden="1" x14ac:dyDescent="0.25">
      <c r="A448" s="3">
        <v>445</v>
      </c>
      <c r="B448" s="4" t="s">
        <v>505</v>
      </c>
      <c r="C448" s="3" t="s">
        <v>49</v>
      </c>
      <c r="D448" s="18">
        <v>112500</v>
      </c>
      <c r="E448" s="19">
        <v>13623.064248205101</v>
      </c>
      <c r="F448" s="19"/>
      <c r="G448" s="20">
        <f t="shared" si="15"/>
        <v>63061.532124102552</v>
      </c>
      <c r="H448" s="25">
        <f t="shared" si="14"/>
        <v>0.12109390442848979</v>
      </c>
      <c r="I448" s="25"/>
      <c r="J448" s="11"/>
    </row>
    <row r="449" spans="1:10" s="21" customFormat="1" ht="135" x14ac:dyDescent="0.25">
      <c r="A449" s="3">
        <v>446</v>
      </c>
      <c r="B449" s="4" t="s">
        <v>506</v>
      </c>
      <c r="C449" s="3" t="s">
        <v>17</v>
      </c>
      <c r="D449" s="18"/>
      <c r="E449" s="19">
        <v>244587.67954687501</v>
      </c>
      <c r="F449" s="19">
        <f>250000*1.2</f>
        <v>300000</v>
      </c>
      <c r="G449" s="20">
        <f>+E449</f>
        <v>244587.67954687501</v>
      </c>
      <c r="H449" s="24" t="e">
        <f t="shared" si="14"/>
        <v>#DIV/0!</v>
      </c>
      <c r="I449" s="28"/>
      <c r="J449" s="11" t="s">
        <v>507</v>
      </c>
    </row>
    <row r="450" spans="1:10" s="21" customFormat="1" x14ac:dyDescent="0.25">
      <c r="A450" s="3">
        <v>447</v>
      </c>
      <c r="B450" s="4" t="s">
        <v>508</v>
      </c>
      <c r="C450" s="3" t="s">
        <v>17</v>
      </c>
      <c r="D450" s="18">
        <v>27500</v>
      </c>
      <c r="E450" s="19">
        <v>83039.065377318795</v>
      </c>
      <c r="F450" s="19"/>
      <c r="G450" s="20">
        <f>AVERAGE(D450,E450)</f>
        <v>55269.532688659398</v>
      </c>
      <c r="H450" s="24">
        <f t="shared" si="14"/>
        <v>3.0196023773570473</v>
      </c>
      <c r="I450" s="28"/>
      <c r="J450" s="11"/>
    </row>
    <row r="451" spans="1:10" s="21" customFormat="1" x14ac:dyDescent="0.25">
      <c r="A451" s="3">
        <v>448</v>
      </c>
      <c r="B451" s="4" t="s">
        <v>509</v>
      </c>
      <c r="C451" s="3" t="s">
        <v>17</v>
      </c>
      <c r="D451" s="18">
        <v>29500</v>
      </c>
      <c r="E451" s="19">
        <v>53684.380791693802</v>
      </c>
      <c r="F451" s="19"/>
      <c r="G451" s="20">
        <f>AVERAGE(D451,E451)</f>
        <v>41592.190395846905</v>
      </c>
      <c r="H451" s="24">
        <f t="shared" si="14"/>
        <v>1.8198095183625018</v>
      </c>
      <c r="I451" s="28"/>
      <c r="J451" s="11"/>
    </row>
    <row r="452" spans="1:10" s="21" customFormat="1" hidden="1" x14ac:dyDescent="0.25">
      <c r="A452" s="3">
        <v>449</v>
      </c>
      <c r="B452" s="4" t="s">
        <v>510</v>
      </c>
      <c r="C452" s="3" t="s">
        <v>17</v>
      </c>
      <c r="D452" s="18">
        <v>65000</v>
      </c>
      <c r="E452" s="19">
        <v>59555.317708818802</v>
      </c>
      <c r="F452" s="19"/>
      <c r="G452" s="20">
        <f>AVERAGE(D452,E452)</f>
        <v>62277.658854409397</v>
      </c>
      <c r="H452" s="23">
        <f t="shared" si="14"/>
        <v>0.91623565705875076</v>
      </c>
      <c r="I452" s="23"/>
      <c r="J452" s="11"/>
    </row>
    <row r="453" spans="1:10" s="21" customFormat="1" hidden="1" x14ac:dyDescent="0.25">
      <c r="A453" s="3">
        <v>450</v>
      </c>
      <c r="B453" s="4" t="s">
        <v>511</v>
      </c>
      <c r="C453" s="3" t="s">
        <v>17</v>
      </c>
      <c r="D453" s="18">
        <v>95000</v>
      </c>
      <c r="E453" s="19">
        <v>67481.082546937498</v>
      </c>
      <c r="F453" s="19"/>
      <c r="G453" s="20">
        <f t="shared" ref="G453:G516" si="16">AVERAGE(D453,E453)</f>
        <v>81240.541273468756</v>
      </c>
      <c r="H453" s="25">
        <f t="shared" ref="H453:H516" si="17">+E453/D453</f>
        <v>0.71032718470460521</v>
      </c>
      <c r="I453" s="25"/>
      <c r="J453" s="11"/>
    </row>
    <row r="454" spans="1:10" s="21" customFormat="1" ht="38.25" hidden="1" x14ac:dyDescent="0.25">
      <c r="A454" s="3">
        <v>451</v>
      </c>
      <c r="B454" s="4" t="s">
        <v>512</v>
      </c>
      <c r="C454" s="3" t="s">
        <v>17</v>
      </c>
      <c r="D454" s="18">
        <v>8900</v>
      </c>
      <c r="E454" s="19">
        <v>9652.3539132562491</v>
      </c>
      <c r="F454" s="19"/>
      <c r="G454" s="20">
        <f t="shared" si="16"/>
        <v>9276.1769566281255</v>
      </c>
      <c r="H454" s="23">
        <f t="shared" si="17"/>
        <v>1.0845341475568819</v>
      </c>
      <c r="I454" s="23"/>
      <c r="J454" s="11"/>
    </row>
    <row r="455" spans="1:10" s="21" customFormat="1" ht="38.25" hidden="1" x14ac:dyDescent="0.25">
      <c r="A455" s="3">
        <v>452</v>
      </c>
      <c r="B455" s="4" t="s">
        <v>513</v>
      </c>
      <c r="C455" s="3" t="s">
        <v>17</v>
      </c>
      <c r="D455" s="18">
        <v>8900</v>
      </c>
      <c r="E455" s="19">
        <v>9652.3539132562491</v>
      </c>
      <c r="F455" s="19"/>
      <c r="G455" s="20">
        <f t="shared" si="16"/>
        <v>9276.1769566281255</v>
      </c>
      <c r="H455" s="23">
        <f t="shared" si="17"/>
        <v>1.0845341475568819</v>
      </c>
      <c r="I455" s="23"/>
      <c r="J455" s="11"/>
    </row>
    <row r="456" spans="1:10" s="21" customFormat="1" ht="38.25" hidden="1" x14ac:dyDescent="0.25">
      <c r="A456" s="3">
        <v>453</v>
      </c>
      <c r="B456" s="4" t="s">
        <v>514</v>
      </c>
      <c r="C456" s="3" t="s">
        <v>17</v>
      </c>
      <c r="D456" s="18">
        <v>8900</v>
      </c>
      <c r="E456" s="19">
        <v>9652.3539132562491</v>
      </c>
      <c r="F456" s="19"/>
      <c r="G456" s="20">
        <f t="shared" si="16"/>
        <v>9276.1769566281255</v>
      </c>
      <c r="H456" s="23">
        <f t="shared" si="17"/>
        <v>1.0845341475568819</v>
      </c>
      <c r="I456" s="23"/>
      <c r="J456" s="11"/>
    </row>
    <row r="457" spans="1:10" s="21" customFormat="1" ht="25.5" hidden="1" x14ac:dyDescent="0.25">
      <c r="A457" s="3">
        <v>454</v>
      </c>
      <c r="B457" s="4" t="s">
        <v>515</v>
      </c>
      <c r="C457" s="3" t="s">
        <v>17</v>
      </c>
      <c r="D457" s="18">
        <v>26500</v>
      </c>
      <c r="E457" s="19">
        <v>13566.3118580063</v>
      </c>
      <c r="F457" s="19"/>
      <c r="G457" s="20">
        <f t="shared" si="16"/>
        <v>20033.155929003151</v>
      </c>
      <c r="H457" s="25">
        <f t="shared" si="17"/>
        <v>0.51193629652853967</v>
      </c>
      <c r="I457" s="25"/>
      <c r="J457" s="11"/>
    </row>
    <row r="458" spans="1:10" s="21" customFormat="1" ht="63.75" hidden="1" x14ac:dyDescent="0.25">
      <c r="A458" s="3">
        <v>455</v>
      </c>
      <c r="B458" s="4" t="s">
        <v>516</v>
      </c>
      <c r="C458" s="3" t="s">
        <v>17</v>
      </c>
      <c r="D458" s="18">
        <v>95000</v>
      </c>
      <c r="E458" s="19">
        <v>14544.8013441938</v>
      </c>
      <c r="F458" s="19"/>
      <c r="G458" s="20">
        <f t="shared" si="16"/>
        <v>54772.400672096897</v>
      </c>
      <c r="H458" s="25">
        <f t="shared" si="17"/>
        <v>0.15310317204414525</v>
      </c>
      <c r="I458" s="25"/>
      <c r="J458" s="11"/>
    </row>
    <row r="459" spans="1:10" s="21" customFormat="1" ht="76.5" hidden="1" x14ac:dyDescent="0.25">
      <c r="A459" s="3">
        <v>456</v>
      </c>
      <c r="B459" s="4" t="s">
        <v>517</v>
      </c>
      <c r="C459" s="3" t="s">
        <v>518</v>
      </c>
      <c r="D459" s="18">
        <v>6900</v>
      </c>
      <c r="E459" s="19">
        <v>3781.41699613125</v>
      </c>
      <c r="F459" s="19"/>
      <c r="G459" s="20">
        <f t="shared" si="16"/>
        <v>5340.7084980656255</v>
      </c>
      <c r="H459" s="25">
        <f t="shared" si="17"/>
        <v>0.54803144871467391</v>
      </c>
      <c r="I459" s="25"/>
      <c r="J459" s="11"/>
    </row>
    <row r="460" spans="1:10" s="21" customFormat="1" ht="25.5" hidden="1" x14ac:dyDescent="0.25">
      <c r="A460" s="3">
        <v>457</v>
      </c>
      <c r="B460" s="4" t="s">
        <v>519</v>
      </c>
      <c r="C460" s="3" t="s">
        <v>17</v>
      </c>
      <c r="D460" s="18">
        <v>6900</v>
      </c>
      <c r="E460" s="19">
        <v>6374.4141345281296</v>
      </c>
      <c r="F460" s="19"/>
      <c r="G460" s="20">
        <f t="shared" si="16"/>
        <v>6637.2070672640648</v>
      </c>
      <c r="H460" s="23">
        <f t="shared" si="17"/>
        <v>0.92382813543885933</v>
      </c>
      <c r="I460" s="23"/>
      <c r="J460" s="11"/>
    </row>
    <row r="461" spans="1:10" s="21" customFormat="1" ht="25.5" hidden="1" x14ac:dyDescent="0.25">
      <c r="A461" s="3">
        <v>458</v>
      </c>
      <c r="B461" s="4" t="s">
        <v>520</v>
      </c>
      <c r="C461" s="3" t="s">
        <v>17</v>
      </c>
      <c r="D461" s="18">
        <v>8500</v>
      </c>
      <c r="E461" s="19">
        <v>8624.9399527593705</v>
      </c>
      <c r="F461" s="19"/>
      <c r="G461" s="20">
        <f t="shared" si="16"/>
        <v>8562.4699763796852</v>
      </c>
      <c r="H461" s="23">
        <f t="shared" si="17"/>
        <v>1.0146988179716907</v>
      </c>
      <c r="I461" s="23"/>
      <c r="J461" s="11"/>
    </row>
    <row r="462" spans="1:10" s="21" customFormat="1" ht="25.5" hidden="1" x14ac:dyDescent="0.25">
      <c r="A462" s="3">
        <v>459</v>
      </c>
      <c r="B462" s="4" t="s">
        <v>521</v>
      </c>
      <c r="C462" s="3" t="s">
        <v>17</v>
      </c>
      <c r="D462" s="18">
        <v>4500</v>
      </c>
      <c r="E462" s="19">
        <v>3438.94567596563</v>
      </c>
      <c r="F462" s="19"/>
      <c r="G462" s="20">
        <f t="shared" si="16"/>
        <v>3969.4728379828148</v>
      </c>
      <c r="H462" s="25">
        <f t="shared" si="17"/>
        <v>0.76421015021458449</v>
      </c>
      <c r="I462" s="25"/>
      <c r="J462" s="11"/>
    </row>
    <row r="463" spans="1:10" s="21" customFormat="1" ht="25.5" x14ac:dyDescent="0.25">
      <c r="A463" s="3">
        <v>460</v>
      </c>
      <c r="B463" s="4" t="s">
        <v>522</v>
      </c>
      <c r="C463" s="3" t="s">
        <v>17</v>
      </c>
      <c r="D463" s="18">
        <v>10000</v>
      </c>
      <c r="E463" s="19">
        <v>13519.344362669301</v>
      </c>
      <c r="F463" s="19"/>
      <c r="G463" s="20">
        <f t="shared" si="16"/>
        <v>11759.67218133465</v>
      </c>
      <c r="H463" s="24">
        <f t="shared" si="17"/>
        <v>1.3519344362669301</v>
      </c>
      <c r="I463" s="28"/>
      <c r="J463" s="11"/>
    </row>
    <row r="464" spans="1:10" s="21" customFormat="1" ht="51" hidden="1" x14ac:dyDescent="0.25">
      <c r="A464" s="3">
        <v>461</v>
      </c>
      <c r="B464" s="4" t="s">
        <v>523</v>
      </c>
      <c r="C464" s="3" t="s">
        <v>17</v>
      </c>
      <c r="D464" s="18">
        <v>39500</v>
      </c>
      <c r="E464" s="19">
        <v>34114.591067943802</v>
      </c>
      <c r="F464" s="19"/>
      <c r="G464" s="20">
        <f t="shared" si="16"/>
        <v>36807.295533971905</v>
      </c>
      <c r="H464" s="23">
        <f t="shared" si="17"/>
        <v>0.86366053336566584</v>
      </c>
      <c r="I464" s="23"/>
      <c r="J464" s="11"/>
    </row>
    <row r="465" spans="1:10" s="21" customFormat="1" ht="51" x14ac:dyDescent="0.25">
      <c r="A465" s="3">
        <v>462</v>
      </c>
      <c r="B465" s="4" t="s">
        <v>524</v>
      </c>
      <c r="C465" s="3" t="s">
        <v>17</v>
      </c>
      <c r="D465" s="18">
        <v>47500</v>
      </c>
      <c r="E465" s="19">
        <v>60533.807195006302</v>
      </c>
      <c r="F465" s="19"/>
      <c r="G465" s="20">
        <f t="shared" si="16"/>
        <v>54016.903597503151</v>
      </c>
      <c r="H465" s="24">
        <f t="shared" si="17"/>
        <v>1.2743959409475012</v>
      </c>
      <c r="I465" s="28"/>
      <c r="J465" s="11"/>
    </row>
    <row r="466" spans="1:10" s="21" customFormat="1" ht="38.25" x14ac:dyDescent="0.25">
      <c r="A466" s="3">
        <v>463</v>
      </c>
      <c r="B466" s="4" t="s">
        <v>525</v>
      </c>
      <c r="C466" s="3" t="s">
        <v>17</v>
      </c>
      <c r="D466" s="18">
        <v>12500</v>
      </c>
      <c r="E466" s="19">
        <v>72275.681029256302</v>
      </c>
      <c r="F466" s="19"/>
      <c r="G466" s="20">
        <f t="shared" si="16"/>
        <v>42387.840514628151</v>
      </c>
      <c r="H466" s="24">
        <f t="shared" si="17"/>
        <v>5.782054482340504</v>
      </c>
      <c r="I466" s="28"/>
      <c r="J466" s="11"/>
    </row>
    <row r="467" spans="1:10" s="21" customFormat="1" ht="25.5" hidden="1" x14ac:dyDescent="0.25">
      <c r="A467" s="3">
        <v>464</v>
      </c>
      <c r="B467" s="4" t="s">
        <v>526</v>
      </c>
      <c r="C467" s="3" t="s">
        <v>17</v>
      </c>
      <c r="D467" s="18">
        <v>360000</v>
      </c>
      <c r="E467" s="19">
        <v>14544.8013441938</v>
      </c>
      <c r="F467" s="19"/>
      <c r="G467" s="20">
        <f t="shared" si="16"/>
        <v>187272.4006720969</v>
      </c>
      <c r="H467" s="25">
        <f t="shared" si="17"/>
        <v>4.0402225956093892E-2</v>
      </c>
      <c r="I467" s="25"/>
      <c r="J467" s="11"/>
    </row>
    <row r="468" spans="1:10" s="21" customFormat="1" ht="63.75" hidden="1" x14ac:dyDescent="0.25">
      <c r="A468" s="3">
        <v>465</v>
      </c>
      <c r="B468" s="4" t="s">
        <v>527</v>
      </c>
      <c r="C468" s="3" t="s">
        <v>17</v>
      </c>
      <c r="D468" s="18">
        <v>5400</v>
      </c>
      <c r="E468" s="19">
        <v>4662.0575337</v>
      </c>
      <c r="F468" s="19"/>
      <c r="G468" s="20">
        <f t="shared" si="16"/>
        <v>5031.0287668500005</v>
      </c>
      <c r="H468" s="23">
        <f t="shared" si="17"/>
        <v>0.86334398772222221</v>
      </c>
      <c r="I468" s="23"/>
      <c r="J468" s="11"/>
    </row>
    <row r="469" spans="1:10" s="21" customFormat="1" ht="63.75" x14ac:dyDescent="0.25">
      <c r="A469" s="3">
        <v>466</v>
      </c>
      <c r="B469" s="4" t="s">
        <v>528</v>
      </c>
      <c r="C469" s="3" t="s">
        <v>17</v>
      </c>
      <c r="D469" s="18">
        <v>19500</v>
      </c>
      <c r="E469" s="19">
        <v>39007.038498881302</v>
      </c>
      <c r="F469" s="19"/>
      <c r="G469" s="20">
        <f t="shared" si="16"/>
        <v>29253.519249440651</v>
      </c>
      <c r="H469" s="24">
        <f t="shared" si="17"/>
        <v>2.0003609486605796</v>
      </c>
      <c r="I469" s="28"/>
      <c r="J469" s="11"/>
    </row>
    <row r="470" spans="1:10" s="21" customFormat="1" ht="38.25" x14ac:dyDescent="0.25">
      <c r="A470" s="3">
        <v>467</v>
      </c>
      <c r="B470" s="4" t="s">
        <v>529</v>
      </c>
      <c r="C470" s="3" t="s">
        <v>17</v>
      </c>
      <c r="D470" s="18">
        <v>2500</v>
      </c>
      <c r="E470" s="19">
        <v>58576.8282226312</v>
      </c>
      <c r="F470" s="19"/>
      <c r="G470" s="20">
        <f t="shared" si="16"/>
        <v>30538.4141113156</v>
      </c>
      <c r="H470" s="24">
        <f t="shared" si="17"/>
        <v>23.430731289052481</v>
      </c>
      <c r="I470" s="28"/>
      <c r="J470" s="11"/>
    </row>
    <row r="471" spans="1:10" s="21" customFormat="1" ht="76.5" x14ac:dyDescent="0.25">
      <c r="A471" s="3">
        <v>468</v>
      </c>
      <c r="B471" s="4" t="s">
        <v>530</v>
      </c>
      <c r="C471" s="3" t="s">
        <v>17</v>
      </c>
      <c r="D471" s="18">
        <v>95000</v>
      </c>
      <c r="E471" s="19">
        <v>131963.53968669401</v>
      </c>
      <c r="F471" s="19"/>
      <c r="G471" s="20">
        <f t="shared" si="16"/>
        <v>113481.76984334701</v>
      </c>
      <c r="H471" s="24">
        <f t="shared" si="17"/>
        <v>1.3890898914388843</v>
      </c>
      <c r="I471" s="28"/>
      <c r="J471" s="11"/>
    </row>
    <row r="472" spans="1:10" s="21" customFormat="1" ht="76.5" x14ac:dyDescent="0.25">
      <c r="A472" s="3">
        <v>469</v>
      </c>
      <c r="B472" s="4" t="s">
        <v>531</v>
      </c>
      <c r="C472" s="3" t="s">
        <v>17</v>
      </c>
      <c r="D472" s="18">
        <v>33000</v>
      </c>
      <c r="E472" s="19">
        <v>46834.954388381302</v>
      </c>
      <c r="F472" s="19"/>
      <c r="G472" s="20">
        <f t="shared" si="16"/>
        <v>39917.477194190651</v>
      </c>
      <c r="H472" s="24">
        <f t="shared" si="17"/>
        <v>1.4192410420721606</v>
      </c>
      <c r="I472" s="28"/>
      <c r="J472" s="11"/>
    </row>
    <row r="473" spans="1:10" s="21" customFormat="1" ht="51" hidden="1" x14ac:dyDescent="0.25">
      <c r="A473" s="3">
        <v>470</v>
      </c>
      <c r="B473" s="4" t="s">
        <v>532</v>
      </c>
      <c r="C473" s="3" t="s">
        <v>17</v>
      </c>
      <c r="D473" s="18">
        <v>136000</v>
      </c>
      <c r="E473" s="19">
        <v>99673.386642506302</v>
      </c>
      <c r="F473" s="19"/>
      <c r="G473" s="20">
        <f t="shared" si="16"/>
        <v>117836.69332125314</v>
      </c>
      <c r="H473" s="25">
        <f t="shared" si="17"/>
        <v>0.73289254884195809</v>
      </c>
      <c r="I473" s="25"/>
      <c r="J473" s="11"/>
    </row>
    <row r="474" spans="1:10" s="21" customFormat="1" ht="191.25" hidden="1" x14ac:dyDescent="0.25">
      <c r="A474" s="3">
        <v>471</v>
      </c>
      <c r="B474" s="4" t="s">
        <v>533</v>
      </c>
      <c r="C474" s="3" t="s">
        <v>17</v>
      </c>
      <c r="D474" s="18">
        <v>99500</v>
      </c>
      <c r="E474" s="19">
        <v>80796.432943117499</v>
      </c>
      <c r="F474" s="19"/>
      <c r="G474" s="20">
        <f t="shared" si="16"/>
        <v>90148.216471558757</v>
      </c>
      <c r="H474" s="23">
        <f t="shared" si="17"/>
        <v>0.81202445168962312</v>
      </c>
      <c r="I474" s="23"/>
      <c r="J474" s="11"/>
    </row>
    <row r="475" spans="1:10" s="21" customFormat="1" ht="25.5" x14ac:dyDescent="0.25">
      <c r="A475" s="3">
        <v>472</v>
      </c>
      <c r="B475" s="4" t="s">
        <v>534</v>
      </c>
      <c r="C475" s="3" t="s">
        <v>17</v>
      </c>
      <c r="D475" s="18">
        <v>17900</v>
      </c>
      <c r="E475" s="19">
        <v>27178.7906153925</v>
      </c>
      <c r="F475" s="19"/>
      <c r="G475" s="20">
        <f t="shared" si="16"/>
        <v>22539.39530769625</v>
      </c>
      <c r="H475" s="24">
        <f t="shared" si="17"/>
        <v>1.5183681908040503</v>
      </c>
      <c r="I475" s="28"/>
      <c r="J475" s="11"/>
    </row>
    <row r="476" spans="1:10" s="21" customFormat="1" ht="25.5" hidden="1" x14ac:dyDescent="0.25">
      <c r="A476" s="3">
        <v>473</v>
      </c>
      <c r="B476" s="4" t="s">
        <v>535</v>
      </c>
      <c r="C476" s="3" t="s">
        <v>17</v>
      </c>
      <c r="D476" s="18">
        <v>17500</v>
      </c>
      <c r="E476" s="19">
        <v>13472.376867332299</v>
      </c>
      <c r="F476" s="19"/>
      <c r="G476" s="20">
        <f t="shared" si="16"/>
        <v>15486.18843366615</v>
      </c>
      <c r="H476" s="25">
        <f t="shared" si="17"/>
        <v>0.76985010670470277</v>
      </c>
      <c r="I476" s="25"/>
      <c r="J476" s="11"/>
    </row>
    <row r="477" spans="1:10" s="21" customFormat="1" x14ac:dyDescent="0.25">
      <c r="A477" s="3">
        <v>474</v>
      </c>
      <c r="B477" s="4" t="s">
        <v>536</v>
      </c>
      <c r="C477" s="3" t="s">
        <v>17</v>
      </c>
      <c r="D477" s="18">
        <v>6900</v>
      </c>
      <c r="E477" s="19">
        <v>15523.2908303813</v>
      </c>
      <c r="F477" s="19"/>
      <c r="G477" s="20">
        <f t="shared" si="16"/>
        <v>11211.645415190651</v>
      </c>
      <c r="H477" s="24">
        <f t="shared" si="17"/>
        <v>2.2497522942581596</v>
      </c>
      <c r="I477" s="28"/>
      <c r="J477" s="11"/>
    </row>
    <row r="478" spans="1:10" s="21" customFormat="1" ht="178.5" x14ac:dyDescent="0.25">
      <c r="A478" s="3">
        <v>475</v>
      </c>
      <c r="B478" s="4" t="s">
        <v>537</v>
      </c>
      <c r="C478" s="3" t="s">
        <v>538</v>
      </c>
      <c r="D478" s="18">
        <v>479000</v>
      </c>
      <c r="E478" s="19">
        <v>677960.672979319</v>
      </c>
      <c r="F478" s="19"/>
      <c r="G478" s="20">
        <f t="shared" si="16"/>
        <v>578480.3364896595</v>
      </c>
      <c r="H478" s="24">
        <f t="shared" si="17"/>
        <v>1.415366749434904</v>
      </c>
      <c r="I478" s="28"/>
      <c r="J478" s="11"/>
    </row>
    <row r="479" spans="1:10" s="21" customFormat="1" ht="38.25" hidden="1" x14ac:dyDescent="0.25">
      <c r="A479" s="3">
        <v>476</v>
      </c>
      <c r="B479" s="4" t="s">
        <v>539</v>
      </c>
      <c r="C479" s="3" t="s">
        <v>540</v>
      </c>
      <c r="D479" s="18">
        <v>12900</v>
      </c>
      <c r="E479" s="19">
        <v>7605.3539081520003</v>
      </c>
      <c r="F479" s="19"/>
      <c r="G479" s="20">
        <f t="shared" si="16"/>
        <v>10252.676954076</v>
      </c>
      <c r="H479" s="25">
        <f t="shared" si="17"/>
        <v>0.5895623184613954</v>
      </c>
      <c r="I479" s="25"/>
      <c r="J479" s="11"/>
    </row>
    <row r="480" spans="1:10" s="21" customFormat="1" ht="38.25" hidden="1" x14ac:dyDescent="0.25">
      <c r="A480" s="3">
        <v>477</v>
      </c>
      <c r="B480" s="4" t="s">
        <v>541</v>
      </c>
      <c r="C480" s="3">
        <v>9900</v>
      </c>
      <c r="D480" s="18">
        <v>10900</v>
      </c>
      <c r="E480" s="19">
        <v>7206.1301977875</v>
      </c>
      <c r="F480" s="19"/>
      <c r="G480" s="20">
        <f t="shared" si="16"/>
        <v>9053.0650988937505</v>
      </c>
      <c r="H480" s="25">
        <f t="shared" si="17"/>
        <v>0.66111286218233944</v>
      </c>
      <c r="I480" s="25"/>
      <c r="J480" s="11"/>
    </row>
    <row r="481" spans="1:10" s="21" customFormat="1" x14ac:dyDescent="0.25">
      <c r="A481" s="3">
        <v>478</v>
      </c>
      <c r="B481" s="4" t="s">
        <v>542</v>
      </c>
      <c r="C481" s="3" t="s">
        <v>17</v>
      </c>
      <c r="D481" s="18">
        <v>13500</v>
      </c>
      <c r="E481" s="19">
        <v>17480.269802756298</v>
      </c>
      <c r="F481" s="19"/>
      <c r="G481" s="20">
        <f t="shared" si="16"/>
        <v>15490.134901378149</v>
      </c>
      <c r="H481" s="24">
        <f t="shared" si="17"/>
        <v>1.2948348002041703</v>
      </c>
      <c r="I481" s="28"/>
      <c r="J481" s="11"/>
    </row>
    <row r="482" spans="1:10" s="21" customFormat="1" ht="51" x14ac:dyDescent="0.25">
      <c r="A482" s="3">
        <v>479</v>
      </c>
      <c r="B482" s="4" t="s">
        <v>543</v>
      </c>
      <c r="C482" s="3" t="s">
        <v>17</v>
      </c>
      <c r="D482" s="18">
        <v>10500</v>
      </c>
      <c r="E482" s="19">
        <v>15914.6866248563</v>
      </c>
      <c r="F482" s="19"/>
      <c r="G482" s="20">
        <f t="shared" si="16"/>
        <v>13207.343312428151</v>
      </c>
      <c r="H482" s="24">
        <f t="shared" si="17"/>
        <v>1.5156844404625047</v>
      </c>
      <c r="I482" s="28"/>
      <c r="J482" s="11"/>
    </row>
    <row r="483" spans="1:10" s="21" customFormat="1" hidden="1" x14ac:dyDescent="0.25">
      <c r="A483" s="3">
        <v>480</v>
      </c>
      <c r="B483" s="4" t="s">
        <v>544</v>
      </c>
      <c r="C483" s="3" t="s">
        <v>17</v>
      </c>
      <c r="D483" s="18">
        <v>6500</v>
      </c>
      <c r="E483" s="19">
        <v>3997.6631725786901</v>
      </c>
      <c r="F483" s="19"/>
      <c r="G483" s="20">
        <f t="shared" si="16"/>
        <v>5248.8315862893451</v>
      </c>
      <c r="H483" s="25">
        <f t="shared" si="17"/>
        <v>0.61502510347364459</v>
      </c>
      <c r="I483" s="25"/>
      <c r="J483" s="11"/>
    </row>
    <row r="484" spans="1:10" s="21" customFormat="1" x14ac:dyDescent="0.25">
      <c r="A484" s="3">
        <v>481</v>
      </c>
      <c r="B484" s="4" t="s">
        <v>545</v>
      </c>
      <c r="C484" s="3" t="s">
        <v>17</v>
      </c>
      <c r="D484" s="18">
        <v>6000</v>
      </c>
      <c r="E484" s="19">
        <v>8673.8644270687491</v>
      </c>
      <c r="F484" s="19"/>
      <c r="G484" s="20">
        <f t="shared" si="16"/>
        <v>7336.9322135343746</v>
      </c>
      <c r="H484" s="24">
        <f t="shared" si="17"/>
        <v>1.4456440711781249</v>
      </c>
      <c r="I484" s="28"/>
      <c r="J484" s="11"/>
    </row>
    <row r="485" spans="1:10" s="21" customFormat="1" ht="38.25" hidden="1" x14ac:dyDescent="0.25">
      <c r="A485" s="3">
        <v>482</v>
      </c>
      <c r="B485" s="4" t="s">
        <v>546</v>
      </c>
      <c r="C485" s="3" t="s">
        <v>17</v>
      </c>
      <c r="D485" s="18">
        <v>39200</v>
      </c>
      <c r="E485" s="19">
        <v>32568.577679767499</v>
      </c>
      <c r="F485" s="19"/>
      <c r="G485" s="20">
        <f t="shared" si="16"/>
        <v>35884.288839883753</v>
      </c>
      <c r="H485" s="23">
        <f t="shared" si="17"/>
        <v>0.83083106325937495</v>
      </c>
      <c r="I485" s="23"/>
      <c r="J485" s="11"/>
    </row>
    <row r="486" spans="1:10" s="21" customFormat="1" ht="51" hidden="1" x14ac:dyDescent="0.25">
      <c r="A486" s="3">
        <v>483</v>
      </c>
      <c r="B486" s="4" t="s">
        <v>547</v>
      </c>
      <c r="C486" s="3" t="s">
        <v>17</v>
      </c>
      <c r="D486" s="18">
        <v>49900</v>
      </c>
      <c r="E486" s="19">
        <v>52412.344459649998</v>
      </c>
      <c r="F486" s="19"/>
      <c r="G486" s="20">
        <f t="shared" si="16"/>
        <v>51156.172229824995</v>
      </c>
      <c r="H486" s="23">
        <f t="shared" si="17"/>
        <v>1.0503475843617234</v>
      </c>
      <c r="I486" s="23"/>
      <c r="J486" s="11"/>
    </row>
    <row r="487" spans="1:10" s="21" customFormat="1" ht="25.5" hidden="1" x14ac:dyDescent="0.25">
      <c r="A487" s="3">
        <v>484</v>
      </c>
      <c r="B487" s="4" t="s">
        <v>548</v>
      </c>
      <c r="C487" s="3" t="s">
        <v>549</v>
      </c>
      <c r="D487" s="18">
        <v>25000</v>
      </c>
      <c r="E487" s="19">
        <v>17480.269802756298</v>
      </c>
      <c r="F487" s="19"/>
      <c r="G487" s="20">
        <f t="shared" si="16"/>
        <v>21240.134901378151</v>
      </c>
      <c r="H487" s="25">
        <f t="shared" si="17"/>
        <v>0.69921079211025194</v>
      </c>
      <c r="I487" s="25"/>
      <c r="J487" s="11"/>
    </row>
    <row r="488" spans="1:10" s="21" customFormat="1" hidden="1" x14ac:dyDescent="0.25">
      <c r="A488" s="3">
        <v>485</v>
      </c>
      <c r="B488" s="4" t="s">
        <v>550</v>
      </c>
      <c r="C488" s="3" t="s">
        <v>17</v>
      </c>
      <c r="D488" s="18">
        <v>150000</v>
      </c>
      <c r="E488" s="19">
        <v>104565.834073444</v>
      </c>
      <c r="F488" s="19"/>
      <c r="G488" s="20">
        <f t="shared" si="16"/>
        <v>127282.91703672201</v>
      </c>
      <c r="H488" s="25">
        <f t="shared" si="17"/>
        <v>0.69710556048962669</v>
      </c>
      <c r="I488" s="25"/>
      <c r="J488" s="11"/>
    </row>
    <row r="489" spans="1:10" s="21" customFormat="1" ht="25.5" hidden="1" x14ac:dyDescent="0.25">
      <c r="A489" s="3">
        <v>486</v>
      </c>
      <c r="B489" s="4" t="s">
        <v>551</v>
      </c>
      <c r="C489" s="3" t="s">
        <v>17</v>
      </c>
      <c r="D489" s="18">
        <v>39500</v>
      </c>
      <c r="E489" s="19">
        <v>22372.717233693798</v>
      </c>
      <c r="F489" s="19"/>
      <c r="G489" s="20">
        <f t="shared" si="16"/>
        <v>30936.358616846897</v>
      </c>
      <c r="H489" s="25">
        <f t="shared" si="17"/>
        <v>0.5663979046504759</v>
      </c>
      <c r="I489" s="25"/>
      <c r="J489" s="11"/>
    </row>
    <row r="490" spans="1:10" s="21" customFormat="1" ht="38.25" hidden="1" x14ac:dyDescent="0.25">
      <c r="A490" s="3">
        <v>487</v>
      </c>
      <c r="B490" s="4" t="s">
        <v>552</v>
      </c>
      <c r="C490" s="3" t="s">
        <v>303</v>
      </c>
      <c r="D490" s="18">
        <v>57400</v>
      </c>
      <c r="E490" s="19">
        <v>22372.717233693798</v>
      </c>
      <c r="F490" s="19"/>
      <c r="G490" s="20">
        <f t="shared" si="16"/>
        <v>39886.358616846897</v>
      </c>
      <c r="H490" s="25">
        <f t="shared" si="17"/>
        <v>0.38976859292149474</v>
      </c>
      <c r="I490" s="25"/>
      <c r="J490" s="11"/>
    </row>
    <row r="491" spans="1:10" s="21" customFormat="1" ht="38.25" x14ac:dyDescent="0.25">
      <c r="A491" s="3">
        <v>488</v>
      </c>
      <c r="B491" s="4" t="s">
        <v>553</v>
      </c>
      <c r="C491" s="3" t="s">
        <v>17</v>
      </c>
      <c r="D491" s="18">
        <v>49500</v>
      </c>
      <c r="E491" s="19">
        <v>67374.423532394998</v>
      </c>
      <c r="F491" s="19"/>
      <c r="G491" s="20">
        <f t="shared" si="16"/>
        <v>58437.211766197499</v>
      </c>
      <c r="H491" s="24">
        <f t="shared" si="17"/>
        <v>1.361099465300909</v>
      </c>
      <c r="I491" s="28"/>
      <c r="J491" s="11"/>
    </row>
    <row r="492" spans="1:10" s="21" customFormat="1" x14ac:dyDescent="0.25">
      <c r="A492" s="3">
        <v>489</v>
      </c>
      <c r="B492" s="4" t="s">
        <v>554</v>
      </c>
      <c r="C492" s="3" t="s">
        <v>17</v>
      </c>
      <c r="D492" s="18">
        <v>73500</v>
      </c>
      <c r="E492" s="19">
        <v>215232.99496124999</v>
      </c>
      <c r="F492" s="19"/>
      <c r="G492" s="20">
        <f t="shared" si="16"/>
        <v>144366.497480625</v>
      </c>
      <c r="H492" s="24">
        <f t="shared" si="17"/>
        <v>2.9283400674999998</v>
      </c>
      <c r="I492" s="28"/>
      <c r="J492" s="11"/>
    </row>
    <row r="493" spans="1:10" s="21" customFormat="1" ht="25.5" x14ac:dyDescent="0.25">
      <c r="A493" s="3">
        <v>490</v>
      </c>
      <c r="B493" s="4" t="s">
        <v>555</v>
      </c>
      <c r="C493" s="3" t="s">
        <v>17</v>
      </c>
      <c r="D493" s="18">
        <v>73000</v>
      </c>
      <c r="E493" s="19">
        <v>162981.65639883801</v>
      </c>
      <c r="F493" s="19"/>
      <c r="G493" s="20">
        <f t="shared" si="16"/>
        <v>117990.828199419</v>
      </c>
      <c r="H493" s="24">
        <f t="shared" si="17"/>
        <v>2.2326254301210686</v>
      </c>
      <c r="I493" s="28"/>
      <c r="J493" s="11"/>
    </row>
    <row r="494" spans="1:10" s="21" customFormat="1" ht="25.5" hidden="1" x14ac:dyDescent="0.25">
      <c r="A494" s="3">
        <v>491</v>
      </c>
      <c r="B494" s="4" t="s">
        <v>556</v>
      </c>
      <c r="C494" s="3" t="s">
        <v>17</v>
      </c>
      <c r="D494" s="18">
        <v>246000</v>
      </c>
      <c r="E494" s="19">
        <v>172081.60862038101</v>
      </c>
      <c r="F494" s="19"/>
      <c r="G494" s="20">
        <f t="shared" si="16"/>
        <v>209040.80431019049</v>
      </c>
      <c r="H494" s="25">
        <f t="shared" si="17"/>
        <v>0.69951873422919109</v>
      </c>
      <c r="I494" s="25"/>
      <c r="J494" s="11"/>
    </row>
    <row r="495" spans="1:10" s="21" customFormat="1" ht="25.5" hidden="1" x14ac:dyDescent="0.25">
      <c r="A495" s="3">
        <v>492</v>
      </c>
      <c r="B495" s="4" t="s">
        <v>557</v>
      </c>
      <c r="C495" s="3" t="s">
        <v>17</v>
      </c>
      <c r="D495" s="18">
        <v>96250</v>
      </c>
      <c r="E495" s="19">
        <v>67236.460175390603</v>
      </c>
      <c r="F495" s="19"/>
      <c r="G495" s="20">
        <f t="shared" si="16"/>
        <v>81743.230087695294</v>
      </c>
      <c r="H495" s="25">
        <f t="shared" si="17"/>
        <v>0.69856062519886342</v>
      </c>
      <c r="I495" s="25"/>
      <c r="J495" s="11"/>
    </row>
    <row r="496" spans="1:10" s="21" customFormat="1" ht="25.5" hidden="1" x14ac:dyDescent="0.25">
      <c r="A496" s="3">
        <v>493</v>
      </c>
      <c r="B496" s="4" t="s">
        <v>558</v>
      </c>
      <c r="C496" s="3" t="s">
        <v>17</v>
      </c>
      <c r="D496" s="18">
        <v>9900</v>
      </c>
      <c r="E496" s="19">
        <v>6423.3386088375</v>
      </c>
      <c r="F496" s="19"/>
      <c r="G496" s="20">
        <f t="shared" si="16"/>
        <v>8161.6693044187505</v>
      </c>
      <c r="H496" s="25">
        <f t="shared" si="17"/>
        <v>0.64882208170075761</v>
      </c>
      <c r="I496" s="25"/>
      <c r="J496" s="11"/>
    </row>
    <row r="497" spans="1:10" s="21" customFormat="1" ht="51" hidden="1" x14ac:dyDescent="0.25">
      <c r="A497" s="3">
        <v>494</v>
      </c>
      <c r="B497" s="4" t="s">
        <v>559</v>
      </c>
      <c r="C497" s="3" t="s">
        <v>17</v>
      </c>
      <c r="D497" s="18">
        <v>8900</v>
      </c>
      <c r="E497" s="19">
        <v>6716.88545469375</v>
      </c>
      <c r="F497" s="19"/>
      <c r="G497" s="20">
        <f t="shared" si="16"/>
        <v>7808.4427273468755</v>
      </c>
      <c r="H497" s="25">
        <f t="shared" si="17"/>
        <v>0.75470623086446631</v>
      </c>
      <c r="I497" s="25"/>
      <c r="J497" s="11"/>
    </row>
    <row r="498" spans="1:10" s="21" customFormat="1" hidden="1" x14ac:dyDescent="0.25">
      <c r="A498" s="3">
        <v>495</v>
      </c>
      <c r="B498" s="4" t="s">
        <v>560</v>
      </c>
      <c r="C498" s="3" t="s">
        <v>17</v>
      </c>
      <c r="D498" s="18">
        <v>210000</v>
      </c>
      <c r="E498" s="19">
        <v>146640.881979506</v>
      </c>
      <c r="F498" s="19"/>
      <c r="G498" s="20">
        <f t="shared" si="16"/>
        <v>178320.440989753</v>
      </c>
      <c r="H498" s="25">
        <f t="shared" si="17"/>
        <v>0.69828991418812381</v>
      </c>
      <c r="I498" s="25"/>
      <c r="J498" s="11"/>
    </row>
    <row r="499" spans="1:10" s="21" customFormat="1" ht="63.75" x14ac:dyDescent="0.25">
      <c r="A499" s="3">
        <v>496</v>
      </c>
      <c r="B499" s="4" t="s">
        <v>561</v>
      </c>
      <c r="C499" s="3" t="s">
        <v>17</v>
      </c>
      <c r="D499" s="18">
        <v>13500</v>
      </c>
      <c r="E499" s="19">
        <v>18556.608237562501</v>
      </c>
      <c r="F499" s="19"/>
      <c r="G499" s="20">
        <f t="shared" si="16"/>
        <v>16028.304118781251</v>
      </c>
      <c r="H499" s="24">
        <f t="shared" si="17"/>
        <v>1.3745635731527779</v>
      </c>
      <c r="I499" s="28"/>
      <c r="J499" s="11"/>
    </row>
    <row r="500" spans="1:10" s="21" customFormat="1" ht="25.5" hidden="1" x14ac:dyDescent="0.25">
      <c r="A500" s="3">
        <v>497</v>
      </c>
      <c r="B500" s="4" t="s">
        <v>562</v>
      </c>
      <c r="C500" s="3" t="s">
        <v>17</v>
      </c>
      <c r="D500" s="18">
        <v>54500</v>
      </c>
      <c r="E500" s="19">
        <v>38028.549012693802</v>
      </c>
      <c r="F500" s="19"/>
      <c r="G500" s="20">
        <f t="shared" si="16"/>
        <v>46264.274506346905</v>
      </c>
      <c r="H500" s="25">
        <f t="shared" si="17"/>
        <v>0.69777154151731746</v>
      </c>
      <c r="I500" s="25"/>
      <c r="J500" s="11"/>
    </row>
    <row r="501" spans="1:10" s="21" customFormat="1" ht="25.5" hidden="1" x14ac:dyDescent="0.25">
      <c r="A501" s="3">
        <v>498</v>
      </c>
      <c r="B501" s="4" t="s">
        <v>563</v>
      </c>
      <c r="C501" s="3" t="s">
        <v>17</v>
      </c>
      <c r="D501" s="18">
        <v>61500</v>
      </c>
      <c r="E501" s="19">
        <v>42920.996443631302</v>
      </c>
      <c r="F501" s="19"/>
      <c r="G501" s="20">
        <f t="shared" si="16"/>
        <v>52210.498221815651</v>
      </c>
      <c r="H501" s="25">
        <f t="shared" si="17"/>
        <v>0.69790238119725689</v>
      </c>
      <c r="I501" s="25"/>
      <c r="J501" s="11"/>
    </row>
    <row r="502" spans="1:10" s="21" customFormat="1" x14ac:dyDescent="0.25">
      <c r="A502" s="3">
        <v>499</v>
      </c>
      <c r="B502" s="4" t="s">
        <v>564</v>
      </c>
      <c r="C502" s="3" t="s">
        <v>565</v>
      </c>
      <c r="D502" s="18">
        <v>6900</v>
      </c>
      <c r="E502" s="19">
        <v>8771.7133756874991</v>
      </c>
      <c r="F502" s="19"/>
      <c r="G502" s="20">
        <f t="shared" si="16"/>
        <v>7835.8566878437496</v>
      </c>
      <c r="H502" s="24">
        <f t="shared" si="17"/>
        <v>1.2712628080706521</v>
      </c>
      <c r="I502" s="28"/>
      <c r="J502" s="11"/>
    </row>
    <row r="503" spans="1:10" s="21" customFormat="1" x14ac:dyDescent="0.25">
      <c r="A503" s="3">
        <v>500</v>
      </c>
      <c r="B503" s="4" t="s">
        <v>566</v>
      </c>
      <c r="C503" s="3" t="s">
        <v>565</v>
      </c>
      <c r="D503" s="18">
        <v>6900</v>
      </c>
      <c r="E503" s="19">
        <v>13566.3118580063</v>
      </c>
      <c r="F503" s="19"/>
      <c r="G503" s="20">
        <f t="shared" si="16"/>
        <v>10233.155929003151</v>
      </c>
      <c r="H503" s="24">
        <f t="shared" si="17"/>
        <v>1.9661321533342464</v>
      </c>
      <c r="I503" s="28"/>
      <c r="J503" s="11"/>
    </row>
    <row r="504" spans="1:10" s="21" customFormat="1" ht="38.25" x14ac:dyDescent="0.25">
      <c r="A504" s="3">
        <v>501</v>
      </c>
      <c r="B504" s="4" t="s">
        <v>567</v>
      </c>
      <c r="C504" s="3" t="s">
        <v>17</v>
      </c>
      <c r="D504" s="18">
        <v>10900</v>
      </c>
      <c r="E504" s="19">
        <v>60533.807195006302</v>
      </c>
      <c r="F504" s="19"/>
      <c r="G504" s="20">
        <f t="shared" si="16"/>
        <v>35716.903597503151</v>
      </c>
      <c r="H504" s="24">
        <f t="shared" si="17"/>
        <v>5.553560293119844</v>
      </c>
      <c r="I504" s="28"/>
      <c r="J504" s="11"/>
    </row>
    <row r="505" spans="1:10" s="21" customFormat="1" ht="102" hidden="1" x14ac:dyDescent="0.25">
      <c r="A505" s="3">
        <v>502</v>
      </c>
      <c r="B505" s="4" t="s">
        <v>568</v>
      </c>
      <c r="C505" s="3" t="s">
        <v>17</v>
      </c>
      <c r="D505" s="18">
        <v>84000</v>
      </c>
      <c r="E505" s="19">
        <v>65671.585879724997</v>
      </c>
      <c r="F505" s="19"/>
      <c r="G505" s="20">
        <f t="shared" si="16"/>
        <v>74835.792939862498</v>
      </c>
      <c r="H505" s="25">
        <f t="shared" si="17"/>
        <v>0.78180459380625</v>
      </c>
      <c r="I505" s="25"/>
      <c r="J505" s="11"/>
    </row>
    <row r="506" spans="1:10" s="21" customFormat="1" ht="25.5" hidden="1" x14ac:dyDescent="0.25">
      <c r="A506" s="3">
        <v>503</v>
      </c>
      <c r="B506" s="4" t="s">
        <v>569</v>
      </c>
      <c r="C506" s="3" t="s">
        <v>17</v>
      </c>
      <c r="D506" s="18">
        <v>29300</v>
      </c>
      <c r="E506" s="19">
        <v>22891.204622475001</v>
      </c>
      <c r="F506" s="19"/>
      <c r="G506" s="20">
        <f t="shared" si="16"/>
        <v>26095.602311237501</v>
      </c>
      <c r="H506" s="25">
        <f t="shared" si="17"/>
        <v>0.7812697823370307</v>
      </c>
      <c r="I506" s="25"/>
      <c r="J506" s="11"/>
    </row>
    <row r="507" spans="1:10" s="21" customFormat="1" ht="89.25" hidden="1" x14ac:dyDescent="0.25">
      <c r="A507" s="3">
        <v>504</v>
      </c>
      <c r="B507" s="4" t="s">
        <v>570</v>
      </c>
      <c r="C507" s="3" t="s">
        <v>17</v>
      </c>
      <c r="D507" s="18">
        <v>47500</v>
      </c>
      <c r="E507" s="19">
        <v>31666.667444474999</v>
      </c>
      <c r="F507" s="19"/>
      <c r="G507" s="20">
        <f t="shared" si="16"/>
        <v>39583.333722237498</v>
      </c>
      <c r="H507" s="25">
        <f t="shared" si="17"/>
        <v>0.66666668304157894</v>
      </c>
      <c r="I507" s="25"/>
      <c r="J507" s="11"/>
    </row>
    <row r="508" spans="1:10" s="21" customFormat="1" ht="38.25" hidden="1" x14ac:dyDescent="0.25">
      <c r="A508" s="3">
        <v>505</v>
      </c>
      <c r="B508" s="4" t="s">
        <v>571</v>
      </c>
      <c r="C508" s="3" t="s">
        <v>17</v>
      </c>
      <c r="D508" s="18">
        <v>499900</v>
      </c>
      <c r="E508" s="19">
        <v>86268.080681737498</v>
      </c>
      <c r="F508" s="19"/>
      <c r="G508" s="20">
        <f t="shared" si="16"/>
        <v>293084.04034086876</v>
      </c>
      <c r="H508" s="25">
        <f t="shared" si="17"/>
        <v>0.17257067549857472</v>
      </c>
      <c r="I508" s="25"/>
      <c r="J508" s="11"/>
    </row>
    <row r="509" spans="1:10" s="21" customFormat="1" ht="38.25" hidden="1" x14ac:dyDescent="0.25">
      <c r="A509" s="3">
        <v>506</v>
      </c>
      <c r="B509" s="4" t="s">
        <v>572</v>
      </c>
      <c r="C509" s="3" t="s">
        <v>17</v>
      </c>
      <c r="D509" s="18">
        <v>10900</v>
      </c>
      <c r="E509" s="19">
        <v>12587.8223718188</v>
      </c>
      <c r="F509" s="19"/>
      <c r="G509" s="20">
        <f t="shared" si="16"/>
        <v>11743.911185909401</v>
      </c>
      <c r="H509" s="23">
        <f t="shared" si="17"/>
        <v>1.1548460891576882</v>
      </c>
      <c r="I509" s="23"/>
      <c r="J509" s="11"/>
    </row>
    <row r="510" spans="1:10" s="21" customFormat="1" ht="25.5" hidden="1" x14ac:dyDescent="0.25">
      <c r="A510" s="3">
        <v>507</v>
      </c>
      <c r="B510" s="4" t="s">
        <v>573</v>
      </c>
      <c r="C510" s="3" t="s">
        <v>17</v>
      </c>
      <c r="D510" s="18">
        <v>79500</v>
      </c>
      <c r="E510" s="19">
        <v>62889.031388259602</v>
      </c>
      <c r="F510" s="19"/>
      <c r="G510" s="20">
        <f t="shared" si="16"/>
        <v>71194.515694129805</v>
      </c>
      <c r="H510" s="25">
        <f t="shared" si="17"/>
        <v>0.79105699859446044</v>
      </c>
      <c r="I510" s="25"/>
      <c r="J510" s="11"/>
    </row>
    <row r="511" spans="1:10" s="21" customFormat="1" ht="25.5" hidden="1" x14ac:dyDescent="0.25">
      <c r="A511" s="3">
        <v>508</v>
      </c>
      <c r="B511" s="4" t="s">
        <v>574</v>
      </c>
      <c r="C511" s="3" t="s">
        <v>17</v>
      </c>
      <c r="D511" s="18">
        <v>18900</v>
      </c>
      <c r="E511" s="19">
        <v>14446.952395574999</v>
      </c>
      <c r="F511" s="19"/>
      <c r="G511" s="20">
        <f t="shared" si="16"/>
        <v>16673.476197787499</v>
      </c>
      <c r="H511" s="25">
        <f t="shared" si="17"/>
        <v>0.76438901563888884</v>
      </c>
      <c r="I511" s="25"/>
      <c r="J511" s="11"/>
    </row>
    <row r="512" spans="1:10" s="21" customFormat="1" hidden="1" x14ac:dyDescent="0.25">
      <c r="A512" s="3">
        <v>509</v>
      </c>
      <c r="B512" s="4" t="s">
        <v>575</v>
      </c>
      <c r="C512" s="3" t="s">
        <v>17</v>
      </c>
      <c r="D512" s="18">
        <v>235000</v>
      </c>
      <c r="E512" s="19">
        <v>210242.69858169401</v>
      </c>
      <c r="F512" s="19"/>
      <c r="G512" s="20">
        <f t="shared" si="16"/>
        <v>222621.34929084702</v>
      </c>
      <c r="H512" s="23">
        <f t="shared" si="17"/>
        <v>0.89464978119869798</v>
      </c>
      <c r="I512" s="23"/>
      <c r="J512" s="11"/>
    </row>
    <row r="513" spans="1:10" s="21" customFormat="1" hidden="1" x14ac:dyDescent="0.25">
      <c r="A513" s="3">
        <v>510</v>
      </c>
      <c r="B513" s="4" t="s">
        <v>576</v>
      </c>
      <c r="C513" s="3" t="s">
        <v>17</v>
      </c>
      <c r="D513" s="18">
        <v>235000</v>
      </c>
      <c r="E513" s="19">
        <v>210242.69858169401</v>
      </c>
      <c r="F513" s="19"/>
      <c r="G513" s="20">
        <f t="shared" si="16"/>
        <v>222621.34929084702</v>
      </c>
      <c r="H513" s="23">
        <f t="shared" si="17"/>
        <v>0.89464978119869798</v>
      </c>
      <c r="I513" s="23"/>
      <c r="J513" s="11"/>
    </row>
    <row r="514" spans="1:10" s="21" customFormat="1" hidden="1" x14ac:dyDescent="0.25">
      <c r="A514" s="3">
        <v>511</v>
      </c>
      <c r="B514" s="4" t="s">
        <v>577</v>
      </c>
      <c r="C514" s="3" t="s">
        <v>17</v>
      </c>
      <c r="D514" s="18">
        <v>235000</v>
      </c>
      <c r="E514" s="19">
        <v>210242.69858169401</v>
      </c>
      <c r="F514" s="19"/>
      <c r="G514" s="20">
        <f t="shared" si="16"/>
        <v>222621.34929084702</v>
      </c>
      <c r="H514" s="23">
        <f t="shared" si="17"/>
        <v>0.89464978119869798</v>
      </c>
      <c r="I514" s="23"/>
      <c r="J514" s="11"/>
    </row>
    <row r="515" spans="1:10" s="21" customFormat="1" ht="38.25" hidden="1" x14ac:dyDescent="0.25">
      <c r="A515" s="3">
        <v>512</v>
      </c>
      <c r="B515" s="4" t="s">
        <v>578</v>
      </c>
      <c r="C515" s="3" t="s">
        <v>17</v>
      </c>
      <c r="D515" s="18">
        <v>119000</v>
      </c>
      <c r="E515" s="19">
        <v>48791.933360756302</v>
      </c>
      <c r="F515" s="19"/>
      <c r="G515" s="20">
        <f t="shared" si="16"/>
        <v>83895.966680378158</v>
      </c>
      <c r="H515" s="25">
        <f t="shared" si="17"/>
        <v>0.41001624672904458</v>
      </c>
      <c r="I515" s="25"/>
      <c r="J515" s="11"/>
    </row>
    <row r="516" spans="1:10" s="21" customFormat="1" hidden="1" x14ac:dyDescent="0.25">
      <c r="A516" s="3">
        <v>513</v>
      </c>
      <c r="B516" s="4" t="s">
        <v>579</v>
      </c>
      <c r="C516" s="3" t="s">
        <v>538</v>
      </c>
      <c r="D516" s="18">
        <v>399900</v>
      </c>
      <c r="E516" s="19">
        <v>391361.10247500002</v>
      </c>
      <c r="F516" s="19"/>
      <c r="G516" s="20">
        <f t="shared" si="16"/>
        <v>395630.55123750004</v>
      </c>
      <c r="H516" s="23">
        <f t="shared" si="17"/>
        <v>0.97864741804201061</v>
      </c>
      <c r="I516" s="23"/>
      <c r="J516" s="11"/>
    </row>
    <row r="517" spans="1:10" s="21" customFormat="1" hidden="1" x14ac:dyDescent="0.25">
      <c r="A517" s="3">
        <v>514</v>
      </c>
      <c r="B517" s="4" t="s">
        <v>580</v>
      </c>
      <c r="C517" s="3" t="s">
        <v>538</v>
      </c>
      <c r="D517" s="18">
        <v>399900</v>
      </c>
      <c r="E517" s="19">
        <v>342338.779217006</v>
      </c>
      <c r="F517" s="19"/>
      <c r="G517" s="20">
        <f t="shared" ref="G517:G580" si="18">AVERAGE(D517,E517)</f>
        <v>371119.38960850297</v>
      </c>
      <c r="H517" s="23">
        <f t="shared" ref="H517:H580" si="19">+E517/D517</f>
        <v>0.85606096328333581</v>
      </c>
      <c r="I517" s="23"/>
      <c r="J517" s="11"/>
    </row>
    <row r="518" spans="1:10" s="21" customFormat="1" hidden="1" x14ac:dyDescent="0.25">
      <c r="A518" s="3">
        <v>515</v>
      </c>
      <c r="B518" s="4" t="s">
        <v>581</v>
      </c>
      <c r="C518" s="3" t="s">
        <v>538</v>
      </c>
      <c r="D518" s="18">
        <v>399900</v>
      </c>
      <c r="E518" s="19">
        <v>391361.10247500002</v>
      </c>
      <c r="F518" s="19"/>
      <c r="G518" s="20">
        <f t="shared" si="18"/>
        <v>395630.55123750004</v>
      </c>
      <c r="H518" s="23">
        <f t="shared" si="19"/>
        <v>0.97864741804201061</v>
      </c>
      <c r="I518" s="23"/>
      <c r="J518" s="11"/>
    </row>
    <row r="519" spans="1:10" s="21" customFormat="1" ht="51" hidden="1" x14ac:dyDescent="0.25">
      <c r="A519" s="3">
        <v>516</v>
      </c>
      <c r="B519" s="4" t="s">
        <v>582</v>
      </c>
      <c r="C519" s="3" t="s">
        <v>538</v>
      </c>
      <c r="D519" s="18">
        <v>1424500</v>
      </c>
      <c r="E519" s="19">
        <v>513300</v>
      </c>
      <c r="F519" s="19"/>
      <c r="G519" s="20">
        <f t="shared" si="18"/>
        <v>968900</v>
      </c>
      <c r="H519" s="25">
        <f t="shared" si="19"/>
        <v>0.36033696033696033</v>
      </c>
      <c r="I519" s="25"/>
      <c r="J519" s="11"/>
    </row>
    <row r="520" spans="1:10" s="21" customFormat="1" ht="38.25" hidden="1" x14ac:dyDescent="0.25">
      <c r="A520" s="3">
        <v>517</v>
      </c>
      <c r="B520" s="4" t="s">
        <v>583</v>
      </c>
      <c r="C520" s="3" t="s">
        <v>17</v>
      </c>
      <c r="D520" s="18">
        <v>29500</v>
      </c>
      <c r="E520" s="19">
        <v>23145.590522406201</v>
      </c>
      <c r="F520" s="19"/>
      <c r="G520" s="20">
        <f t="shared" si="18"/>
        <v>26322.7952612031</v>
      </c>
      <c r="H520" s="25">
        <f t="shared" si="19"/>
        <v>0.78459628889512545</v>
      </c>
      <c r="I520" s="25"/>
      <c r="J520" s="11"/>
    </row>
    <row r="521" spans="1:10" s="21" customFormat="1" ht="25.5" hidden="1" x14ac:dyDescent="0.25">
      <c r="A521" s="3">
        <v>518</v>
      </c>
      <c r="B521" s="4" t="s">
        <v>584</v>
      </c>
      <c r="C521" s="3" t="s">
        <v>17</v>
      </c>
      <c r="D521" s="18">
        <v>49500</v>
      </c>
      <c r="E521" s="19">
        <v>9935.0039693887502</v>
      </c>
      <c r="F521" s="19"/>
      <c r="G521" s="20">
        <f t="shared" si="18"/>
        <v>29717.501984694376</v>
      </c>
      <c r="H521" s="25">
        <f t="shared" si="19"/>
        <v>0.20070715089674243</v>
      </c>
      <c r="I521" s="25"/>
      <c r="J521" s="11"/>
    </row>
    <row r="522" spans="1:10" s="21" customFormat="1" ht="76.5" x14ac:dyDescent="0.25">
      <c r="A522" s="3">
        <v>519</v>
      </c>
      <c r="B522" s="4" t="s">
        <v>585</v>
      </c>
      <c r="C522" s="3" t="s">
        <v>17</v>
      </c>
      <c r="D522" s="18">
        <v>86500</v>
      </c>
      <c r="E522" s="19">
        <v>112402.42296294399</v>
      </c>
      <c r="F522" s="19"/>
      <c r="G522" s="20">
        <f t="shared" si="18"/>
        <v>99451.211481471997</v>
      </c>
      <c r="H522" s="24">
        <f t="shared" si="19"/>
        <v>1.2994499764502196</v>
      </c>
      <c r="I522" s="28"/>
      <c r="J522" s="11"/>
    </row>
    <row r="523" spans="1:10" s="21" customFormat="1" ht="38.25" x14ac:dyDescent="0.25">
      <c r="A523" s="3">
        <v>520</v>
      </c>
      <c r="B523" s="4" t="s">
        <v>586</v>
      </c>
      <c r="C523" s="3" t="s">
        <v>17</v>
      </c>
      <c r="D523" s="18">
        <v>29000</v>
      </c>
      <c r="E523" s="19">
        <v>52714.564305506297</v>
      </c>
      <c r="F523" s="19"/>
      <c r="G523" s="20">
        <f t="shared" si="18"/>
        <v>40857.282152753149</v>
      </c>
      <c r="H523" s="24">
        <f t="shared" si="19"/>
        <v>1.8177435967415965</v>
      </c>
      <c r="I523" s="28"/>
      <c r="J523" s="11"/>
    </row>
    <row r="524" spans="1:10" s="21" customFormat="1" x14ac:dyDescent="0.25">
      <c r="A524" s="3">
        <v>521</v>
      </c>
      <c r="B524" s="4" t="s">
        <v>587</v>
      </c>
      <c r="C524" s="3" t="s">
        <v>17</v>
      </c>
      <c r="D524" s="18">
        <v>65500</v>
      </c>
      <c r="E524" s="19">
        <v>91854.143753006298</v>
      </c>
      <c r="F524" s="19"/>
      <c r="G524" s="20">
        <f t="shared" si="18"/>
        <v>78677.071876503149</v>
      </c>
      <c r="H524" s="24">
        <f t="shared" si="19"/>
        <v>1.4023533397405541</v>
      </c>
      <c r="I524" s="28"/>
      <c r="J524" s="11"/>
    </row>
    <row r="525" spans="1:10" s="21" customFormat="1" ht="25.5" hidden="1" x14ac:dyDescent="0.25">
      <c r="A525" s="3">
        <v>522</v>
      </c>
      <c r="B525" s="4" t="s">
        <v>588</v>
      </c>
      <c r="C525" s="3" t="s">
        <v>17</v>
      </c>
      <c r="D525" s="18">
        <v>60200</v>
      </c>
      <c r="E525" s="19">
        <v>41776.030339416197</v>
      </c>
      <c r="F525" s="19"/>
      <c r="G525" s="20">
        <f t="shared" si="18"/>
        <v>50988.015169708102</v>
      </c>
      <c r="H525" s="25">
        <f t="shared" si="19"/>
        <v>0.69395399234910626</v>
      </c>
      <c r="I525" s="25"/>
      <c r="J525" s="11"/>
    </row>
    <row r="526" spans="1:10" s="21" customFormat="1" ht="25.5" hidden="1" x14ac:dyDescent="0.25">
      <c r="A526" s="3">
        <v>523</v>
      </c>
      <c r="B526" s="4" t="s">
        <v>589</v>
      </c>
      <c r="C526" s="3" t="s">
        <v>17</v>
      </c>
      <c r="D526" s="18">
        <v>69500</v>
      </c>
      <c r="E526" s="19">
        <v>32751.55857393</v>
      </c>
      <c r="F526" s="19"/>
      <c r="G526" s="20">
        <f t="shared" si="18"/>
        <v>51125.779286965</v>
      </c>
      <c r="H526" s="25">
        <f t="shared" si="19"/>
        <v>0.47124544710690647</v>
      </c>
      <c r="I526" s="25"/>
      <c r="J526" s="11"/>
    </row>
    <row r="527" spans="1:10" s="21" customFormat="1" ht="63.75" x14ac:dyDescent="0.25">
      <c r="A527" s="3">
        <v>524</v>
      </c>
      <c r="B527" s="4" t="s">
        <v>590</v>
      </c>
      <c r="C527" s="3" t="s">
        <v>17</v>
      </c>
      <c r="D527" s="18">
        <v>39500</v>
      </c>
      <c r="E527" s="19">
        <v>68370.396084506297</v>
      </c>
      <c r="F527" s="19"/>
      <c r="G527" s="20">
        <f t="shared" si="18"/>
        <v>53935.198042253149</v>
      </c>
      <c r="H527" s="24">
        <f t="shared" si="19"/>
        <v>1.7308961034052228</v>
      </c>
      <c r="I527" s="28"/>
      <c r="J527" s="11"/>
    </row>
    <row r="528" spans="1:10" s="21" customFormat="1" ht="63.75" hidden="1" x14ac:dyDescent="0.25">
      <c r="A528" s="3">
        <v>525</v>
      </c>
      <c r="B528" s="4" t="s">
        <v>591</v>
      </c>
      <c r="C528" s="3" t="s">
        <v>17</v>
      </c>
      <c r="D528" s="18">
        <v>49500</v>
      </c>
      <c r="E528" s="19">
        <v>42146.877854681297</v>
      </c>
      <c r="F528" s="19"/>
      <c r="G528" s="20">
        <f t="shared" si="18"/>
        <v>45823.438927340649</v>
      </c>
      <c r="H528" s="23">
        <f t="shared" si="19"/>
        <v>0.85145207787234944</v>
      </c>
      <c r="I528" s="23"/>
      <c r="J528" s="11"/>
    </row>
    <row r="529" spans="1:10" s="21" customFormat="1" ht="102" hidden="1" x14ac:dyDescent="0.25">
      <c r="A529" s="3">
        <v>526</v>
      </c>
      <c r="B529" s="4" t="s">
        <v>592</v>
      </c>
      <c r="C529" s="3" t="s">
        <v>17</v>
      </c>
      <c r="D529" s="18">
        <v>112000</v>
      </c>
      <c r="E529" s="19">
        <v>73262.843515443805</v>
      </c>
      <c r="F529" s="19"/>
      <c r="G529" s="20">
        <f t="shared" si="18"/>
        <v>92631.421757721895</v>
      </c>
      <c r="H529" s="25">
        <f t="shared" si="19"/>
        <v>0.65413253138789107</v>
      </c>
      <c r="I529" s="25"/>
      <c r="J529" s="11"/>
    </row>
    <row r="530" spans="1:10" s="21" customFormat="1" ht="25.5" hidden="1" x14ac:dyDescent="0.25">
      <c r="A530" s="3">
        <v>527</v>
      </c>
      <c r="B530" s="4" t="s">
        <v>593</v>
      </c>
      <c r="C530" s="3" t="s">
        <v>17</v>
      </c>
      <c r="D530" s="18">
        <v>110000</v>
      </c>
      <c r="E530" s="19">
        <v>94789.612211568805</v>
      </c>
      <c r="F530" s="19"/>
      <c r="G530" s="20">
        <f t="shared" si="18"/>
        <v>102394.8061057844</v>
      </c>
      <c r="H530" s="23">
        <f t="shared" si="19"/>
        <v>0.86172374737789825</v>
      </c>
      <c r="I530" s="23"/>
      <c r="J530" s="11"/>
    </row>
    <row r="531" spans="1:10" s="21" customFormat="1" ht="25.5" hidden="1" x14ac:dyDescent="0.25">
      <c r="A531" s="3">
        <v>528</v>
      </c>
      <c r="B531" s="4" t="s">
        <v>594</v>
      </c>
      <c r="C531" s="3" t="s">
        <v>17</v>
      </c>
      <c r="D531" s="18">
        <v>44000</v>
      </c>
      <c r="E531" s="19">
        <v>38037.222012693797</v>
      </c>
      <c r="F531" s="19"/>
      <c r="G531" s="20">
        <f t="shared" si="18"/>
        <v>41018.611006346895</v>
      </c>
      <c r="H531" s="23">
        <f t="shared" si="19"/>
        <v>0.86448231847031354</v>
      </c>
      <c r="I531" s="23"/>
      <c r="J531" s="11"/>
    </row>
    <row r="532" spans="1:10" s="21" customFormat="1" ht="25.5" hidden="1" x14ac:dyDescent="0.25">
      <c r="A532" s="3">
        <v>529</v>
      </c>
      <c r="B532" s="4" t="s">
        <v>595</v>
      </c>
      <c r="C532" s="3" t="s">
        <v>17</v>
      </c>
      <c r="D532" s="18">
        <v>66000</v>
      </c>
      <c r="E532" s="19">
        <v>56287.715880479998</v>
      </c>
      <c r="F532" s="19"/>
      <c r="G532" s="20">
        <f t="shared" si="18"/>
        <v>61143.857940239999</v>
      </c>
      <c r="H532" s="23">
        <f t="shared" si="19"/>
        <v>0.85284418000727269</v>
      </c>
      <c r="I532" s="23"/>
      <c r="J532" s="11"/>
    </row>
    <row r="533" spans="1:10" s="21" customFormat="1" ht="25.5" hidden="1" x14ac:dyDescent="0.25">
      <c r="A533" s="3">
        <v>530</v>
      </c>
      <c r="B533" s="4" t="s">
        <v>596</v>
      </c>
      <c r="C533" s="3" t="s">
        <v>17</v>
      </c>
      <c r="D533" s="18">
        <v>88000</v>
      </c>
      <c r="E533" s="19">
        <v>74975.665905157497</v>
      </c>
      <c r="F533" s="19"/>
      <c r="G533" s="20">
        <f t="shared" si="18"/>
        <v>81487.832952578756</v>
      </c>
      <c r="H533" s="23">
        <f t="shared" si="19"/>
        <v>0.85199620346769878</v>
      </c>
      <c r="I533" s="23"/>
      <c r="J533" s="11"/>
    </row>
    <row r="534" spans="1:10" s="21" customFormat="1" hidden="1" x14ac:dyDescent="0.25">
      <c r="A534" s="3">
        <v>531</v>
      </c>
      <c r="B534" s="4" t="s">
        <v>597</v>
      </c>
      <c r="C534" s="3" t="s">
        <v>17</v>
      </c>
      <c r="D534" s="18">
        <v>1836000</v>
      </c>
      <c r="E534" s="19">
        <v>900184.30829249998</v>
      </c>
      <c r="F534" s="19"/>
      <c r="G534" s="20">
        <f t="shared" si="18"/>
        <v>1368092.1541462499</v>
      </c>
      <c r="H534" s="25">
        <f t="shared" si="19"/>
        <v>0.49029646421160128</v>
      </c>
      <c r="I534" s="25"/>
      <c r="J534" s="11"/>
    </row>
    <row r="535" spans="1:10" s="21" customFormat="1" ht="25.5" hidden="1" x14ac:dyDescent="0.25">
      <c r="A535" s="3">
        <v>532</v>
      </c>
      <c r="B535" s="4" t="s">
        <v>598</v>
      </c>
      <c r="C535" s="3" t="s">
        <v>17</v>
      </c>
      <c r="D535" s="18">
        <v>31300</v>
      </c>
      <c r="E535" s="19">
        <v>21892.1454906</v>
      </c>
      <c r="F535" s="19"/>
      <c r="G535" s="20">
        <f t="shared" si="18"/>
        <v>26596.0727453</v>
      </c>
      <c r="H535" s="25">
        <f t="shared" si="19"/>
        <v>0.69942956838977632</v>
      </c>
      <c r="I535" s="25"/>
      <c r="J535" s="11"/>
    </row>
    <row r="536" spans="1:10" s="21" customFormat="1" ht="25.5" hidden="1" x14ac:dyDescent="0.25">
      <c r="A536" s="3">
        <v>533</v>
      </c>
      <c r="B536" s="4" t="s">
        <v>599</v>
      </c>
      <c r="C536" s="3" t="s">
        <v>17</v>
      </c>
      <c r="D536" s="18">
        <v>16000</v>
      </c>
      <c r="E536" s="19">
        <v>6670.7630434672501</v>
      </c>
      <c r="F536" s="19"/>
      <c r="G536" s="20">
        <f t="shared" si="18"/>
        <v>11335.381521733625</v>
      </c>
      <c r="H536" s="25">
        <f t="shared" si="19"/>
        <v>0.41692269021670314</v>
      </c>
      <c r="I536" s="25"/>
      <c r="J536" s="11"/>
    </row>
    <row r="537" spans="1:10" s="21" customFormat="1" ht="25.5" x14ac:dyDescent="0.25">
      <c r="A537" s="3">
        <v>534</v>
      </c>
      <c r="B537" s="4" t="s">
        <v>600</v>
      </c>
      <c r="C537" s="3" t="s">
        <v>601</v>
      </c>
      <c r="D537" s="18">
        <v>79500</v>
      </c>
      <c r="E537" s="19">
        <v>180456.36672728401</v>
      </c>
      <c r="F537" s="19"/>
      <c r="G537" s="20">
        <f t="shared" si="18"/>
        <v>129978.18336364201</v>
      </c>
      <c r="H537" s="24">
        <f t="shared" si="19"/>
        <v>2.2698914053746417</v>
      </c>
      <c r="I537" s="28"/>
      <c r="J537" s="11"/>
    </row>
    <row r="538" spans="1:10" s="21" customFormat="1" ht="25.5" hidden="1" x14ac:dyDescent="0.25">
      <c r="A538" s="3">
        <v>535</v>
      </c>
      <c r="B538" s="4" t="s">
        <v>602</v>
      </c>
      <c r="C538" s="3" t="s">
        <v>411</v>
      </c>
      <c r="D538" s="18">
        <v>749700</v>
      </c>
      <c r="E538" s="19">
        <v>523955.10085340601</v>
      </c>
      <c r="F538" s="19"/>
      <c r="G538" s="20">
        <f t="shared" si="18"/>
        <v>636827.55042670295</v>
      </c>
      <c r="H538" s="25">
        <f t="shared" si="19"/>
        <v>0.69888635568014679</v>
      </c>
      <c r="I538" s="25"/>
      <c r="J538" s="11"/>
    </row>
    <row r="539" spans="1:10" s="21" customFormat="1" hidden="1" x14ac:dyDescent="0.25">
      <c r="A539" s="3">
        <v>536</v>
      </c>
      <c r="B539" s="4" t="s">
        <v>603</v>
      </c>
      <c r="C539" s="3" t="s">
        <v>17</v>
      </c>
      <c r="D539" s="18">
        <v>69500</v>
      </c>
      <c r="E539" s="19">
        <v>71305.864543068805</v>
      </c>
      <c r="F539" s="19"/>
      <c r="G539" s="20">
        <f t="shared" si="18"/>
        <v>70402.932271534402</v>
      </c>
      <c r="H539" s="23">
        <f t="shared" si="19"/>
        <v>1.0259836624901986</v>
      </c>
      <c r="I539" s="23"/>
      <c r="J539" s="11"/>
    </row>
    <row r="540" spans="1:10" s="21" customFormat="1" hidden="1" x14ac:dyDescent="0.25">
      <c r="A540" s="3">
        <v>537</v>
      </c>
      <c r="B540" s="4" t="s">
        <v>604</v>
      </c>
      <c r="C540" s="3" t="s">
        <v>17</v>
      </c>
      <c r="D540" s="18">
        <v>77000</v>
      </c>
      <c r="E540" s="19">
        <v>69838.130313787493</v>
      </c>
      <c r="F540" s="19"/>
      <c r="G540" s="20">
        <f t="shared" si="18"/>
        <v>73419.065156893746</v>
      </c>
      <c r="H540" s="23">
        <f t="shared" si="19"/>
        <v>0.90698870537386356</v>
      </c>
      <c r="I540" s="23"/>
      <c r="J540" s="11"/>
    </row>
    <row r="541" spans="1:10" s="21" customFormat="1" ht="127.5" hidden="1" x14ac:dyDescent="0.25">
      <c r="A541" s="3">
        <v>538</v>
      </c>
      <c r="B541" s="4" t="s">
        <v>605</v>
      </c>
      <c r="C541" s="3" t="s">
        <v>17</v>
      </c>
      <c r="D541" s="18">
        <v>48000</v>
      </c>
      <c r="E541" s="19">
        <v>33634.01932485</v>
      </c>
      <c r="F541" s="19"/>
      <c r="G541" s="20">
        <f t="shared" si="18"/>
        <v>40817.009662425</v>
      </c>
      <c r="H541" s="25">
        <f t="shared" si="19"/>
        <v>0.70070873593437499</v>
      </c>
      <c r="I541" s="25"/>
      <c r="J541" s="11"/>
    </row>
    <row r="542" spans="1:10" s="21" customFormat="1" ht="127.5" hidden="1" x14ac:dyDescent="0.25">
      <c r="A542" s="3">
        <v>539</v>
      </c>
      <c r="B542" s="4" t="s">
        <v>606</v>
      </c>
      <c r="C542" s="3" t="s">
        <v>17</v>
      </c>
      <c r="D542" s="18">
        <v>48000</v>
      </c>
      <c r="E542" s="19">
        <v>34123.264067943797</v>
      </c>
      <c r="F542" s="19"/>
      <c r="G542" s="20">
        <f t="shared" si="18"/>
        <v>41061.632033971895</v>
      </c>
      <c r="H542" s="25">
        <f t="shared" si="19"/>
        <v>0.71090133474882911</v>
      </c>
      <c r="I542" s="25"/>
      <c r="J542" s="11"/>
    </row>
    <row r="543" spans="1:10" s="21" customFormat="1" ht="76.5" hidden="1" x14ac:dyDescent="0.25">
      <c r="A543" s="3">
        <v>540</v>
      </c>
      <c r="B543" s="4" t="s">
        <v>607</v>
      </c>
      <c r="C543" s="3">
        <v>60900</v>
      </c>
      <c r="D543" s="18">
        <v>84000</v>
      </c>
      <c r="E543" s="19">
        <v>58585.501222631297</v>
      </c>
      <c r="F543" s="19"/>
      <c r="G543" s="20">
        <f t="shared" si="18"/>
        <v>71292.750611315656</v>
      </c>
      <c r="H543" s="25">
        <f t="shared" si="19"/>
        <v>0.69744644312656301</v>
      </c>
      <c r="I543" s="25"/>
      <c r="J543" s="11"/>
    </row>
    <row r="544" spans="1:10" s="21" customFormat="1" x14ac:dyDescent="0.25">
      <c r="A544" s="3">
        <v>541</v>
      </c>
      <c r="B544" s="4" t="s">
        <v>608</v>
      </c>
      <c r="C544" s="3">
        <v>2015</v>
      </c>
      <c r="D544" s="18">
        <v>3500</v>
      </c>
      <c r="E544" s="19">
        <v>31187.795609381301</v>
      </c>
      <c r="F544" s="19"/>
      <c r="G544" s="20">
        <f t="shared" si="18"/>
        <v>17343.897804690649</v>
      </c>
      <c r="H544" s="24">
        <f t="shared" si="19"/>
        <v>8.9107987455375142</v>
      </c>
      <c r="I544" s="28"/>
      <c r="J544" s="11"/>
    </row>
    <row r="545" spans="1:10" s="21" customFormat="1" x14ac:dyDescent="0.25">
      <c r="A545" s="3">
        <v>542</v>
      </c>
      <c r="B545" s="4" t="s">
        <v>609</v>
      </c>
      <c r="C545" s="3">
        <v>8300</v>
      </c>
      <c r="D545" s="18">
        <v>4500</v>
      </c>
      <c r="E545" s="19">
        <v>8780.3863756874998</v>
      </c>
      <c r="F545" s="19"/>
      <c r="G545" s="20">
        <f t="shared" si="18"/>
        <v>6640.1931878437499</v>
      </c>
      <c r="H545" s="24">
        <f t="shared" si="19"/>
        <v>1.951196972375</v>
      </c>
      <c r="I545" s="28"/>
      <c r="J545" s="11"/>
    </row>
    <row r="546" spans="1:10" s="21" customFormat="1" x14ac:dyDescent="0.25">
      <c r="A546" s="3">
        <v>543</v>
      </c>
      <c r="B546" s="4" t="s">
        <v>610</v>
      </c>
      <c r="C546" s="3">
        <v>41900</v>
      </c>
      <c r="D546" s="18">
        <v>6900</v>
      </c>
      <c r="E546" s="19">
        <v>44886.648416006297</v>
      </c>
      <c r="F546" s="19"/>
      <c r="G546" s="20">
        <f t="shared" si="18"/>
        <v>25893.324208003149</v>
      </c>
      <c r="H546" s="24">
        <f t="shared" si="19"/>
        <v>6.5053113646385938</v>
      </c>
      <c r="I546" s="28"/>
      <c r="J546" s="11"/>
    </row>
    <row r="547" spans="1:10" s="21" customFormat="1" ht="229.5" x14ac:dyDescent="0.25">
      <c r="A547" s="3">
        <v>544</v>
      </c>
      <c r="B547" s="4" t="s">
        <v>611</v>
      </c>
      <c r="C547" s="3" t="s">
        <v>17</v>
      </c>
      <c r="D547" s="18">
        <v>98000</v>
      </c>
      <c r="E547" s="19">
        <v>120328.187801063</v>
      </c>
      <c r="F547" s="19"/>
      <c r="G547" s="20">
        <f t="shared" si="18"/>
        <v>109164.0939005315</v>
      </c>
      <c r="H547" s="24">
        <f t="shared" si="19"/>
        <v>1.2278386510312551</v>
      </c>
      <c r="I547" s="28"/>
      <c r="J547" s="11"/>
    </row>
    <row r="548" spans="1:10" s="21" customFormat="1" ht="25.5" hidden="1" x14ac:dyDescent="0.25">
      <c r="A548" s="3">
        <v>545</v>
      </c>
      <c r="B548" s="4" t="s">
        <v>612</v>
      </c>
      <c r="C548" s="3" t="s">
        <v>17</v>
      </c>
      <c r="D548" s="18">
        <v>98000</v>
      </c>
      <c r="E548" s="19">
        <v>72284.354029256298</v>
      </c>
      <c r="F548" s="19"/>
      <c r="G548" s="20">
        <f t="shared" si="18"/>
        <v>85142.177014628149</v>
      </c>
      <c r="H548" s="25">
        <f t="shared" si="19"/>
        <v>0.73759544927812548</v>
      </c>
      <c r="I548" s="25"/>
      <c r="J548" s="11"/>
    </row>
    <row r="549" spans="1:10" s="21" customFormat="1" ht="165.75" hidden="1" x14ac:dyDescent="0.25">
      <c r="A549" s="3">
        <v>546</v>
      </c>
      <c r="B549" s="4" t="s">
        <v>613</v>
      </c>
      <c r="C549" s="3">
        <v>75900</v>
      </c>
      <c r="D549" s="18">
        <v>137000</v>
      </c>
      <c r="E549" s="19">
        <v>95768.101697756298</v>
      </c>
      <c r="F549" s="19"/>
      <c r="G549" s="20">
        <f t="shared" si="18"/>
        <v>116384.05084887815</v>
      </c>
      <c r="H549" s="25">
        <f t="shared" si="19"/>
        <v>0.69903723866975398</v>
      </c>
      <c r="I549" s="25"/>
      <c r="J549" s="11"/>
    </row>
    <row r="550" spans="1:10" s="21" customFormat="1" ht="127.5" hidden="1" x14ac:dyDescent="0.25">
      <c r="A550" s="3">
        <v>547</v>
      </c>
      <c r="B550" s="4" t="s">
        <v>614</v>
      </c>
      <c r="C550" s="3">
        <v>111900</v>
      </c>
      <c r="D550" s="18">
        <v>139000</v>
      </c>
      <c r="E550" s="19">
        <v>95768.101697756298</v>
      </c>
      <c r="F550" s="19"/>
      <c r="G550" s="20">
        <f t="shared" si="18"/>
        <v>117384.05084887815</v>
      </c>
      <c r="H550" s="25">
        <f t="shared" si="19"/>
        <v>0.68897914890472156</v>
      </c>
      <c r="I550" s="25"/>
      <c r="J550" s="11"/>
    </row>
    <row r="551" spans="1:10" s="21" customFormat="1" ht="216.75" hidden="1" x14ac:dyDescent="0.25">
      <c r="A551" s="3">
        <v>548</v>
      </c>
      <c r="B551" s="4" t="s">
        <v>615</v>
      </c>
      <c r="C551" s="3">
        <v>120900</v>
      </c>
      <c r="D551" s="18">
        <v>153000</v>
      </c>
      <c r="E551" s="19">
        <v>126101.27576956899</v>
      </c>
      <c r="F551" s="19"/>
      <c r="G551" s="20">
        <f t="shared" si="18"/>
        <v>139550.63788478449</v>
      </c>
      <c r="H551" s="23">
        <f t="shared" si="19"/>
        <v>0.82419134489914381</v>
      </c>
      <c r="I551" s="23"/>
      <c r="J551" s="11"/>
    </row>
    <row r="552" spans="1:10" s="21" customFormat="1" ht="127.5" hidden="1" x14ac:dyDescent="0.25">
      <c r="A552" s="3">
        <v>549</v>
      </c>
      <c r="B552" s="4" t="s">
        <v>616</v>
      </c>
      <c r="C552" s="3">
        <v>97900</v>
      </c>
      <c r="D552" s="18">
        <v>147000</v>
      </c>
      <c r="E552" s="19">
        <v>102617.52810106899</v>
      </c>
      <c r="F552" s="19"/>
      <c r="G552" s="20">
        <f t="shared" si="18"/>
        <v>124808.76405053449</v>
      </c>
      <c r="H552" s="25">
        <f t="shared" si="19"/>
        <v>0.69807842245625162</v>
      </c>
      <c r="I552" s="25"/>
      <c r="J552" s="11"/>
    </row>
    <row r="553" spans="1:10" s="21" customFormat="1" ht="38.25" hidden="1" x14ac:dyDescent="0.25">
      <c r="A553" s="3">
        <v>550</v>
      </c>
      <c r="B553" s="4" t="s">
        <v>617</v>
      </c>
      <c r="C553" s="3" t="s">
        <v>17</v>
      </c>
      <c r="D553" s="18">
        <v>38300</v>
      </c>
      <c r="E553" s="19">
        <v>26755.2382369519</v>
      </c>
      <c r="F553" s="19"/>
      <c r="G553" s="20">
        <f t="shared" si="18"/>
        <v>32527.619118475952</v>
      </c>
      <c r="H553" s="25">
        <f t="shared" si="19"/>
        <v>0.69857018895435774</v>
      </c>
      <c r="I553" s="25"/>
      <c r="J553" s="11"/>
    </row>
    <row r="554" spans="1:10" s="21" customFormat="1" ht="38.25" hidden="1" x14ac:dyDescent="0.25">
      <c r="A554" s="3">
        <v>551</v>
      </c>
      <c r="B554" s="4" t="s">
        <v>618</v>
      </c>
      <c r="C554" s="3" t="s">
        <v>17</v>
      </c>
      <c r="D554" s="18">
        <v>38300</v>
      </c>
      <c r="E554" s="19">
        <v>26755.2382369519</v>
      </c>
      <c r="F554" s="19"/>
      <c r="G554" s="20">
        <f t="shared" si="18"/>
        <v>32527.619118475952</v>
      </c>
      <c r="H554" s="25">
        <f t="shared" si="19"/>
        <v>0.69857018895435774</v>
      </c>
      <c r="I554" s="25"/>
      <c r="J554" s="11"/>
    </row>
    <row r="555" spans="1:10" s="21" customFormat="1" ht="38.25" hidden="1" x14ac:dyDescent="0.25">
      <c r="A555" s="3">
        <v>552</v>
      </c>
      <c r="B555" s="4" t="s">
        <v>619</v>
      </c>
      <c r="C555" s="3" t="s">
        <v>17</v>
      </c>
      <c r="D555" s="18">
        <v>38300</v>
      </c>
      <c r="E555" s="19">
        <v>26755.2382369519</v>
      </c>
      <c r="F555" s="19"/>
      <c r="G555" s="20">
        <f t="shared" si="18"/>
        <v>32527.619118475952</v>
      </c>
      <c r="H555" s="25">
        <f t="shared" si="19"/>
        <v>0.69857018895435774</v>
      </c>
      <c r="I555" s="25"/>
      <c r="J555" s="11"/>
    </row>
    <row r="556" spans="1:10" s="21" customFormat="1" ht="38.25" hidden="1" x14ac:dyDescent="0.25">
      <c r="A556" s="3">
        <v>553</v>
      </c>
      <c r="B556" s="4" t="s">
        <v>620</v>
      </c>
      <c r="C556" s="3" t="s">
        <v>17</v>
      </c>
      <c r="D556" s="18">
        <v>38300</v>
      </c>
      <c r="E556" s="19">
        <v>26755.2382369519</v>
      </c>
      <c r="F556" s="19"/>
      <c r="G556" s="20">
        <f t="shared" si="18"/>
        <v>32527.619118475952</v>
      </c>
      <c r="H556" s="25">
        <f t="shared" si="19"/>
        <v>0.69857018895435774</v>
      </c>
      <c r="I556" s="25"/>
      <c r="J556" s="11"/>
    </row>
    <row r="557" spans="1:10" s="21" customFormat="1" ht="25.5" x14ac:dyDescent="0.25">
      <c r="A557" s="3">
        <v>554</v>
      </c>
      <c r="B557" s="4" t="s">
        <v>621</v>
      </c>
      <c r="C557" s="3" t="s">
        <v>17</v>
      </c>
      <c r="D557" s="18">
        <v>32000</v>
      </c>
      <c r="E557" s="19">
        <v>700029.39144541603</v>
      </c>
      <c r="F557" s="19"/>
      <c r="G557" s="20">
        <f t="shared" si="18"/>
        <v>366014.69572270801</v>
      </c>
      <c r="H557" s="24">
        <f t="shared" si="19"/>
        <v>21.875918482669253</v>
      </c>
      <c r="I557" s="28"/>
      <c r="J557" s="11"/>
    </row>
    <row r="558" spans="1:10" s="21" customFormat="1" ht="51" hidden="1" x14ac:dyDescent="0.25">
      <c r="A558" s="3">
        <v>555</v>
      </c>
      <c r="B558" s="4" t="s">
        <v>622</v>
      </c>
      <c r="C558" s="3">
        <v>45900</v>
      </c>
      <c r="D558" s="18">
        <v>63000</v>
      </c>
      <c r="E558" s="19">
        <v>43614.6120839625</v>
      </c>
      <c r="F558" s="19"/>
      <c r="G558" s="20">
        <f t="shared" si="18"/>
        <v>53307.306041981254</v>
      </c>
      <c r="H558" s="25">
        <f t="shared" si="19"/>
        <v>0.6922954299041667</v>
      </c>
      <c r="I558" s="25"/>
      <c r="J558" s="11"/>
    </row>
    <row r="559" spans="1:10" s="21" customFormat="1" ht="63.75" hidden="1" x14ac:dyDescent="0.25">
      <c r="A559" s="3">
        <v>556</v>
      </c>
      <c r="B559" s="4" t="s">
        <v>623</v>
      </c>
      <c r="C559" s="3">
        <v>42900</v>
      </c>
      <c r="D559" s="18">
        <v>56000</v>
      </c>
      <c r="E559" s="19">
        <v>39113.5604475</v>
      </c>
      <c r="F559" s="19"/>
      <c r="G559" s="20">
        <f t="shared" si="18"/>
        <v>47556.78022375</v>
      </c>
      <c r="H559" s="25">
        <f t="shared" si="19"/>
        <v>0.6984564365625</v>
      </c>
      <c r="I559" s="25"/>
      <c r="J559" s="11"/>
    </row>
    <row r="560" spans="1:10" s="21" customFormat="1" ht="51" hidden="1" x14ac:dyDescent="0.25">
      <c r="A560" s="3">
        <v>557</v>
      </c>
      <c r="B560" s="4" t="s">
        <v>624</v>
      </c>
      <c r="C560" s="3" t="s">
        <v>17</v>
      </c>
      <c r="D560" s="18">
        <v>447900</v>
      </c>
      <c r="E560" s="19">
        <v>303207.87276950601</v>
      </c>
      <c r="F560" s="19"/>
      <c r="G560" s="20">
        <f t="shared" si="18"/>
        <v>375553.93638475297</v>
      </c>
      <c r="H560" s="25">
        <f t="shared" si="19"/>
        <v>0.67695439332329987</v>
      </c>
      <c r="I560" s="25"/>
      <c r="J560" s="11"/>
    </row>
    <row r="561" spans="1:10" s="21" customFormat="1" x14ac:dyDescent="0.25">
      <c r="A561" s="3">
        <v>558</v>
      </c>
      <c r="B561" s="4" t="s">
        <v>625</v>
      </c>
      <c r="C561" s="3" t="s">
        <v>17</v>
      </c>
      <c r="D561" s="18">
        <v>5500</v>
      </c>
      <c r="E561" s="19">
        <v>694500.85659184097</v>
      </c>
      <c r="F561" s="19"/>
      <c r="G561" s="20">
        <f t="shared" si="18"/>
        <v>350000.42829592049</v>
      </c>
      <c r="H561" s="24">
        <f t="shared" si="19"/>
        <v>126.27288301669836</v>
      </c>
      <c r="I561" s="28"/>
      <c r="J561" s="11"/>
    </row>
    <row r="562" spans="1:10" s="21" customFormat="1" hidden="1" x14ac:dyDescent="0.25">
      <c r="A562" s="3">
        <v>559</v>
      </c>
      <c r="B562" s="4" t="s">
        <v>626</v>
      </c>
      <c r="C562" s="3" t="s">
        <v>17</v>
      </c>
      <c r="D562" s="18">
        <v>5500</v>
      </c>
      <c r="E562" s="19">
        <v>5487.7692546665603</v>
      </c>
      <c r="F562" s="19"/>
      <c r="G562" s="20">
        <f t="shared" si="18"/>
        <v>5493.8846273332802</v>
      </c>
      <c r="H562" s="23">
        <f t="shared" si="19"/>
        <v>0.99777622812119282</v>
      </c>
      <c r="I562" s="23"/>
      <c r="J562" s="11"/>
    </row>
    <row r="563" spans="1:10" s="21" customFormat="1" hidden="1" x14ac:dyDescent="0.25">
      <c r="A563" s="3">
        <v>560</v>
      </c>
      <c r="B563" s="4" t="s">
        <v>627</v>
      </c>
      <c r="C563" s="3" t="s">
        <v>17</v>
      </c>
      <c r="D563" s="18">
        <v>8500</v>
      </c>
      <c r="E563" s="19">
        <v>8486.8395298312498</v>
      </c>
      <c r="F563" s="19"/>
      <c r="G563" s="20">
        <f t="shared" si="18"/>
        <v>8493.4197649156249</v>
      </c>
      <c r="H563" s="23">
        <f t="shared" si="19"/>
        <v>0.99845170939191175</v>
      </c>
      <c r="I563" s="23"/>
      <c r="J563" s="11"/>
    </row>
    <row r="564" spans="1:10" s="21" customFormat="1" x14ac:dyDescent="0.25">
      <c r="A564" s="3">
        <v>561</v>
      </c>
      <c r="B564" s="4" t="s">
        <v>628</v>
      </c>
      <c r="C564" s="3" t="s">
        <v>17</v>
      </c>
      <c r="D564" s="18">
        <v>5500</v>
      </c>
      <c r="E564" s="19">
        <v>6822.4289138263102</v>
      </c>
      <c r="F564" s="19"/>
      <c r="G564" s="20">
        <f t="shared" si="18"/>
        <v>6161.2144569131551</v>
      </c>
      <c r="H564" s="24">
        <f t="shared" si="19"/>
        <v>1.2404416206956927</v>
      </c>
      <c r="I564" s="28"/>
      <c r="J564" s="11"/>
    </row>
    <row r="565" spans="1:10" s="21" customFormat="1" hidden="1" x14ac:dyDescent="0.25">
      <c r="A565" s="3">
        <v>562</v>
      </c>
      <c r="B565" s="4" t="s">
        <v>629</v>
      </c>
      <c r="C565" s="3" t="s">
        <v>17</v>
      </c>
      <c r="D565" s="18">
        <v>5500</v>
      </c>
      <c r="E565" s="19">
        <v>4964.2773795562498</v>
      </c>
      <c r="F565" s="19"/>
      <c r="G565" s="20">
        <f t="shared" si="18"/>
        <v>5232.1386897781249</v>
      </c>
      <c r="H565" s="23">
        <f t="shared" si="19"/>
        <v>0.90259588719204542</v>
      </c>
      <c r="I565" s="23"/>
      <c r="J565" s="11"/>
    </row>
    <row r="566" spans="1:10" s="21" customFormat="1" hidden="1" x14ac:dyDescent="0.25">
      <c r="A566" s="3">
        <v>563</v>
      </c>
      <c r="B566" s="4" t="s">
        <v>630</v>
      </c>
      <c r="C566" s="3" t="s">
        <v>17</v>
      </c>
      <c r="D566" s="18">
        <v>10900</v>
      </c>
      <c r="E566" s="19">
        <v>4964.2773795562498</v>
      </c>
      <c r="F566" s="19"/>
      <c r="G566" s="20">
        <f t="shared" si="18"/>
        <v>7932.1386897781249</v>
      </c>
      <c r="H566" s="25">
        <f t="shared" si="19"/>
        <v>0.45543829170240824</v>
      </c>
      <c r="I566" s="25"/>
      <c r="J566" s="11"/>
    </row>
    <row r="567" spans="1:10" s="21" customFormat="1" hidden="1" x14ac:dyDescent="0.25">
      <c r="A567" s="3">
        <v>564</v>
      </c>
      <c r="B567" s="4" t="s">
        <v>631</v>
      </c>
      <c r="C567" s="3" t="s">
        <v>17</v>
      </c>
      <c r="D567" s="18">
        <v>10900</v>
      </c>
      <c r="E567" s="19">
        <v>6627.7095060749998</v>
      </c>
      <c r="F567" s="19"/>
      <c r="G567" s="20">
        <f t="shared" si="18"/>
        <v>8763.8547530374999</v>
      </c>
      <c r="H567" s="25">
        <f t="shared" si="19"/>
        <v>0.60804674367660549</v>
      </c>
      <c r="I567" s="25"/>
      <c r="J567" s="11"/>
    </row>
    <row r="568" spans="1:10" s="21" customFormat="1" hidden="1" x14ac:dyDescent="0.25">
      <c r="A568" s="3">
        <v>565</v>
      </c>
      <c r="B568" s="4" t="s">
        <v>632</v>
      </c>
      <c r="C568" s="3" t="s">
        <v>17</v>
      </c>
      <c r="D568" s="18">
        <v>8500</v>
      </c>
      <c r="E568" s="19">
        <v>5453.5221226499998</v>
      </c>
      <c r="F568" s="19"/>
      <c r="G568" s="20">
        <f t="shared" si="18"/>
        <v>6976.7610613249999</v>
      </c>
      <c r="H568" s="25">
        <f t="shared" si="19"/>
        <v>0.64159083795882355</v>
      </c>
      <c r="I568" s="25"/>
      <c r="J568" s="11"/>
    </row>
    <row r="569" spans="1:10" s="21" customFormat="1" hidden="1" x14ac:dyDescent="0.25">
      <c r="A569" s="3">
        <v>566</v>
      </c>
      <c r="B569" s="4" t="s">
        <v>633</v>
      </c>
      <c r="C569" s="3" t="s">
        <v>17</v>
      </c>
      <c r="D569" s="18">
        <v>8500</v>
      </c>
      <c r="E569" s="19">
        <v>5453.5221226499998</v>
      </c>
      <c r="F569" s="19"/>
      <c r="G569" s="20">
        <f t="shared" si="18"/>
        <v>6976.7610613249999</v>
      </c>
      <c r="H569" s="25">
        <f t="shared" si="19"/>
        <v>0.64159083795882355</v>
      </c>
      <c r="I569" s="25"/>
      <c r="J569" s="11"/>
    </row>
    <row r="570" spans="1:10" s="21" customFormat="1" hidden="1" x14ac:dyDescent="0.25">
      <c r="A570" s="3">
        <v>567</v>
      </c>
      <c r="B570" s="4" t="s">
        <v>634</v>
      </c>
      <c r="C570" s="3" t="s">
        <v>17</v>
      </c>
      <c r="D570" s="18">
        <v>8500</v>
      </c>
      <c r="E570" s="19">
        <v>7019.1053005499998</v>
      </c>
      <c r="F570" s="19"/>
      <c r="G570" s="20">
        <f t="shared" si="18"/>
        <v>7759.5526502749999</v>
      </c>
      <c r="H570" s="23">
        <f t="shared" si="19"/>
        <v>0.8257770941823529</v>
      </c>
      <c r="I570" s="23"/>
      <c r="J570" s="11"/>
    </row>
    <row r="571" spans="1:10" s="21" customFormat="1" hidden="1" x14ac:dyDescent="0.25">
      <c r="A571" s="3">
        <v>568</v>
      </c>
      <c r="B571" s="4" t="s">
        <v>635</v>
      </c>
      <c r="C571" s="3" t="s">
        <v>17</v>
      </c>
      <c r="D571" s="18">
        <v>8500</v>
      </c>
      <c r="E571" s="19">
        <v>5453.5221226499998</v>
      </c>
      <c r="F571" s="19"/>
      <c r="G571" s="20">
        <f t="shared" si="18"/>
        <v>6976.7610613249999</v>
      </c>
      <c r="H571" s="25">
        <f t="shared" si="19"/>
        <v>0.64159083795882355</v>
      </c>
      <c r="I571" s="25"/>
      <c r="J571" s="11"/>
    </row>
    <row r="572" spans="1:10" s="21" customFormat="1" hidden="1" x14ac:dyDescent="0.25">
      <c r="A572" s="3">
        <v>569</v>
      </c>
      <c r="B572" s="4" t="s">
        <v>636</v>
      </c>
      <c r="C572" s="3" t="s">
        <v>17</v>
      </c>
      <c r="D572" s="18">
        <v>8500</v>
      </c>
      <c r="E572" s="19">
        <v>7116.9542491687498</v>
      </c>
      <c r="F572" s="19"/>
      <c r="G572" s="20">
        <f t="shared" si="18"/>
        <v>7808.4771245843749</v>
      </c>
      <c r="H572" s="23">
        <f t="shared" si="19"/>
        <v>0.83728873519632352</v>
      </c>
      <c r="I572" s="23"/>
      <c r="J572" s="11"/>
    </row>
    <row r="573" spans="1:10" s="21" customFormat="1" ht="25.5" hidden="1" x14ac:dyDescent="0.25">
      <c r="A573" s="3">
        <v>570</v>
      </c>
      <c r="B573" s="4" t="s">
        <v>637</v>
      </c>
      <c r="C573" s="3" t="s">
        <v>17</v>
      </c>
      <c r="D573" s="18">
        <v>18500</v>
      </c>
      <c r="E573" s="19">
        <v>5453.5221226499998</v>
      </c>
      <c r="F573" s="19"/>
      <c r="G573" s="20">
        <f t="shared" si="18"/>
        <v>11976.761061325</v>
      </c>
      <c r="H573" s="25">
        <f t="shared" si="19"/>
        <v>0.29478497960270267</v>
      </c>
      <c r="I573" s="25"/>
      <c r="J573" s="11"/>
    </row>
    <row r="574" spans="1:10" s="21" customFormat="1" ht="25.5" hidden="1" x14ac:dyDescent="0.25">
      <c r="A574" s="3">
        <v>571</v>
      </c>
      <c r="B574" s="4" t="s">
        <v>638</v>
      </c>
      <c r="C574" s="3" t="s">
        <v>17</v>
      </c>
      <c r="D574" s="18">
        <v>22500</v>
      </c>
      <c r="E574" s="19">
        <v>26295.348178443801</v>
      </c>
      <c r="F574" s="19"/>
      <c r="G574" s="20">
        <f t="shared" si="18"/>
        <v>24397.674089221902</v>
      </c>
      <c r="H574" s="23">
        <f t="shared" si="19"/>
        <v>1.168682141264169</v>
      </c>
      <c r="I574" s="23"/>
      <c r="J574" s="11"/>
    </row>
    <row r="575" spans="1:10" s="21" customFormat="1" x14ac:dyDescent="0.25">
      <c r="A575" s="3">
        <v>572</v>
      </c>
      <c r="B575" s="4" t="s">
        <v>639</v>
      </c>
      <c r="C575" s="3" t="s">
        <v>17</v>
      </c>
      <c r="D575" s="18">
        <v>17500</v>
      </c>
      <c r="E575" s="19">
        <v>30209.306123193801</v>
      </c>
      <c r="F575" s="19"/>
      <c r="G575" s="20">
        <f t="shared" si="18"/>
        <v>23854.653061596902</v>
      </c>
      <c r="H575" s="24">
        <f t="shared" si="19"/>
        <v>1.7262460641825028</v>
      </c>
      <c r="I575" s="28"/>
      <c r="J575" s="11"/>
    </row>
    <row r="576" spans="1:10" s="21" customFormat="1" ht="25.5" hidden="1" x14ac:dyDescent="0.25">
      <c r="A576" s="3">
        <v>573</v>
      </c>
      <c r="B576" s="4" t="s">
        <v>640</v>
      </c>
      <c r="C576" s="3" t="s">
        <v>17</v>
      </c>
      <c r="D576" s="18">
        <v>42000</v>
      </c>
      <c r="E576" s="19">
        <v>29622.212431481301</v>
      </c>
      <c r="F576" s="19"/>
      <c r="G576" s="20">
        <f t="shared" si="18"/>
        <v>35811.106215740649</v>
      </c>
      <c r="H576" s="25">
        <f t="shared" si="19"/>
        <v>0.70529077217812619</v>
      </c>
      <c r="I576" s="25"/>
      <c r="J576" s="11"/>
    </row>
    <row r="577" spans="1:10" s="21" customFormat="1" ht="127.5" hidden="1" x14ac:dyDescent="0.25">
      <c r="A577" s="3">
        <v>574</v>
      </c>
      <c r="B577" s="4" t="s">
        <v>641</v>
      </c>
      <c r="C577" s="3" t="s">
        <v>17</v>
      </c>
      <c r="D577" s="18">
        <v>68000</v>
      </c>
      <c r="E577" s="19">
        <v>71305.864543068805</v>
      </c>
      <c r="F577" s="19"/>
      <c r="G577" s="20">
        <f t="shared" si="18"/>
        <v>69652.932271534402</v>
      </c>
      <c r="H577" s="23">
        <f t="shared" si="19"/>
        <v>1.0486156550451295</v>
      </c>
      <c r="I577" s="23"/>
      <c r="J577" s="11"/>
    </row>
    <row r="578" spans="1:10" s="21" customFormat="1" ht="38.25" hidden="1" x14ac:dyDescent="0.25">
      <c r="A578" s="3">
        <v>575</v>
      </c>
      <c r="B578" s="4" t="s">
        <v>642</v>
      </c>
      <c r="C578" s="3" t="s">
        <v>17</v>
      </c>
      <c r="D578" s="18">
        <v>9300</v>
      </c>
      <c r="E578" s="19">
        <v>9308.7706982287491</v>
      </c>
      <c r="F578" s="19"/>
      <c r="G578" s="20">
        <f t="shared" si="18"/>
        <v>9304.3853491143745</v>
      </c>
      <c r="H578" s="23">
        <f t="shared" si="19"/>
        <v>1.0009430858310482</v>
      </c>
      <c r="I578" s="23"/>
      <c r="J578" s="11"/>
    </row>
    <row r="579" spans="1:10" s="21" customFormat="1" ht="51" hidden="1" x14ac:dyDescent="0.25">
      <c r="A579" s="3">
        <v>576</v>
      </c>
      <c r="B579" s="4" t="s">
        <v>643</v>
      </c>
      <c r="C579" s="3" t="s">
        <v>17</v>
      </c>
      <c r="D579" s="18">
        <v>6100</v>
      </c>
      <c r="E579" s="19">
        <v>1833.11102375625</v>
      </c>
      <c r="F579" s="19"/>
      <c r="G579" s="20">
        <f t="shared" si="18"/>
        <v>3966.5555118781249</v>
      </c>
      <c r="H579" s="25">
        <f t="shared" si="19"/>
        <v>0.30051000389446719</v>
      </c>
      <c r="I579" s="25"/>
      <c r="J579" s="11"/>
    </row>
    <row r="580" spans="1:10" s="21" customFormat="1" ht="25.5" hidden="1" x14ac:dyDescent="0.25">
      <c r="A580" s="3">
        <v>577</v>
      </c>
      <c r="B580" s="4" t="s">
        <v>644</v>
      </c>
      <c r="C580" s="3" t="s">
        <v>17</v>
      </c>
      <c r="D580" s="18">
        <v>3200</v>
      </c>
      <c r="E580" s="19">
        <v>1921.17507751313</v>
      </c>
      <c r="F580" s="19"/>
      <c r="G580" s="20">
        <f t="shared" si="18"/>
        <v>2560.5875387565648</v>
      </c>
      <c r="H580" s="25">
        <f t="shared" si="19"/>
        <v>0.60036721172285312</v>
      </c>
      <c r="I580" s="25"/>
      <c r="J580" s="11"/>
    </row>
    <row r="581" spans="1:10" s="21" customFormat="1" ht="25.5" hidden="1" x14ac:dyDescent="0.25">
      <c r="A581" s="3">
        <v>578</v>
      </c>
      <c r="B581" s="4" t="s">
        <v>645</v>
      </c>
      <c r="C581" s="3" t="s">
        <v>17</v>
      </c>
      <c r="D581" s="18">
        <v>3500</v>
      </c>
      <c r="E581" s="19">
        <v>1979.88444668438</v>
      </c>
      <c r="F581" s="19"/>
      <c r="G581" s="20">
        <f t="shared" ref="G581:G644" si="20">AVERAGE(D581,E581)</f>
        <v>2739.9422233421901</v>
      </c>
      <c r="H581" s="25">
        <f t="shared" ref="H581:H644" si="21">+E581/D581</f>
        <v>0.56568127048125139</v>
      </c>
      <c r="I581" s="25"/>
      <c r="J581" s="11"/>
    </row>
    <row r="582" spans="1:10" s="21" customFormat="1" ht="25.5" x14ac:dyDescent="0.25">
      <c r="A582" s="3">
        <v>579</v>
      </c>
      <c r="B582" s="4" t="s">
        <v>646</v>
      </c>
      <c r="C582" s="3" t="s">
        <v>17</v>
      </c>
      <c r="D582" s="18">
        <v>2300</v>
      </c>
      <c r="E582" s="19">
        <v>3105.1473557999998</v>
      </c>
      <c r="F582" s="19"/>
      <c r="G582" s="20">
        <f t="shared" si="20"/>
        <v>2702.5736778999999</v>
      </c>
      <c r="H582" s="24">
        <f t="shared" si="21"/>
        <v>1.3500640677391302</v>
      </c>
      <c r="I582" s="28"/>
      <c r="J582" s="11"/>
    </row>
    <row r="583" spans="1:10" s="21" customFormat="1" ht="38.25" x14ac:dyDescent="0.25">
      <c r="A583" s="3">
        <v>580</v>
      </c>
      <c r="B583" s="4" t="s">
        <v>647</v>
      </c>
      <c r="C583" s="3" t="s">
        <v>17</v>
      </c>
      <c r="D583" s="18">
        <v>2300</v>
      </c>
      <c r="E583" s="19">
        <v>3398.6942016562498</v>
      </c>
      <c r="F583" s="19"/>
      <c r="G583" s="20">
        <f t="shared" si="20"/>
        <v>2849.3471008281249</v>
      </c>
      <c r="H583" s="24">
        <f t="shared" si="21"/>
        <v>1.4776931311548913</v>
      </c>
      <c r="I583" s="28"/>
      <c r="J583" s="11"/>
    </row>
    <row r="584" spans="1:10" s="21" customFormat="1" ht="25.5" hidden="1" x14ac:dyDescent="0.25">
      <c r="A584" s="3">
        <v>581</v>
      </c>
      <c r="B584" s="4" t="s">
        <v>648</v>
      </c>
      <c r="C584" s="3" t="s">
        <v>17</v>
      </c>
      <c r="D584" s="18">
        <v>5300</v>
      </c>
      <c r="E584" s="19">
        <v>3105.1473557999998</v>
      </c>
      <c r="F584" s="19"/>
      <c r="G584" s="20">
        <f t="shared" si="20"/>
        <v>4202.5736778999999</v>
      </c>
      <c r="H584" s="25">
        <f t="shared" si="21"/>
        <v>0.58587685958490565</v>
      </c>
      <c r="I584" s="25"/>
      <c r="J584" s="11"/>
    </row>
    <row r="585" spans="1:10" s="21" customFormat="1" ht="25.5" hidden="1" x14ac:dyDescent="0.25">
      <c r="A585" s="3">
        <v>582</v>
      </c>
      <c r="B585" s="4" t="s">
        <v>649</v>
      </c>
      <c r="C585" s="3" t="s">
        <v>17</v>
      </c>
      <c r="D585" s="18">
        <v>600</v>
      </c>
      <c r="E585" s="19">
        <v>660.58045436249995</v>
      </c>
      <c r="F585" s="19"/>
      <c r="G585" s="20">
        <f t="shared" si="20"/>
        <v>630.29022718124997</v>
      </c>
      <c r="H585" s="23">
        <f t="shared" si="21"/>
        <v>1.1009674239375</v>
      </c>
      <c r="I585" s="23"/>
      <c r="J585" s="11"/>
    </row>
    <row r="586" spans="1:10" s="21" customFormat="1" ht="25.5" hidden="1" x14ac:dyDescent="0.25">
      <c r="A586" s="3">
        <v>583</v>
      </c>
      <c r="B586" s="4" t="s">
        <v>650</v>
      </c>
      <c r="C586" s="3" t="s">
        <v>17</v>
      </c>
      <c r="D586" s="18">
        <v>45000</v>
      </c>
      <c r="E586" s="19">
        <v>44814.240194028403</v>
      </c>
      <c r="F586" s="19"/>
      <c r="G586" s="20">
        <f t="shared" si="20"/>
        <v>44907.120097014202</v>
      </c>
      <c r="H586" s="23">
        <f t="shared" si="21"/>
        <v>0.99587200431174228</v>
      </c>
      <c r="I586" s="23"/>
      <c r="J586" s="11"/>
    </row>
    <row r="587" spans="1:10" s="21" customFormat="1" ht="38.25" hidden="1" x14ac:dyDescent="0.25">
      <c r="A587" s="3">
        <v>584</v>
      </c>
      <c r="B587" s="4" t="s">
        <v>651</v>
      </c>
      <c r="C587" s="3" t="s">
        <v>17</v>
      </c>
      <c r="D587" s="18">
        <v>743000</v>
      </c>
      <c r="E587" s="19">
        <v>68370.396084506297</v>
      </c>
      <c r="F587" s="19"/>
      <c r="G587" s="20">
        <f t="shared" si="20"/>
        <v>405685.19804225315</v>
      </c>
      <c r="H587" s="25">
        <f t="shared" si="21"/>
        <v>9.2019375618447238E-2</v>
      </c>
      <c r="I587" s="25"/>
      <c r="J587" s="11"/>
    </row>
    <row r="588" spans="1:10" s="21" customFormat="1" ht="38.25" x14ac:dyDescent="0.25">
      <c r="A588" s="3">
        <v>585</v>
      </c>
      <c r="B588" s="4" t="s">
        <v>652</v>
      </c>
      <c r="C588" s="3" t="s">
        <v>17</v>
      </c>
      <c r="D588" s="18">
        <v>169000</v>
      </c>
      <c r="E588" s="19">
        <v>312992.76763138099</v>
      </c>
      <c r="F588" s="19"/>
      <c r="G588" s="20">
        <f t="shared" si="20"/>
        <v>240996.3838156905</v>
      </c>
      <c r="H588" s="24">
        <f t="shared" si="21"/>
        <v>1.852028210836574</v>
      </c>
      <c r="I588" s="28"/>
      <c r="J588" s="11"/>
    </row>
    <row r="589" spans="1:10" s="21" customFormat="1" x14ac:dyDescent="0.25">
      <c r="A589" s="3">
        <v>586</v>
      </c>
      <c r="B589" s="4" t="s">
        <v>653</v>
      </c>
      <c r="C589" s="3" t="s">
        <v>17</v>
      </c>
      <c r="D589" s="18">
        <v>4900</v>
      </c>
      <c r="E589" s="19">
        <v>8193.2926839749998</v>
      </c>
      <c r="F589" s="19"/>
      <c r="G589" s="20">
        <f t="shared" si="20"/>
        <v>6546.6463419874999</v>
      </c>
      <c r="H589" s="24">
        <f t="shared" si="21"/>
        <v>1.6721005477499999</v>
      </c>
      <c r="I589" s="28"/>
      <c r="J589" s="11"/>
    </row>
    <row r="590" spans="1:10" s="21" customFormat="1" x14ac:dyDescent="0.25">
      <c r="A590" s="3">
        <v>587</v>
      </c>
      <c r="B590" s="4" t="s">
        <v>654</v>
      </c>
      <c r="C590" s="3" t="s">
        <v>17</v>
      </c>
      <c r="D590" s="18">
        <v>10900</v>
      </c>
      <c r="E590" s="19">
        <v>22381.390233693801</v>
      </c>
      <c r="F590" s="19"/>
      <c r="G590" s="20">
        <f t="shared" si="20"/>
        <v>16640.695116846902</v>
      </c>
      <c r="H590" s="24">
        <f t="shared" si="21"/>
        <v>2.05333855354989</v>
      </c>
      <c r="I590" s="28"/>
      <c r="J590" s="11"/>
    </row>
    <row r="591" spans="1:10" s="21" customFormat="1" hidden="1" x14ac:dyDescent="0.25">
      <c r="A591" s="3">
        <v>588</v>
      </c>
      <c r="B591" s="4" t="s">
        <v>655</v>
      </c>
      <c r="C591" s="3" t="s">
        <v>17</v>
      </c>
      <c r="D591" s="18">
        <v>15000</v>
      </c>
      <c r="E591" s="19">
        <v>11485.909804995899</v>
      </c>
      <c r="F591" s="19"/>
      <c r="G591" s="20">
        <f t="shared" si="20"/>
        <v>13242.95490249795</v>
      </c>
      <c r="H591" s="25">
        <f t="shared" si="21"/>
        <v>0.7657273203330599</v>
      </c>
      <c r="I591" s="25"/>
      <c r="J591" s="11"/>
    </row>
    <row r="592" spans="1:10" s="21" customFormat="1" ht="76.5" x14ac:dyDescent="0.25">
      <c r="A592" s="3">
        <v>589</v>
      </c>
      <c r="B592" s="4" t="s">
        <v>656</v>
      </c>
      <c r="C592" s="3" t="s">
        <v>17</v>
      </c>
      <c r="D592" s="18">
        <v>17500</v>
      </c>
      <c r="E592" s="19">
        <v>29230.816637006301</v>
      </c>
      <c r="F592" s="19"/>
      <c r="G592" s="20">
        <f t="shared" si="20"/>
        <v>23365.408318503149</v>
      </c>
      <c r="H592" s="24">
        <f t="shared" si="21"/>
        <v>1.6703323792575029</v>
      </c>
      <c r="I592" s="28"/>
      <c r="J592" s="11"/>
    </row>
    <row r="593" spans="1:10" s="21" customFormat="1" ht="25.5" hidden="1" x14ac:dyDescent="0.25">
      <c r="A593" s="3">
        <v>590</v>
      </c>
      <c r="B593" s="4" t="s">
        <v>657</v>
      </c>
      <c r="C593" s="3" t="s">
        <v>17</v>
      </c>
      <c r="D593" s="18">
        <v>24000</v>
      </c>
      <c r="E593" s="19">
        <v>18467.432288943801</v>
      </c>
      <c r="F593" s="19"/>
      <c r="G593" s="20">
        <f t="shared" si="20"/>
        <v>21233.716144471902</v>
      </c>
      <c r="H593" s="25">
        <f t="shared" si="21"/>
        <v>0.76947634537265841</v>
      </c>
      <c r="I593" s="25"/>
      <c r="J593" s="11"/>
    </row>
    <row r="594" spans="1:10" s="21" customFormat="1" hidden="1" x14ac:dyDescent="0.25">
      <c r="A594" s="3">
        <v>591</v>
      </c>
      <c r="B594" s="4" t="s">
        <v>658</v>
      </c>
      <c r="C594" s="3" t="s">
        <v>17</v>
      </c>
      <c r="D594" s="18">
        <v>171500</v>
      </c>
      <c r="E594" s="19">
        <v>8878.2353243062498</v>
      </c>
      <c r="F594" s="19"/>
      <c r="G594" s="20">
        <f t="shared" si="20"/>
        <v>90189.117662153119</v>
      </c>
      <c r="H594" s="25">
        <f t="shared" si="21"/>
        <v>5.176813600178571E-2</v>
      </c>
      <c r="I594" s="25"/>
      <c r="J594" s="11"/>
    </row>
    <row r="595" spans="1:10" s="21" customFormat="1" hidden="1" x14ac:dyDescent="0.25">
      <c r="A595" s="3">
        <v>592</v>
      </c>
      <c r="B595" s="4" t="s">
        <v>659</v>
      </c>
      <c r="C595" s="3" t="s">
        <v>17</v>
      </c>
      <c r="D595" s="18">
        <v>23800</v>
      </c>
      <c r="E595" s="19">
        <v>18467.432288943801</v>
      </c>
      <c r="F595" s="19"/>
      <c r="G595" s="20">
        <f t="shared" si="20"/>
        <v>21133.716144471902</v>
      </c>
      <c r="H595" s="25">
        <f t="shared" si="21"/>
        <v>0.77594253314889916</v>
      </c>
      <c r="I595" s="25"/>
      <c r="J595" s="11"/>
    </row>
    <row r="596" spans="1:10" s="21" customFormat="1" ht="25.5" hidden="1" x14ac:dyDescent="0.25">
      <c r="A596" s="3">
        <v>593</v>
      </c>
      <c r="B596" s="4" t="s">
        <v>660</v>
      </c>
      <c r="C596" s="3" t="s">
        <v>17</v>
      </c>
      <c r="D596" s="18">
        <v>33000</v>
      </c>
      <c r="E596" s="19">
        <v>8878.2353243062498</v>
      </c>
      <c r="F596" s="19"/>
      <c r="G596" s="20">
        <f t="shared" si="20"/>
        <v>20939.117662153127</v>
      </c>
      <c r="H596" s="25">
        <f t="shared" si="21"/>
        <v>0.26903743406988634</v>
      </c>
      <c r="I596" s="25"/>
      <c r="J596" s="11"/>
    </row>
    <row r="597" spans="1:10" s="21" customFormat="1" hidden="1" x14ac:dyDescent="0.25">
      <c r="A597" s="3">
        <v>594</v>
      </c>
      <c r="B597" s="4" t="s">
        <v>661</v>
      </c>
      <c r="C597" s="3" t="s">
        <v>17</v>
      </c>
      <c r="D597" s="18">
        <v>378000</v>
      </c>
      <c r="E597" s="19">
        <v>5257.8242254124998</v>
      </c>
      <c r="F597" s="19"/>
      <c r="G597" s="20">
        <f t="shared" si="20"/>
        <v>191628.91211270625</v>
      </c>
      <c r="H597" s="25">
        <f t="shared" si="21"/>
        <v>1.3909587897916666E-2</v>
      </c>
      <c r="I597" s="25"/>
      <c r="J597" s="11"/>
    </row>
    <row r="598" spans="1:10" s="21" customFormat="1" ht="25.5" hidden="1" x14ac:dyDescent="0.25">
      <c r="A598" s="3">
        <v>595</v>
      </c>
      <c r="B598" s="4" t="s">
        <v>662</v>
      </c>
      <c r="C598" s="3" t="s">
        <v>17</v>
      </c>
      <c r="D598" s="18">
        <v>27500</v>
      </c>
      <c r="E598" s="19">
        <v>5257.8242254124998</v>
      </c>
      <c r="F598" s="19"/>
      <c r="G598" s="20">
        <f t="shared" si="20"/>
        <v>16378.91211270625</v>
      </c>
      <c r="H598" s="25">
        <f t="shared" si="21"/>
        <v>0.19119360819681819</v>
      </c>
      <c r="I598" s="25"/>
      <c r="J598" s="11"/>
    </row>
    <row r="599" spans="1:10" s="21" customFormat="1" hidden="1" x14ac:dyDescent="0.25">
      <c r="A599" s="3">
        <v>596</v>
      </c>
      <c r="B599" s="4" t="s">
        <v>663</v>
      </c>
      <c r="C599" s="3" t="s">
        <v>17</v>
      </c>
      <c r="D599" s="18">
        <v>20500</v>
      </c>
      <c r="E599" s="19">
        <v>23359.879719881301</v>
      </c>
      <c r="F599" s="19"/>
      <c r="G599" s="20">
        <f t="shared" si="20"/>
        <v>21929.939859940649</v>
      </c>
      <c r="H599" s="23">
        <f t="shared" si="21"/>
        <v>1.1395063277990878</v>
      </c>
      <c r="I599" s="23"/>
      <c r="J599" s="11"/>
    </row>
    <row r="600" spans="1:10" s="21" customFormat="1" hidden="1" x14ac:dyDescent="0.25">
      <c r="A600" s="3">
        <v>597</v>
      </c>
      <c r="B600" s="4" t="s">
        <v>664</v>
      </c>
      <c r="C600" s="3" t="s">
        <v>17</v>
      </c>
      <c r="D600" s="18">
        <v>32000</v>
      </c>
      <c r="E600" s="19">
        <v>29230.816637006301</v>
      </c>
      <c r="F600" s="19"/>
      <c r="G600" s="20">
        <f t="shared" si="20"/>
        <v>30615.408318503149</v>
      </c>
      <c r="H600" s="23">
        <f t="shared" si="21"/>
        <v>0.91346301990644685</v>
      </c>
      <c r="I600" s="23"/>
      <c r="J600" s="11"/>
    </row>
    <row r="601" spans="1:10" s="21" customFormat="1" hidden="1" x14ac:dyDescent="0.25">
      <c r="A601" s="3">
        <v>598</v>
      </c>
      <c r="B601" s="4" t="s">
        <v>665</v>
      </c>
      <c r="C601" s="3" t="s">
        <v>17</v>
      </c>
      <c r="D601" s="18">
        <v>22000</v>
      </c>
      <c r="E601" s="19">
        <v>19054.525980656301</v>
      </c>
      <c r="F601" s="19"/>
      <c r="G601" s="20">
        <f t="shared" si="20"/>
        <v>20527.262990328149</v>
      </c>
      <c r="H601" s="23">
        <f t="shared" si="21"/>
        <v>0.86611481730255913</v>
      </c>
      <c r="I601" s="23"/>
      <c r="J601" s="11"/>
    </row>
    <row r="602" spans="1:10" s="21" customFormat="1" hidden="1" x14ac:dyDescent="0.25">
      <c r="A602" s="3">
        <v>599</v>
      </c>
      <c r="B602" s="4" t="s">
        <v>666</v>
      </c>
      <c r="C602" s="3" t="s">
        <v>17</v>
      </c>
      <c r="D602" s="18">
        <v>136000</v>
      </c>
      <c r="E602" s="19">
        <v>150563.51292425601</v>
      </c>
      <c r="F602" s="19"/>
      <c r="G602" s="20">
        <f t="shared" si="20"/>
        <v>143281.75646212802</v>
      </c>
      <c r="H602" s="23">
        <f t="shared" si="21"/>
        <v>1.1070846538548236</v>
      </c>
      <c r="I602" s="23"/>
      <c r="J602" s="11"/>
    </row>
    <row r="603" spans="1:10" s="21" customFormat="1" hidden="1" x14ac:dyDescent="0.25">
      <c r="A603" s="3">
        <v>600</v>
      </c>
      <c r="B603" s="4" t="s">
        <v>667</v>
      </c>
      <c r="C603" s="3" t="s">
        <v>17</v>
      </c>
      <c r="D603" s="18">
        <v>184000</v>
      </c>
      <c r="E603" s="19">
        <v>51736.074819318797</v>
      </c>
      <c r="F603" s="19"/>
      <c r="G603" s="20">
        <f t="shared" si="20"/>
        <v>117868.0374096594</v>
      </c>
      <c r="H603" s="25">
        <f t="shared" si="21"/>
        <v>0.28117431967021084</v>
      </c>
      <c r="I603" s="25"/>
      <c r="J603" s="11"/>
    </row>
    <row r="604" spans="1:10" s="21" customFormat="1" hidden="1" x14ac:dyDescent="0.25">
      <c r="A604" s="3">
        <v>601</v>
      </c>
      <c r="B604" s="4" t="s">
        <v>668</v>
      </c>
      <c r="C604" s="3" t="s">
        <v>17</v>
      </c>
      <c r="D604" s="18">
        <v>184000</v>
      </c>
      <c r="E604" s="19">
        <v>51736.074819318797</v>
      </c>
      <c r="F604" s="19"/>
      <c r="G604" s="20">
        <f t="shared" si="20"/>
        <v>117868.0374096594</v>
      </c>
      <c r="H604" s="25">
        <f t="shared" si="21"/>
        <v>0.28117431967021084</v>
      </c>
      <c r="I604" s="25"/>
      <c r="J604" s="11"/>
    </row>
    <row r="605" spans="1:10" s="21" customFormat="1" ht="63.75" hidden="1" x14ac:dyDescent="0.25">
      <c r="A605" s="3">
        <v>602</v>
      </c>
      <c r="B605" s="4" t="s">
        <v>669</v>
      </c>
      <c r="C605" s="3" t="s">
        <v>17</v>
      </c>
      <c r="D605" s="18">
        <v>496000</v>
      </c>
      <c r="E605" s="19">
        <v>428340</v>
      </c>
      <c r="F605" s="19"/>
      <c r="G605" s="20">
        <f t="shared" si="20"/>
        <v>462170</v>
      </c>
      <c r="H605" s="23">
        <f t="shared" si="21"/>
        <v>0.86358870967741941</v>
      </c>
      <c r="I605" s="23"/>
      <c r="J605" s="11"/>
    </row>
    <row r="606" spans="1:10" s="21" customFormat="1" ht="63.75" hidden="1" x14ac:dyDescent="0.25">
      <c r="A606" s="3">
        <v>603</v>
      </c>
      <c r="B606" s="4" t="s">
        <v>670</v>
      </c>
      <c r="C606" s="3" t="s">
        <v>17</v>
      </c>
      <c r="D606" s="18">
        <v>99500</v>
      </c>
      <c r="E606" s="19">
        <v>117294.87039388101</v>
      </c>
      <c r="F606" s="19"/>
      <c r="G606" s="20">
        <f t="shared" si="20"/>
        <v>108397.4351969405</v>
      </c>
      <c r="H606" s="23">
        <f t="shared" si="21"/>
        <v>1.1788429185314675</v>
      </c>
      <c r="I606" s="23"/>
      <c r="J606" s="11"/>
    </row>
    <row r="607" spans="1:10" s="21" customFormat="1" ht="25.5" x14ac:dyDescent="0.25">
      <c r="A607" s="3">
        <v>604</v>
      </c>
      <c r="B607" s="4" t="s">
        <v>671</v>
      </c>
      <c r="C607" s="3" t="s">
        <v>17</v>
      </c>
      <c r="D607" s="18">
        <v>8900</v>
      </c>
      <c r="E607" s="19">
        <v>18467.432288943801</v>
      </c>
      <c r="F607" s="19"/>
      <c r="G607" s="20">
        <f t="shared" si="20"/>
        <v>13683.7161444719</v>
      </c>
      <c r="H607" s="24">
        <f t="shared" si="21"/>
        <v>2.0749923920161573</v>
      </c>
      <c r="I607" s="28"/>
      <c r="J607" s="11"/>
    </row>
    <row r="608" spans="1:10" s="21" customFormat="1" ht="25.5" hidden="1" x14ac:dyDescent="0.25">
      <c r="A608" s="3">
        <v>605</v>
      </c>
      <c r="B608" s="4" t="s">
        <v>672</v>
      </c>
      <c r="C608" s="3" t="s">
        <v>17</v>
      </c>
      <c r="D608" s="18">
        <v>18500</v>
      </c>
      <c r="E608" s="19">
        <v>16510.453316568801</v>
      </c>
      <c r="F608" s="19"/>
      <c r="G608" s="20">
        <f t="shared" si="20"/>
        <v>17505.226658284402</v>
      </c>
      <c r="H608" s="23">
        <f t="shared" si="21"/>
        <v>0.89245693603074594</v>
      </c>
      <c r="I608" s="23"/>
      <c r="J608" s="11"/>
    </row>
    <row r="609" spans="1:10" s="21" customFormat="1" hidden="1" x14ac:dyDescent="0.25">
      <c r="A609" s="3">
        <v>606</v>
      </c>
      <c r="B609" s="4" t="s">
        <v>673</v>
      </c>
      <c r="C609" s="3" t="s">
        <v>17</v>
      </c>
      <c r="D609" s="18">
        <v>25000</v>
      </c>
      <c r="E609" s="19">
        <v>26124.1125183609</v>
      </c>
      <c r="F609" s="19"/>
      <c r="G609" s="20">
        <f t="shared" si="20"/>
        <v>25562.056259180448</v>
      </c>
      <c r="H609" s="23">
        <f t="shared" si="21"/>
        <v>1.0449645007344359</v>
      </c>
      <c r="I609" s="23"/>
      <c r="J609" s="11"/>
    </row>
    <row r="610" spans="1:10" s="21" customFormat="1" ht="25.5" hidden="1" x14ac:dyDescent="0.25">
      <c r="A610" s="3">
        <v>607</v>
      </c>
      <c r="B610" s="4" t="s">
        <v>674</v>
      </c>
      <c r="C610" s="3" t="s">
        <v>17</v>
      </c>
      <c r="D610" s="18">
        <v>7500</v>
      </c>
      <c r="E610" s="19">
        <v>3790.0899961312498</v>
      </c>
      <c r="F610" s="19"/>
      <c r="G610" s="20">
        <f t="shared" si="20"/>
        <v>5645.0449980656249</v>
      </c>
      <c r="H610" s="25">
        <f t="shared" si="21"/>
        <v>0.50534533281749994</v>
      </c>
      <c r="I610" s="25"/>
      <c r="J610" s="11"/>
    </row>
    <row r="611" spans="1:10" s="21" customFormat="1" x14ac:dyDescent="0.25">
      <c r="A611" s="3">
        <v>608</v>
      </c>
      <c r="B611" s="4" t="s">
        <v>675</v>
      </c>
      <c r="C611" s="3" t="s">
        <v>17</v>
      </c>
      <c r="D611" s="18">
        <v>6900</v>
      </c>
      <c r="E611" s="19">
        <v>92832.633239193805</v>
      </c>
      <c r="F611" s="19"/>
      <c r="G611" s="20">
        <f t="shared" si="20"/>
        <v>49866.316619596902</v>
      </c>
      <c r="H611" s="24">
        <f t="shared" si="21"/>
        <v>13.454004817274464</v>
      </c>
      <c r="I611" s="28"/>
      <c r="J611" s="11"/>
    </row>
    <row r="612" spans="1:10" s="21" customFormat="1" x14ac:dyDescent="0.25">
      <c r="A612" s="3">
        <v>609</v>
      </c>
      <c r="B612" s="4" t="s">
        <v>676</v>
      </c>
      <c r="C612" s="3" t="s">
        <v>17</v>
      </c>
      <c r="D612" s="18">
        <v>8500</v>
      </c>
      <c r="E612" s="19">
        <v>21402.900747506301</v>
      </c>
      <c r="F612" s="19"/>
      <c r="G612" s="20">
        <f t="shared" si="20"/>
        <v>14951.45037375315</v>
      </c>
      <c r="H612" s="24">
        <f t="shared" si="21"/>
        <v>2.5179883232360356</v>
      </c>
      <c r="I612" s="28"/>
      <c r="J612" s="11"/>
    </row>
    <row r="613" spans="1:10" s="21" customFormat="1" x14ac:dyDescent="0.25">
      <c r="A613" s="3">
        <v>610</v>
      </c>
      <c r="B613" s="4" t="s">
        <v>677</v>
      </c>
      <c r="C613" s="3" t="s">
        <v>17</v>
      </c>
      <c r="D613" s="18">
        <v>9500</v>
      </c>
      <c r="E613" s="19">
        <v>55650.032764068797</v>
      </c>
      <c r="F613" s="19"/>
      <c r="G613" s="20">
        <f t="shared" si="20"/>
        <v>32575.016382034399</v>
      </c>
      <c r="H613" s="24">
        <f t="shared" si="21"/>
        <v>5.857898185691452</v>
      </c>
      <c r="I613" s="28"/>
      <c r="J613" s="11"/>
    </row>
    <row r="614" spans="1:10" s="21" customFormat="1" ht="76.5" hidden="1" x14ac:dyDescent="0.25">
      <c r="A614" s="3">
        <v>611</v>
      </c>
      <c r="B614" s="4" t="s">
        <v>678</v>
      </c>
      <c r="C614" s="3" t="s">
        <v>17</v>
      </c>
      <c r="D614" s="18">
        <v>14500</v>
      </c>
      <c r="E614" s="19">
        <v>15140.568035906301</v>
      </c>
      <c r="F614" s="19"/>
      <c r="G614" s="20">
        <f t="shared" si="20"/>
        <v>14820.28401795315</v>
      </c>
      <c r="H614" s="23">
        <f t="shared" si="21"/>
        <v>1.0441771059245726</v>
      </c>
      <c r="I614" s="23"/>
      <c r="J614" s="11"/>
    </row>
    <row r="615" spans="1:10" s="21" customFormat="1" ht="25.5" hidden="1" x14ac:dyDescent="0.25">
      <c r="A615" s="3">
        <v>612</v>
      </c>
      <c r="B615" s="4" t="s">
        <v>679</v>
      </c>
      <c r="C615" s="3" t="s">
        <v>17</v>
      </c>
      <c r="D615" s="18">
        <v>51000</v>
      </c>
      <c r="E615" s="19">
        <v>35472.601069396304</v>
      </c>
      <c r="F615" s="19"/>
      <c r="G615" s="20">
        <f t="shared" si="20"/>
        <v>43236.300534698152</v>
      </c>
      <c r="H615" s="25">
        <f t="shared" si="21"/>
        <v>0.69554119743914322</v>
      </c>
      <c r="I615" s="25"/>
      <c r="J615" s="11"/>
    </row>
    <row r="616" spans="1:10" s="21" customFormat="1" hidden="1" x14ac:dyDescent="0.25">
      <c r="A616" s="3">
        <v>613</v>
      </c>
      <c r="B616" s="4" t="s">
        <v>680</v>
      </c>
      <c r="C616" s="3" t="s">
        <v>411</v>
      </c>
      <c r="D616" s="18">
        <v>160000</v>
      </c>
      <c r="E616" s="19">
        <v>151639.851359063</v>
      </c>
      <c r="F616" s="19"/>
      <c r="G616" s="20">
        <f t="shared" si="20"/>
        <v>155819.9256795315</v>
      </c>
      <c r="H616" s="23">
        <f t="shared" si="21"/>
        <v>0.94774907099414374</v>
      </c>
      <c r="I616" s="23"/>
      <c r="J616" s="11"/>
    </row>
    <row r="617" spans="1:10" s="21" customFormat="1" ht="25.5" hidden="1" x14ac:dyDescent="0.25">
      <c r="A617" s="3">
        <v>614</v>
      </c>
      <c r="B617" s="4" t="s">
        <v>681</v>
      </c>
      <c r="C617" s="3" t="s">
        <v>17</v>
      </c>
      <c r="D617" s="18">
        <v>17500</v>
      </c>
      <c r="E617" s="19">
        <v>8706.99966422344</v>
      </c>
      <c r="F617" s="19"/>
      <c r="G617" s="20">
        <f t="shared" si="20"/>
        <v>13103.49983211172</v>
      </c>
      <c r="H617" s="25">
        <f t="shared" si="21"/>
        <v>0.49754283795562515</v>
      </c>
      <c r="I617" s="25"/>
      <c r="J617" s="11"/>
    </row>
    <row r="618" spans="1:10" s="21" customFormat="1" ht="25.5" hidden="1" x14ac:dyDescent="0.25">
      <c r="A618" s="3">
        <v>615</v>
      </c>
      <c r="B618" s="4" t="s">
        <v>682</v>
      </c>
      <c r="C618" s="3" t="s">
        <v>17</v>
      </c>
      <c r="D618" s="18">
        <v>18900</v>
      </c>
      <c r="E618" s="19">
        <v>9754.9619039302506</v>
      </c>
      <c r="F618" s="19"/>
      <c r="G618" s="20">
        <f t="shared" si="20"/>
        <v>14327.480951965124</v>
      </c>
      <c r="H618" s="25">
        <f t="shared" si="21"/>
        <v>0.51613555047250004</v>
      </c>
      <c r="I618" s="25"/>
      <c r="J618" s="11"/>
    </row>
    <row r="619" spans="1:10" s="21" customFormat="1" hidden="1" x14ac:dyDescent="0.25">
      <c r="A619" s="3">
        <v>616</v>
      </c>
      <c r="B619" s="4" t="s">
        <v>683</v>
      </c>
      <c r="C619" s="3" t="s">
        <v>17</v>
      </c>
      <c r="D619" s="18">
        <v>39500</v>
      </c>
      <c r="E619" s="19">
        <v>39015.711498881297</v>
      </c>
      <c r="F619" s="19"/>
      <c r="G619" s="20">
        <f t="shared" si="20"/>
        <v>39257.855749440649</v>
      </c>
      <c r="H619" s="23">
        <f t="shared" si="21"/>
        <v>0.98773953161724803</v>
      </c>
      <c r="I619" s="23"/>
      <c r="J619" s="11"/>
    </row>
    <row r="620" spans="1:10" s="21" customFormat="1" x14ac:dyDescent="0.25">
      <c r="A620" s="3">
        <v>617</v>
      </c>
      <c r="B620" s="4" t="s">
        <v>684</v>
      </c>
      <c r="C620" s="3" t="s">
        <v>17</v>
      </c>
      <c r="D620" s="18">
        <v>77000</v>
      </c>
      <c r="E620" s="19">
        <v>107509.97553200601</v>
      </c>
      <c r="F620" s="19"/>
      <c r="G620" s="20">
        <f t="shared" si="20"/>
        <v>92254.987766003003</v>
      </c>
      <c r="H620" s="24">
        <f t="shared" si="21"/>
        <v>1.3962334484676104</v>
      </c>
      <c r="I620" s="28"/>
      <c r="J620" s="11"/>
    </row>
    <row r="621" spans="1:10" s="21" customFormat="1" ht="25.5" hidden="1" x14ac:dyDescent="0.25">
      <c r="A621" s="3">
        <v>618</v>
      </c>
      <c r="B621" s="4" t="s">
        <v>685</v>
      </c>
      <c r="C621" s="3" t="s">
        <v>17</v>
      </c>
      <c r="D621" s="18">
        <v>69500</v>
      </c>
      <c r="E621" s="19">
        <v>29964.683751646899</v>
      </c>
      <c r="F621" s="19"/>
      <c r="G621" s="20">
        <f t="shared" si="20"/>
        <v>49732.341875823447</v>
      </c>
      <c r="H621" s="25">
        <f t="shared" si="21"/>
        <v>0.43114652880067478</v>
      </c>
      <c r="I621" s="25"/>
      <c r="J621" s="11"/>
    </row>
    <row r="622" spans="1:10" s="21" customFormat="1" ht="114.75" hidden="1" x14ac:dyDescent="0.25">
      <c r="A622" s="3">
        <v>619</v>
      </c>
      <c r="B622" s="4" t="s">
        <v>686</v>
      </c>
      <c r="C622" s="3" t="s">
        <v>17</v>
      </c>
      <c r="D622" s="18">
        <v>140700</v>
      </c>
      <c r="E622" s="19">
        <v>98312.174361843805</v>
      </c>
      <c r="F622" s="19"/>
      <c r="G622" s="20">
        <f t="shared" si="20"/>
        <v>119506.0871809219</v>
      </c>
      <c r="H622" s="25">
        <f t="shared" si="21"/>
        <v>0.69873613618936603</v>
      </c>
      <c r="I622" s="25"/>
      <c r="J622" s="11"/>
    </row>
    <row r="623" spans="1:10" s="21" customFormat="1" hidden="1" x14ac:dyDescent="0.25">
      <c r="A623" s="3">
        <v>620</v>
      </c>
      <c r="B623" s="4" t="s">
        <v>687</v>
      </c>
      <c r="C623" s="3" t="s">
        <v>17</v>
      </c>
      <c r="D623" s="18">
        <v>69500</v>
      </c>
      <c r="E623" s="19">
        <v>33144.774581756203</v>
      </c>
      <c r="F623" s="19"/>
      <c r="G623" s="20">
        <f t="shared" si="20"/>
        <v>51322.387290878105</v>
      </c>
      <c r="H623" s="25">
        <f t="shared" si="21"/>
        <v>0.47690323139217555</v>
      </c>
      <c r="I623" s="25"/>
      <c r="J623" s="11"/>
    </row>
    <row r="624" spans="1:10" s="21" customFormat="1" hidden="1" x14ac:dyDescent="0.25">
      <c r="A624" s="3">
        <v>621</v>
      </c>
      <c r="B624" s="4" t="s">
        <v>688</v>
      </c>
      <c r="C624" s="3" t="s">
        <v>17</v>
      </c>
      <c r="D624" s="18">
        <v>124000</v>
      </c>
      <c r="E624" s="19">
        <v>131972.08499999999</v>
      </c>
      <c r="F624" s="19"/>
      <c r="G624" s="20">
        <f t="shared" si="20"/>
        <v>127986.0425</v>
      </c>
      <c r="H624" s="23">
        <f t="shared" si="21"/>
        <v>1.064291008064516</v>
      </c>
      <c r="I624" s="23"/>
      <c r="J624" s="11"/>
    </row>
    <row r="625" spans="1:10" s="21" customFormat="1" ht="114.75" hidden="1" x14ac:dyDescent="0.25">
      <c r="A625" s="3">
        <v>622</v>
      </c>
      <c r="B625" s="4" t="s">
        <v>689</v>
      </c>
      <c r="C625" s="3" t="s">
        <v>17</v>
      </c>
      <c r="D625" s="18">
        <v>35000</v>
      </c>
      <c r="E625" s="19">
        <v>24337.5</v>
      </c>
      <c r="F625" s="19"/>
      <c r="G625" s="20">
        <f t="shared" si="20"/>
        <v>29668.75</v>
      </c>
      <c r="H625" s="25">
        <f t="shared" si="21"/>
        <v>0.6953571428571429</v>
      </c>
      <c r="I625" s="25"/>
      <c r="J625" s="11"/>
    </row>
    <row r="626" spans="1:10" s="21" customFormat="1" x14ac:dyDescent="0.25">
      <c r="A626" s="3">
        <v>623</v>
      </c>
      <c r="B626" s="4" t="s">
        <v>690</v>
      </c>
      <c r="C626" s="3" t="s">
        <v>17</v>
      </c>
      <c r="D626" s="18">
        <v>1000</v>
      </c>
      <c r="E626" s="19">
        <v>1774.401654585</v>
      </c>
      <c r="F626" s="19"/>
      <c r="G626" s="20">
        <f t="shared" si="20"/>
        <v>1387.2008272925</v>
      </c>
      <c r="H626" s="24">
        <f t="shared" si="21"/>
        <v>1.7744016545849999</v>
      </c>
      <c r="I626" s="28"/>
      <c r="J626" s="11"/>
    </row>
    <row r="627" spans="1:10" s="21" customFormat="1" x14ac:dyDescent="0.25">
      <c r="A627" s="3">
        <v>624</v>
      </c>
      <c r="B627" s="4" t="s">
        <v>691</v>
      </c>
      <c r="C627" s="3" t="s">
        <v>17</v>
      </c>
      <c r="D627" s="18">
        <v>6800</v>
      </c>
      <c r="E627" s="19">
        <v>9269.6311187812498</v>
      </c>
      <c r="F627" s="19"/>
      <c r="G627" s="20">
        <f t="shared" si="20"/>
        <v>8034.8155593906249</v>
      </c>
      <c r="H627" s="24">
        <f t="shared" si="21"/>
        <v>1.3631810468795955</v>
      </c>
      <c r="I627" s="28"/>
      <c r="J627" s="11"/>
    </row>
    <row r="628" spans="1:10" s="21" customFormat="1" hidden="1" x14ac:dyDescent="0.25">
      <c r="A628" s="3">
        <v>625</v>
      </c>
      <c r="B628" s="4" t="s">
        <v>692</v>
      </c>
      <c r="C628" s="3" t="s">
        <v>17</v>
      </c>
      <c r="D628" s="18">
        <v>5500</v>
      </c>
      <c r="E628" s="19">
        <v>5355.6731740312498</v>
      </c>
      <c r="F628" s="19"/>
      <c r="G628" s="20">
        <f t="shared" si="20"/>
        <v>5427.8365870156249</v>
      </c>
      <c r="H628" s="23">
        <f t="shared" si="21"/>
        <v>0.9737587589147727</v>
      </c>
      <c r="I628" s="23"/>
      <c r="J628" s="11"/>
    </row>
    <row r="629" spans="1:10" s="21" customFormat="1" x14ac:dyDescent="0.25">
      <c r="A629" s="3">
        <v>626</v>
      </c>
      <c r="B629" s="4" t="s">
        <v>693</v>
      </c>
      <c r="C629" s="3" t="s">
        <v>17</v>
      </c>
      <c r="D629" s="18">
        <v>3000</v>
      </c>
      <c r="E629" s="19">
        <v>4768.5794823187498</v>
      </c>
      <c r="F629" s="19"/>
      <c r="G629" s="20">
        <f t="shared" si="20"/>
        <v>3884.2897411593749</v>
      </c>
      <c r="H629" s="24">
        <f t="shared" si="21"/>
        <v>1.5895264941062499</v>
      </c>
      <c r="I629" s="28"/>
      <c r="J629" s="11"/>
    </row>
    <row r="630" spans="1:10" s="21" customFormat="1" x14ac:dyDescent="0.25">
      <c r="A630" s="3">
        <v>627</v>
      </c>
      <c r="B630" s="4" t="s">
        <v>694</v>
      </c>
      <c r="C630" s="3" t="s">
        <v>17</v>
      </c>
      <c r="D630" s="18">
        <v>11700</v>
      </c>
      <c r="E630" s="19">
        <v>14553.474344193801</v>
      </c>
      <c r="F630" s="19"/>
      <c r="G630" s="20">
        <f t="shared" si="20"/>
        <v>13126.7371720969</v>
      </c>
      <c r="H630" s="24">
        <f t="shared" si="21"/>
        <v>1.2438866960849402</v>
      </c>
      <c r="I630" s="28"/>
      <c r="J630" s="11"/>
    </row>
    <row r="631" spans="1:10" s="21" customFormat="1" hidden="1" x14ac:dyDescent="0.25">
      <c r="A631" s="3">
        <v>628</v>
      </c>
      <c r="B631" s="4" t="s">
        <v>695</v>
      </c>
      <c r="C631" s="3" t="s">
        <v>17</v>
      </c>
      <c r="D631" s="18">
        <v>39000</v>
      </c>
      <c r="E631" s="19">
        <v>42929.669443631297</v>
      </c>
      <c r="F631" s="19"/>
      <c r="G631" s="20">
        <f t="shared" si="20"/>
        <v>40964.834721815649</v>
      </c>
      <c r="H631" s="23">
        <f t="shared" si="21"/>
        <v>1.100760754964905</v>
      </c>
      <c r="I631" s="23"/>
      <c r="J631" s="11"/>
    </row>
    <row r="632" spans="1:10" s="21" customFormat="1" ht="25.5" x14ac:dyDescent="0.25">
      <c r="A632" s="3">
        <v>629</v>
      </c>
      <c r="B632" s="4" t="s">
        <v>696</v>
      </c>
      <c r="C632" s="3" t="s">
        <v>17</v>
      </c>
      <c r="D632" s="18">
        <v>27500</v>
      </c>
      <c r="E632" s="19">
        <v>64652.136036993797</v>
      </c>
      <c r="F632" s="19"/>
      <c r="G632" s="20">
        <f t="shared" si="20"/>
        <v>46076.068018496895</v>
      </c>
      <c r="H632" s="24">
        <f t="shared" si="21"/>
        <v>2.3509867649815925</v>
      </c>
      <c r="I632" s="28"/>
      <c r="J632" s="11"/>
    </row>
    <row r="633" spans="1:10" s="21" customFormat="1" ht="25.5" x14ac:dyDescent="0.25">
      <c r="A633" s="3">
        <v>630</v>
      </c>
      <c r="B633" s="4" t="s">
        <v>697</v>
      </c>
      <c r="C633" s="3" t="s">
        <v>17</v>
      </c>
      <c r="D633" s="18">
        <v>25000</v>
      </c>
      <c r="E633" s="19">
        <v>119447.54726349399</v>
      </c>
      <c r="F633" s="19"/>
      <c r="G633" s="20">
        <f t="shared" si="20"/>
        <v>72223.773631746997</v>
      </c>
      <c r="H633" s="24">
        <f t="shared" si="21"/>
        <v>4.7779018905397601</v>
      </c>
      <c r="I633" s="28"/>
      <c r="J633" s="11"/>
    </row>
    <row r="634" spans="1:10" s="21" customFormat="1" ht="25.5" x14ac:dyDescent="0.25">
      <c r="A634" s="3">
        <v>631</v>
      </c>
      <c r="B634" s="4" t="s">
        <v>698</v>
      </c>
      <c r="C634" s="3" t="s">
        <v>17</v>
      </c>
      <c r="D634" s="18">
        <v>29500</v>
      </c>
      <c r="E634" s="19">
        <v>36080.243040318797</v>
      </c>
      <c r="F634" s="19"/>
      <c r="G634" s="20">
        <f t="shared" si="20"/>
        <v>32790.121520159402</v>
      </c>
      <c r="H634" s="24">
        <f t="shared" si="21"/>
        <v>1.2230590861125017</v>
      </c>
      <c r="I634" s="28"/>
      <c r="J634" s="11"/>
    </row>
    <row r="635" spans="1:10" s="21" customFormat="1" ht="38.25" hidden="1" x14ac:dyDescent="0.25">
      <c r="A635" s="3">
        <v>632</v>
      </c>
      <c r="B635" s="4" t="s">
        <v>699</v>
      </c>
      <c r="C635" s="3" t="s">
        <v>17</v>
      </c>
      <c r="D635" s="18">
        <v>67000</v>
      </c>
      <c r="E635" s="19">
        <v>46843.627388381297</v>
      </c>
      <c r="F635" s="19"/>
      <c r="G635" s="20">
        <f t="shared" si="20"/>
        <v>56921.813694190649</v>
      </c>
      <c r="H635" s="25">
        <f t="shared" si="21"/>
        <v>0.69915861773703425</v>
      </c>
      <c r="I635" s="25"/>
      <c r="J635" s="11"/>
    </row>
    <row r="636" spans="1:10" s="21" customFormat="1" ht="63.75" hidden="1" x14ac:dyDescent="0.25">
      <c r="A636" s="3">
        <v>633</v>
      </c>
      <c r="B636" s="4" t="s">
        <v>700</v>
      </c>
      <c r="C636" s="3" t="s">
        <v>17</v>
      </c>
      <c r="D636" s="18">
        <v>90000</v>
      </c>
      <c r="E636" s="19">
        <v>53693.053791693797</v>
      </c>
      <c r="F636" s="19"/>
      <c r="G636" s="20">
        <f t="shared" si="20"/>
        <v>71846.526895846895</v>
      </c>
      <c r="H636" s="25">
        <f t="shared" si="21"/>
        <v>0.59658948657437549</v>
      </c>
      <c r="I636" s="25"/>
      <c r="J636" s="11"/>
    </row>
    <row r="637" spans="1:10" s="21" customFormat="1" ht="191.25" hidden="1" x14ac:dyDescent="0.25">
      <c r="A637" s="3">
        <v>634</v>
      </c>
      <c r="B637" s="4" t="s">
        <v>701</v>
      </c>
      <c r="C637" s="3" t="s">
        <v>17</v>
      </c>
      <c r="D637" s="18">
        <v>360000</v>
      </c>
      <c r="E637" s="19">
        <v>126199.124718188</v>
      </c>
      <c r="F637" s="19"/>
      <c r="G637" s="20">
        <f t="shared" si="20"/>
        <v>243099.56235909401</v>
      </c>
      <c r="H637" s="25">
        <f t="shared" si="21"/>
        <v>0.35055312421718887</v>
      </c>
      <c r="I637" s="25"/>
      <c r="J637" s="11"/>
    </row>
    <row r="638" spans="1:10" s="21" customFormat="1" ht="357" hidden="1" x14ac:dyDescent="0.25">
      <c r="A638" s="3">
        <v>635</v>
      </c>
      <c r="B638" s="4" t="s">
        <v>702</v>
      </c>
      <c r="C638" s="3" t="s">
        <v>17</v>
      </c>
      <c r="D638" s="18">
        <v>850000</v>
      </c>
      <c r="E638" s="19">
        <v>469551.08542138099</v>
      </c>
      <c r="F638" s="19"/>
      <c r="G638" s="20">
        <f t="shared" si="20"/>
        <v>659775.54271069053</v>
      </c>
      <c r="H638" s="25">
        <f t="shared" si="21"/>
        <v>0.55241304167221295</v>
      </c>
      <c r="I638" s="25"/>
      <c r="J638" s="11"/>
    </row>
    <row r="639" spans="1:10" s="21" customFormat="1" ht="25.5" hidden="1" x14ac:dyDescent="0.25">
      <c r="A639" s="3">
        <v>636</v>
      </c>
      <c r="B639" s="4" t="s">
        <v>703</v>
      </c>
      <c r="C639" s="3" t="s">
        <v>17</v>
      </c>
      <c r="D639" s="18">
        <v>150000</v>
      </c>
      <c r="E639" s="19">
        <v>62499.459167381297</v>
      </c>
      <c r="F639" s="19"/>
      <c r="G639" s="20">
        <f t="shared" si="20"/>
        <v>106249.72958369064</v>
      </c>
      <c r="H639" s="25">
        <f t="shared" si="21"/>
        <v>0.41666306111587531</v>
      </c>
      <c r="I639" s="25"/>
      <c r="J639" s="11"/>
    </row>
    <row r="640" spans="1:10" s="21" customFormat="1" hidden="1" x14ac:dyDescent="0.25">
      <c r="A640" s="3">
        <v>637</v>
      </c>
      <c r="B640" s="4" t="s">
        <v>704</v>
      </c>
      <c r="C640" s="3" t="s">
        <v>17</v>
      </c>
      <c r="D640" s="18">
        <v>250000</v>
      </c>
      <c r="E640" s="19">
        <v>124144.29679719399</v>
      </c>
      <c r="F640" s="19"/>
      <c r="G640" s="20">
        <f t="shared" si="20"/>
        <v>187072.148398597</v>
      </c>
      <c r="H640" s="25">
        <f t="shared" si="21"/>
        <v>0.49657718718877597</v>
      </c>
      <c r="I640" s="25"/>
      <c r="J640" s="11"/>
    </row>
    <row r="641" spans="1:10" s="21" customFormat="1" hidden="1" x14ac:dyDescent="0.25">
      <c r="A641" s="3">
        <v>638</v>
      </c>
      <c r="B641" s="4" t="s">
        <v>705</v>
      </c>
      <c r="C641" s="3" t="s">
        <v>17</v>
      </c>
      <c r="D641" s="18">
        <v>150000</v>
      </c>
      <c r="E641" s="19">
        <v>69348.885570693805</v>
      </c>
      <c r="F641" s="19"/>
      <c r="G641" s="20">
        <f t="shared" si="20"/>
        <v>109674.44278534691</v>
      </c>
      <c r="H641" s="25">
        <f t="shared" si="21"/>
        <v>0.46232590380462535</v>
      </c>
      <c r="I641" s="25"/>
      <c r="J641" s="11"/>
    </row>
    <row r="642" spans="1:10" s="21" customFormat="1" ht="25.5" hidden="1" x14ac:dyDescent="0.25">
      <c r="A642" s="3">
        <v>639</v>
      </c>
      <c r="B642" s="4" t="s">
        <v>706</v>
      </c>
      <c r="C642" s="3" t="s">
        <v>17</v>
      </c>
      <c r="D642" s="18">
        <v>12200</v>
      </c>
      <c r="E642" s="19">
        <v>11618.005885631301</v>
      </c>
      <c r="F642" s="19"/>
      <c r="G642" s="20">
        <f t="shared" si="20"/>
        <v>11909.00294281565</v>
      </c>
      <c r="H642" s="23">
        <f t="shared" si="21"/>
        <v>0.95229556439600827</v>
      </c>
      <c r="I642" s="23"/>
      <c r="J642" s="11"/>
    </row>
    <row r="643" spans="1:10" s="21" customFormat="1" ht="63.75" x14ac:dyDescent="0.25">
      <c r="A643" s="3">
        <v>640</v>
      </c>
      <c r="B643" s="4" t="s">
        <v>707</v>
      </c>
      <c r="C643" s="3" t="s">
        <v>17</v>
      </c>
      <c r="D643" s="18">
        <v>12900</v>
      </c>
      <c r="E643" s="19">
        <v>19445.921775131301</v>
      </c>
      <c r="F643" s="19"/>
      <c r="G643" s="20">
        <f t="shared" si="20"/>
        <v>16172.96088756565</v>
      </c>
      <c r="H643" s="24">
        <f t="shared" si="21"/>
        <v>1.5074357965218064</v>
      </c>
      <c r="I643" s="28"/>
      <c r="J643" s="11"/>
    </row>
    <row r="644" spans="1:10" s="21" customFormat="1" ht="102" x14ac:dyDescent="0.25">
      <c r="A644" s="3">
        <v>641</v>
      </c>
      <c r="B644" s="4" t="s">
        <v>708</v>
      </c>
      <c r="C644" s="3" t="s">
        <v>17</v>
      </c>
      <c r="D644" s="18">
        <v>21500</v>
      </c>
      <c r="E644" s="19">
        <v>32166.285095568801</v>
      </c>
      <c r="F644" s="19"/>
      <c r="G644" s="20">
        <f t="shared" si="20"/>
        <v>26833.142547784402</v>
      </c>
      <c r="H644" s="24">
        <f t="shared" si="21"/>
        <v>1.496106283514828</v>
      </c>
      <c r="I644" s="28"/>
      <c r="J644" s="11"/>
    </row>
    <row r="645" spans="1:10" s="21" customFormat="1" ht="25.5" x14ac:dyDescent="0.25">
      <c r="A645" s="3">
        <v>642</v>
      </c>
      <c r="B645" s="4" t="s">
        <v>709</v>
      </c>
      <c r="C645" s="3" t="s">
        <v>17</v>
      </c>
      <c r="D645" s="18">
        <v>27500</v>
      </c>
      <c r="E645" s="19">
        <v>38940</v>
      </c>
      <c r="F645" s="19"/>
      <c r="G645" s="20">
        <f t="shared" ref="G645:G708" si="22">AVERAGE(D645,E645)</f>
        <v>33220</v>
      </c>
      <c r="H645" s="24">
        <f t="shared" ref="H645:H708" si="23">+E645/D645</f>
        <v>1.4159999999999999</v>
      </c>
      <c r="I645" s="28"/>
      <c r="J645" s="11"/>
    </row>
    <row r="646" spans="1:10" s="21" customFormat="1" ht="25.5" hidden="1" x14ac:dyDescent="0.25">
      <c r="A646" s="3">
        <v>643</v>
      </c>
      <c r="B646" s="4" t="s">
        <v>710</v>
      </c>
      <c r="C646" s="3" t="s">
        <v>17</v>
      </c>
      <c r="D646" s="18">
        <v>82500</v>
      </c>
      <c r="E646" s="19">
        <v>4049.3897099709402</v>
      </c>
      <c r="F646" s="19"/>
      <c r="G646" s="20">
        <f t="shared" si="22"/>
        <v>43274.694854985471</v>
      </c>
      <c r="H646" s="25">
        <f t="shared" si="23"/>
        <v>4.90835116360114E-2</v>
      </c>
      <c r="I646" s="25"/>
      <c r="J646" s="11"/>
    </row>
    <row r="647" spans="1:10" s="21" customFormat="1" ht="25.5" hidden="1" x14ac:dyDescent="0.25">
      <c r="A647" s="3">
        <v>644</v>
      </c>
      <c r="B647" s="4" t="s">
        <v>711</v>
      </c>
      <c r="C647" s="3" t="s">
        <v>17</v>
      </c>
      <c r="D647" s="18">
        <v>27900</v>
      </c>
      <c r="E647" s="19">
        <v>19445.921775131301</v>
      </c>
      <c r="F647" s="19"/>
      <c r="G647" s="20">
        <f t="shared" si="22"/>
        <v>23672.960887565649</v>
      </c>
      <c r="H647" s="25">
        <f t="shared" si="23"/>
        <v>0.69698644355309325</v>
      </c>
      <c r="I647" s="25"/>
      <c r="J647" s="11"/>
    </row>
    <row r="648" spans="1:10" s="21" customFormat="1" ht="51" hidden="1" x14ac:dyDescent="0.25">
      <c r="A648" s="3">
        <v>645</v>
      </c>
      <c r="B648" s="4" t="s">
        <v>712</v>
      </c>
      <c r="C648" s="3" t="s">
        <v>17</v>
      </c>
      <c r="D648" s="18">
        <v>96000</v>
      </c>
      <c r="E648" s="19">
        <v>82069.248891131298</v>
      </c>
      <c r="F648" s="19"/>
      <c r="G648" s="20">
        <f t="shared" si="22"/>
        <v>89034.624445565656</v>
      </c>
      <c r="H648" s="23">
        <f t="shared" si="23"/>
        <v>0.85488800928261766</v>
      </c>
      <c r="I648" s="23"/>
      <c r="J648" s="11"/>
    </row>
    <row r="649" spans="1:10" s="21" customFormat="1" ht="25.5" hidden="1" x14ac:dyDescent="0.25">
      <c r="A649" s="3">
        <v>646</v>
      </c>
      <c r="B649" s="4" t="s">
        <v>713</v>
      </c>
      <c r="C649" s="3" t="s">
        <v>17</v>
      </c>
      <c r="D649" s="18">
        <v>49500</v>
      </c>
      <c r="E649" s="19">
        <v>53693.053791693797</v>
      </c>
      <c r="F649" s="19"/>
      <c r="G649" s="20">
        <f t="shared" si="22"/>
        <v>51596.526895846895</v>
      </c>
      <c r="H649" s="23">
        <f t="shared" si="23"/>
        <v>1.0847081574079556</v>
      </c>
      <c r="I649" s="23"/>
      <c r="J649" s="11"/>
    </row>
    <row r="650" spans="1:10" s="21" customFormat="1" ht="51" hidden="1" x14ac:dyDescent="0.25">
      <c r="A650" s="3">
        <v>647</v>
      </c>
      <c r="B650" s="4" t="s">
        <v>714</v>
      </c>
      <c r="C650" s="3" t="s">
        <v>17</v>
      </c>
      <c r="D650" s="18">
        <v>120000</v>
      </c>
      <c r="E650" s="19">
        <v>38037.222012693797</v>
      </c>
      <c r="F650" s="19"/>
      <c r="G650" s="20">
        <f t="shared" si="22"/>
        <v>79018.611006346895</v>
      </c>
      <c r="H650" s="25">
        <f t="shared" si="23"/>
        <v>0.31697685010578164</v>
      </c>
      <c r="I650" s="25"/>
      <c r="J650" s="11"/>
    </row>
    <row r="651" spans="1:10" s="21" customFormat="1" ht="38.25" hidden="1" x14ac:dyDescent="0.25">
      <c r="A651" s="3">
        <v>648</v>
      </c>
      <c r="B651" s="4" t="s">
        <v>715</v>
      </c>
      <c r="C651" s="3" t="s">
        <v>17</v>
      </c>
      <c r="D651" s="18">
        <v>3000</v>
      </c>
      <c r="E651" s="19">
        <v>2028.80892099375</v>
      </c>
      <c r="F651" s="19"/>
      <c r="G651" s="20">
        <f t="shared" si="22"/>
        <v>2514.4044604968749</v>
      </c>
      <c r="H651" s="25">
        <f t="shared" si="23"/>
        <v>0.67626964033125003</v>
      </c>
      <c r="I651" s="25"/>
      <c r="J651" s="11"/>
    </row>
    <row r="652" spans="1:10" s="21" customFormat="1" hidden="1" x14ac:dyDescent="0.25">
      <c r="A652" s="3">
        <v>649</v>
      </c>
      <c r="B652" s="4" t="s">
        <v>716</v>
      </c>
      <c r="C652" s="3" t="s">
        <v>17</v>
      </c>
      <c r="D652" s="18">
        <v>82000</v>
      </c>
      <c r="E652" s="19">
        <v>56970.993570421902</v>
      </c>
      <c r="F652" s="19"/>
      <c r="G652" s="20">
        <f t="shared" si="22"/>
        <v>69485.496785210955</v>
      </c>
      <c r="H652" s="25">
        <f t="shared" si="23"/>
        <v>0.69476821427343782</v>
      </c>
      <c r="I652" s="25"/>
      <c r="J652" s="11"/>
    </row>
    <row r="653" spans="1:10" s="21" customFormat="1" x14ac:dyDescent="0.25">
      <c r="A653" s="3">
        <v>650</v>
      </c>
      <c r="B653" s="4" t="s">
        <v>717</v>
      </c>
      <c r="C653" s="3" t="s">
        <v>17</v>
      </c>
      <c r="D653" s="18">
        <v>36500</v>
      </c>
      <c r="E653" s="19">
        <v>84760.094978146895</v>
      </c>
      <c r="F653" s="19"/>
      <c r="G653" s="20">
        <f t="shared" si="22"/>
        <v>60630.047489073448</v>
      </c>
      <c r="H653" s="24">
        <f t="shared" si="23"/>
        <v>2.3221943829629286</v>
      </c>
      <c r="I653" s="28"/>
      <c r="J653" s="11"/>
    </row>
    <row r="654" spans="1:10" s="21" customFormat="1" x14ac:dyDescent="0.25">
      <c r="A654" s="3">
        <v>651</v>
      </c>
      <c r="B654" s="4" t="s">
        <v>718</v>
      </c>
      <c r="C654" s="3" t="s">
        <v>17</v>
      </c>
      <c r="D654" s="18">
        <v>79500</v>
      </c>
      <c r="E654" s="19">
        <v>102406.174372052</v>
      </c>
      <c r="F654" s="19"/>
      <c r="G654" s="20">
        <f t="shared" si="22"/>
        <v>90953.087186026009</v>
      </c>
      <c r="H654" s="24">
        <f t="shared" si="23"/>
        <v>1.2881279795226668</v>
      </c>
      <c r="I654" s="28"/>
      <c r="J654" s="11"/>
    </row>
    <row r="655" spans="1:10" s="21" customFormat="1" ht="25.5" x14ac:dyDescent="0.25">
      <c r="A655" s="3">
        <v>652</v>
      </c>
      <c r="B655" s="4" t="s">
        <v>719</v>
      </c>
      <c r="C655" s="3" t="s">
        <v>17</v>
      </c>
      <c r="D655" s="18">
        <v>76000</v>
      </c>
      <c r="E655" s="19">
        <v>97725.080670131298</v>
      </c>
      <c r="F655" s="19"/>
      <c r="G655" s="20">
        <f t="shared" si="22"/>
        <v>86862.540335065656</v>
      </c>
      <c r="H655" s="24">
        <f t="shared" si="23"/>
        <v>1.2858563246069907</v>
      </c>
      <c r="I655" s="28"/>
      <c r="J655" s="11"/>
    </row>
    <row r="656" spans="1:10" s="21" customFormat="1" ht="25.5" hidden="1" x14ac:dyDescent="0.25">
      <c r="A656" s="3">
        <v>653</v>
      </c>
      <c r="B656" s="4" t="s">
        <v>720</v>
      </c>
      <c r="C656" s="3" t="s">
        <v>17</v>
      </c>
      <c r="D656" s="18">
        <v>19500</v>
      </c>
      <c r="E656" s="19">
        <v>15531.963830381301</v>
      </c>
      <c r="F656" s="19"/>
      <c r="G656" s="20">
        <f t="shared" si="22"/>
        <v>17515.981915190649</v>
      </c>
      <c r="H656" s="25">
        <f t="shared" si="23"/>
        <v>0.79651096566057955</v>
      </c>
      <c r="I656" s="25"/>
      <c r="J656" s="11"/>
    </row>
    <row r="657" spans="1:10" s="21" customFormat="1" ht="25.5" hidden="1" x14ac:dyDescent="0.25">
      <c r="A657" s="3">
        <v>654</v>
      </c>
      <c r="B657" s="4" t="s">
        <v>721</v>
      </c>
      <c r="C657" s="3" t="s">
        <v>17</v>
      </c>
      <c r="D657" s="18">
        <v>19500</v>
      </c>
      <c r="E657" s="19">
        <v>15140.568035906301</v>
      </c>
      <c r="F657" s="19"/>
      <c r="G657" s="20">
        <f t="shared" si="22"/>
        <v>17320.284017953149</v>
      </c>
      <c r="H657" s="25">
        <f t="shared" si="23"/>
        <v>0.77643938645673338</v>
      </c>
      <c r="I657" s="25"/>
      <c r="J657" s="11"/>
    </row>
    <row r="658" spans="1:10" s="21" customFormat="1" ht="25.5" hidden="1" x14ac:dyDescent="0.25">
      <c r="A658" s="3">
        <v>655</v>
      </c>
      <c r="B658" s="4" t="s">
        <v>722</v>
      </c>
      <c r="C658" s="3" t="s">
        <v>17</v>
      </c>
      <c r="D658" s="18">
        <v>1385000</v>
      </c>
      <c r="E658" s="19">
        <v>958795.82851513103</v>
      </c>
      <c r="F658" s="19"/>
      <c r="G658" s="20">
        <f t="shared" si="22"/>
        <v>1171897.9142575655</v>
      </c>
      <c r="H658" s="25">
        <f t="shared" si="23"/>
        <v>0.69227135632861447</v>
      </c>
      <c r="I658" s="25"/>
      <c r="J658" s="11"/>
    </row>
    <row r="659" spans="1:10" s="21" customFormat="1" ht="25.5" hidden="1" x14ac:dyDescent="0.25">
      <c r="A659" s="3">
        <v>656</v>
      </c>
      <c r="B659" s="4" t="s">
        <v>723</v>
      </c>
      <c r="C659" s="3" t="s">
        <v>17</v>
      </c>
      <c r="D659" s="18">
        <v>750000</v>
      </c>
      <c r="E659" s="19">
        <v>525324.98613406904</v>
      </c>
      <c r="F659" s="19"/>
      <c r="G659" s="20">
        <f t="shared" si="22"/>
        <v>637662.49306703452</v>
      </c>
      <c r="H659" s="25">
        <f t="shared" si="23"/>
        <v>0.70043331484542537</v>
      </c>
      <c r="I659" s="25"/>
      <c r="J659" s="11"/>
    </row>
    <row r="660" spans="1:10" s="21" customFormat="1" ht="25.5" hidden="1" x14ac:dyDescent="0.25">
      <c r="A660" s="3">
        <v>657</v>
      </c>
      <c r="B660" s="4" t="s">
        <v>724</v>
      </c>
      <c r="C660" s="3" t="s">
        <v>17</v>
      </c>
      <c r="D660" s="18">
        <v>277000</v>
      </c>
      <c r="E660" s="19">
        <v>194595.53980269399</v>
      </c>
      <c r="F660" s="19"/>
      <c r="G660" s="20">
        <f t="shared" si="22"/>
        <v>235797.769901347</v>
      </c>
      <c r="H660" s="25">
        <f t="shared" si="23"/>
        <v>0.70251097401694584</v>
      </c>
      <c r="I660" s="25"/>
      <c r="J660" s="11"/>
    </row>
    <row r="661" spans="1:10" s="21" customFormat="1" ht="25.5" hidden="1" x14ac:dyDescent="0.25">
      <c r="A661" s="3">
        <v>658</v>
      </c>
      <c r="B661" s="4" t="s">
        <v>725</v>
      </c>
      <c r="C661" s="3" t="s">
        <v>17</v>
      </c>
      <c r="D661" s="18">
        <v>465000</v>
      </c>
      <c r="E661" s="19">
        <v>267982.25126675598</v>
      </c>
      <c r="F661" s="19"/>
      <c r="G661" s="20">
        <f t="shared" si="22"/>
        <v>366491.12563337799</v>
      </c>
      <c r="H661" s="25">
        <f t="shared" si="23"/>
        <v>0.57630591670270104</v>
      </c>
      <c r="I661" s="25"/>
      <c r="J661" s="11"/>
    </row>
    <row r="662" spans="1:10" s="21" customFormat="1" hidden="1" x14ac:dyDescent="0.25">
      <c r="A662" s="3">
        <v>659</v>
      </c>
      <c r="B662" s="4" t="s">
        <v>726</v>
      </c>
      <c r="C662" s="3" t="s">
        <v>17</v>
      </c>
      <c r="D662" s="18">
        <v>9500</v>
      </c>
      <c r="E662" s="19">
        <v>8878.2353243062498</v>
      </c>
      <c r="F662" s="19"/>
      <c r="G662" s="20">
        <f t="shared" si="22"/>
        <v>9189.1176621531249</v>
      </c>
      <c r="H662" s="23">
        <f t="shared" si="23"/>
        <v>0.93455108676907894</v>
      </c>
      <c r="I662" s="23"/>
      <c r="J662" s="11"/>
    </row>
    <row r="663" spans="1:10" s="21" customFormat="1" hidden="1" x14ac:dyDescent="0.25">
      <c r="A663" s="3">
        <v>660</v>
      </c>
      <c r="B663" s="4" t="s">
        <v>727</v>
      </c>
      <c r="C663" s="3" t="s">
        <v>17</v>
      </c>
      <c r="D663" s="18">
        <v>13500</v>
      </c>
      <c r="E663" s="19">
        <v>3398.6942016562498</v>
      </c>
      <c r="F663" s="19"/>
      <c r="G663" s="20">
        <f t="shared" si="22"/>
        <v>8449.3471008281249</v>
      </c>
      <c r="H663" s="25">
        <f t="shared" si="23"/>
        <v>0.25175512604861111</v>
      </c>
      <c r="I663" s="25"/>
      <c r="J663" s="11"/>
    </row>
    <row r="664" spans="1:10" s="21" customFormat="1" ht="25.5" hidden="1" x14ac:dyDescent="0.25">
      <c r="A664" s="3">
        <v>661</v>
      </c>
      <c r="B664" s="4" t="s">
        <v>728</v>
      </c>
      <c r="C664" s="3" t="s">
        <v>17</v>
      </c>
      <c r="D664" s="18">
        <v>2000</v>
      </c>
      <c r="E664" s="19">
        <v>339.906795375</v>
      </c>
      <c r="F664" s="19"/>
      <c r="G664" s="20">
        <f t="shared" si="22"/>
        <v>1169.9533976875</v>
      </c>
      <c r="H664" s="25">
        <f t="shared" si="23"/>
        <v>0.16995339768750001</v>
      </c>
      <c r="I664" s="25"/>
      <c r="J664" s="11"/>
    </row>
    <row r="665" spans="1:10" s="21" customFormat="1" ht="38.25" x14ac:dyDescent="0.25">
      <c r="A665" s="3">
        <v>662</v>
      </c>
      <c r="B665" s="4" t="s">
        <v>729</v>
      </c>
      <c r="C665" s="3" t="s">
        <v>17</v>
      </c>
      <c r="D665" s="18">
        <v>10000</v>
      </c>
      <c r="E665" s="19">
        <v>20424.411261318801</v>
      </c>
      <c r="F665" s="19"/>
      <c r="G665" s="20">
        <f t="shared" si="22"/>
        <v>15212.2056306594</v>
      </c>
      <c r="H665" s="24">
        <f t="shared" si="23"/>
        <v>2.0424411261318802</v>
      </c>
      <c r="I665" s="28"/>
      <c r="J665" s="11"/>
    </row>
    <row r="666" spans="1:10" s="21" customFormat="1" ht="38.25" hidden="1" x14ac:dyDescent="0.25">
      <c r="A666" s="3">
        <v>663</v>
      </c>
      <c r="B666" s="4" t="s">
        <v>730</v>
      </c>
      <c r="C666" s="3" t="s">
        <v>17</v>
      </c>
      <c r="D666" s="18">
        <v>182000</v>
      </c>
      <c r="E666" s="19">
        <v>116316.38090769399</v>
      </c>
      <c r="F666" s="19"/>
      <c r="G666" s="20">
        <f t="shared" si="22"/>
        <v>149158.190453847</v>
      </c>
      <c r="H666" s="25">
        <f t="shared" si="23"/>
        <v>0.63910099399831866</v>
      </c>
      <c r="I666" s="25"/>
      <c r="J666" s="11"/>
    </row>
    <row r="667" spans="1:10" s="21" customFormat="1" ht="25.5" x14ac:dyDescent="0.25">
      <c r="A667" s="3">
        <v>664</v>
      </c>
      <c r="B667" s="4" t="s">
        <v>731</v>
      </c>
      <c r="C667" s="3" t="s">
        <v>17</v>
      </c>
      <c r="D667" s="18">
        <v>2500</v>
      </c>
      <c r="E667" s="19">
        <v>5310</v>
      </c>
      <c r="F667" s="19"/>
      <c r="G667" s="20">
        <f t="shared" si="22"/>
        <v>3905</v>
      </c>
      <c r="H667" s="24">
        <f t="shared" si="23"/>
        <v>2.1240000000000001</v>
      </c>
      <c r="I667" s="28"/>
      <c r="J667" s="11"/>
    </row>
    <row r="668" spans="1:10" s="21" customFormat="1" ht="25.5" hidden="1" x14ac:dyDescent="0.25">
      <c r="A668" s="3">
        <v>665</v>
      </c>
      <c r="B668" s="4" t="s">
        <v>732</v>
      </c>
      <c r="C668" s="3" t="s">
        <v>17</v>
      </c>
      <c r="D668" s="18">
        <v>19500</v>
      </c>
      <c r="E668" s="19">
        <v>3398.6942016562498</v>
      </c>
      <c r="F668" s="19"/>
      <c r="G668" s="20">
        <f t="shared" si="22"/>
        <v>11449.347100828125</v>
      </c>
      <c r="H668" s="25">
        <f t="shared" si="23"/>
        <v>0.17429201034134614</v>
      </c>
      <c r="I668" s="25"/>
      <c r="J668" s="11"/>
    </row>
    <row r="669" spans="1:10" s="21" customFormat="1" x14ac:dyDescent="0.25">
      <c r="A669" s="3">
        <v>666</v>
      </c>
      <c r="B669" s="4" t="s">
        <v>733</v>
      </c>
      <c r="C669" s="3" t="s">
        <v>17</v>
      </c>
      <c r="D669" s="18">
        <v>2800</v>
      </c>
      <c r="E669" s="19">
        <v>4328.2592135343803</v>
      </c>
      <c r="F669" s="19"/>
      <c r="G669" s="20">
        <f t="shared" si="22"/>
        <v>3564.1296067671901</v>
      </c>
      <c r="H669" s="24">
        <f t="shared" si="23"/>
        <v>1.5458068619765644</v>
      </c>
      <c r="I669" s="28"/>
      <c r="J669" s="11"/>
    </row>
    <row r="670" spans="1:10" s="21" customFormat="1" x14ac:dyDescent="0.25">
      <c r="A670" s="3">
        <v>667</v>
      </c>
      <c r="B670" s="4" t="s">
        <v>734</v>
      </c>
      <c r="C670" s="3" t="s">
        <v>17</v>
      </c>
      <c r="D670" s="18">
        <v>1200</v>
      </c>
      <c r="E670" s="19">
        <v>1930.959972375</v>
      </c>
      <c r="F670" s="19"/>
      <c r="G670" s="20">
        <f t="shared" si="22"/>
        <v>1565.4799861874999</v>
      </c>
      <c r="H670" s="24">
        <f t="shared" si="23"/>
        <v>1.6091333103125001</v>
      </c>
      <c r="I670" s="28"/>
      <c r="J670" s="11"/>
    </row>
    <row r="671" spans="1:10" s="21" customFormat="1" hidden="1" x14ac:dyDescent="0.25">
      <c r="A671" s="3">
        <v>668</v>
      </c>
      <c r="B671" s="4" t="s">
        <v>735</v>
      </c>
      <c r="C671" s="3" t="s">
        <v>17</v>
      </c>
      <c r="D671" s="18">
        <v>700</v>
      </c>
      <c r="E671" s="19">
        <v>296.88253044187502</v>
      </c>
      <c r="F671" s="19"/>
      <c r="G671" s="20">
        <f t="shared" si="22"/>
        <v>498.44126522093751</v>
      </c>
      <c r="H671" s="25">
        <f t="shared" si="23"/>
        <v>0.42411790063125004</v>
      </c>
      <c r="I671" s="25"/>
      <c r="J671" s="11"/>
    </row>
    <row r="672" spans="1:10" s="21" customFormat="1" hidden="1" x14ac:dyDescent="0.25">
      <c r="A672" s="3">
        <v>669</v>
      </c>
      <c r="B672" s="4" t="s">
        <v>736</v>
      </c>
      <c r="C672" s="3" t="s">
        <v>17</v>
      </c>
      <c r="D672" s="18">
        <v>900</v>
      </c>
      <c r="E672" s="19">
        <v>1001.39496049688</v>
      </c>
      <c r="F672" s="19"/>
      <c r="G672" s="20">
        <f t="shared" si="22"/>
        <v>950.69748024844</v>
      </c>
      <c r="H672" s="23">
        <f t="shared" si="23"/>
        <v>1.1126610672187556</v>
      </c>
      <c r="I672" s="23"/>
      <c r="J672" s="11"/>
    </row>
    <row r="673" spans="1:10" s="21" customFormat="1" ht="38.25" hidden="1" x14ac:dyDescent="0.25">
      <c r="A673" s="3">
        <v>670</v>
      </c>
      <c r="B673" s="4" t="s">
        <v>737</v>
      </c>
      <c r="C673" s="3" t="s">
        <v>17</v>
      </c>
      <c r="D673" s="18">
        <v>600</v>
      </c>
      <c r="E673" s="19">
        <v>495.515896137938</v>
      </c>
      <c r="F673" s="19"/>
      <c r="G673" s="20">
        <f t="shared" si="22"/>
        <v>547.75794806896897</v>
      </c>
      <c r="H673" s="23">
        <f t="shared" si="23"/>
        <v>0.82585982689656334</v>
      </c>
      <c r="I673" s="23"/>
      <c r="J673" s="11"/>
    </row>
    <row r="674" spans="1:10" s="21" customFormat="1" ht="38.25" x14ac:dyDescent="0.25">
      <c r="A674" s="3">
        <v>671</v>
      </c>
      <c r="B674" s="4" t="s">
        <v>738</v>
      </c>
      <c r="C674" s="3" t="s">
        <v>17</v>
      </c>
      <c r="D674" s="18">
        <v>4700</v>
      </c>
      <c r="E674" s="19">
        <v>6529.8605574562498</v>
      </c>
      <c r="F674" s="19"/>
      <c r="G674" s="20">
        <f t="shared" si="22"/>
        <v>5614.9302787281249</v>
      </c>
      <c r="H674" s="24">
        <f t="shared" si="23"/>
        <v>1.3893320335013297</v>
      </c>
      <c r="I674" s="28"/>
      <c r="J674" s="11"/>
    </row>
    <row r="675" spans="1:10" s="21" customFormat="1" ht="38.25" x14ac:dyDescent="0.25">
      <c r="A675" s="3">
        <v>672</v>
      </c>
      <c r="B675" s="4" t="s">
        <v>739</v>
      </c>
      <c r="C675" s="3" t="s">
        <v>17</v>
      </c>
      <c r="D675" s="18">
        <v>3500</v>
      </c>
      <c r="E675" s="19">
        <v>5747.0689685062498</v>
      </c>
      <c r="F675" s="19"/>
      <c r="G675" s="20">
        <f t="shared" si="22"/>
        <v>4623.5344842531249</v>
      </c>
      <c r="H675" s="24">
        <f t="shared" si="23"/>
        <v>1.6420197052874999</v>
      </c>
      <c r="I675" s="28"/>
      <c r="J675" s="11"/>
    </row>
    <row r="676" spans="1:10" s="21" customFormat="1" ht="38.25" x14ac:dyDescent="0.25">
      <c r="A676" s="3">
        <v>673</v>
      </c>
      <c r="B676" s="4" t="s">
        <v>740</v>
      </c>
      <c r="C676" s="3" t="s">
        <v>17</v>
      </c>
      <c r="D676" s="18">
        <v>2000</v>
      </c>
      <c r="E676" s="19">
        <v>3349.7697273468798</v>
      </c>
      <c r="F676" s="19"/>
      <c r="G676" s="20">
        <f t="shared" si="22"/>
        <v>2674.8848636734401</v>
      </c>
      <c r="H676" s="24">
        <f t="shared" si="23"/>
        <v>1.6748848636734399</v>
      </c>
      <c r="I676" s="28"/>
      <c r="J676" s="11"/>
    </row>
    <row r="677" spans="1:10" s="21" customFormat="1" ht="25.5" hidden="1" x14ac:dyDescent="0.25">
      <c r="A677" s="3">
        <v>674</v>
      </c>
      <c r="B677" s="4" t="s">
        <v>741</v>
      </c>
      <c r="C677" s="3" t="s">
        <v>17</v>
      </c>
      <c r="D677" s="18">
        <v>600</v>
      </c>
      <c r="E677" s="19">
        <v>404.51637392250001</v>
      </c>
      <c r="F677" s="19"/>
      <c r="G677" s="20">
        <f t="shared" si="22"/>
        <v>502.25818696124998</v>
      </c>
      <c r="H677" s="25">
        <f t="shared" si="23"/>
        <v>0.67419395653750003</v>
      </c>
      <c r="I677" s="25"/>
      <c r="J677" s="11"/>
    </row>
    <row r="678" spans="1:10" s="21" customFormat="1" ht="38.25" hidden="1" x14ac:dyDescent="0.25">
      <c r="A678" s="3">
        <v>675</v>
      </c>
      <c r="B678" s="4" t="s">
        <v>742</v>
      </c>
      <c r="C678" s="3" t="s">
        <v>17</v>
      </c>
      <c r="D678" s="18">
        <v>17500</v>
      </c>
      <c r="E678" s="19">
        <v>12645.419846128099</v>
      </c>
      <c r="F678" s="19"/>
      <c r="G678" s="20">
        <f t="shared" si="22"/>
        <v>15072.709923064049</v>
      </c>
      <c r="H678" s="25">
        <f t="shared" si="23"/>
        <v>0.72259541977874853</v>
      </c>
      <c r="I678" s="25"/>
      <c r="J678" s="11"/>
    </row>
    <row r="679" spans="1:10" s="21" customFormat="1" ht="38.25" x14ac:dyDescent="0.25">
      <c r="A679" s="3">
        <v>676</v>
      </c>
      <c r="B679" s="4" t="s">
        <v>743</v>
      </c>
      <c r="C679" s="3" t="s">
        <v>17</v>
      </c>
      <c r="D679" s="18">
        <v>7500</v>
      </c>
      <c r="E679" s="19">
        <v>9661.0269132562498</v>
      </c>
      <c r="F679" s="19"/>
      <c r="G679" s="20">
        <f t="shared" si="22"/>
        <v>8580.5134566281249</v>
      </c>
      <c r="H679" s="24">
        <f t="shared" si="23"/>
        <v>1.2881369217675001</v>
      </c>
      <c r="I679" s="28"/>
      <c r="J679" s="11"/>
    </row>
    <row r="680" spans="1:10" s="21" customFormat="1" ht="38.25" hidden="1" x14ac:dyDescent="0.25">
      <c r="A680" s="3">
        <v>677</v>
      </c>
      <c r="B680" s="4" t="s">
        <v>744</v>
      </c>
      <c r="C680" s="3" t="s">
        <v>17</v>
      </c>
      <c r="D680" s="18">
        <v>27600</v>
      </c>
      <c r="E680" s="19">
        <v>17880.338597231301</v>
      </c>
      <c r="F680" s="19"/>
      <c r="G680" s="20">
        <f t="shared" si="22"/>
        <v>22740.169298615649</v>
      </c>
      <c r="H680" s="25">
        <f t="shared" si="23"/>
        <v>0.64783835497214859</v>
      </c>
      <c r="I680" s="25"/>
      <c r="J680" s="11"/>
    </row>
    <row r="681" spans="1:10" s="21" customFormat="1" ht="25.5" x14ac:dyDescent="0.25">
      <c r="A681" s="3">
        <v>678</v>
      </c>
      <c r="B681" s="4" t="s">
        <v>745</v>
      </c>
      <c r="C681" s="3" t="s">
        <v>17</v>
      </c>
      <c r="D681" s="18">
        <v>1400</v>
      </c>
      <c r="E681" s="19">
        <v>2126.6578696124998</v>
      </c>
      <c r="F681" s="19"/>
      <c r="G681" s="20">
        <f t="shared" si="22"/>
        <v>1763.3289348062499</v>
      </c>
      <c r="H681" s="24">
        <f t="shared" si="23"/>
        <v>1.5190413354374999</v>
      </c>
      <c r="I681" s="28"/>
      <c r="J681" s="11"/>
    </row>
    <row r="682" spans="1:10" s="21" customFormat="1" ht="38.25" hidden="1" x14ac:dyDescent="0.25">
      <c r="A682" s="3">
        <v>679</v>
      </c>
      <c r="B682" s="4" t="s">
        <v>746</v>
      </c>
      <c r="C682" s="3" t="s">
        <v>17</v>
      </c>
      <c r="D682" s="18">
        <v>700</v>
      </c>
      <c r="E682" s="19">
        <v>316.452320165625</v>
      </c>
      <c r="F682" s="19"/>
      <c r="G682" s="20">
        <f t="shared" si="22"/>
        <v>508.2261600828125</v>
      </c>
      <c r="H682" s="25">
        <f t="shared" si="23"/>
        <v>0.45207474309375001</v>
      </c>
      <c r="I682" s="25"/>
      <c r="J682" s="11"/>
    </row>
    <row r="683" spans="1:10" s="21" customFormat="1" ht="38.25" x14ac:dyDescent="0.25">
      <c r="A683" s="3">
        <v>680</v>
      </c>
      <c r="B683" s="4" t="s">
        <v>747</v>
      </c>
      <c r="C683" s="3" t="s">
        <v>17</v>
      </c>
      <c r="D683" s="18">
        <v>3600</v>
      </c>
      <c r="E683" s="19">
        <v>4670.7305336999998</v>
      </c>
      <c r="F683" s="19"/>
      <c r="G683" s="20">
        <f t="shared" si="22"/>
        <v>4135.3652668499999</v>
      </c>
      <c r="H683" s="24">
        <f t="shared" si="23"/>
        <v>1.2974251482499999</v>
      </c>
      <c r="I683" s="28"/>
      <c r="J683" s="11"/>
    </row>
    <row r="684" spans="1:10" s="21" customFormat="1" ht="38.25" x14ac:dyDescent="0.25">
      <c r="A684" s="3">
        <v>681</v>
      </c>
      <c r="B684" s="4" t="s">
        <v>748</v>
      </c>
      <c r="C684" s="3" t="s">
        <v>17</v>
      </c>
      <c r="D684" s="18">
        <v>2800</v>
      </c>
      <c r="E684" s="19">
        <v>4328.2592135343803</v>
      </c>
      <c r="F684" s="19"/>
      <c r="G684" s="20">
        <f t="shared" si="22"/>
        <v>3564.1296067671901</v>
      </c>
      <c r="H684" s="24">
        <f t="shared" si="23"/>
        <v>1.5458068619765644</v>
      </c>
      <c r="I684" s="28"/>
      <c r="J684" s="11"/>
    </row>
    <row r="685" spans="1:10" s="21" customFormat="1" ht="38.25" x14ac:dyDescent="0.25">
      <c r="A685" s="3">
        <v>682</v>
      </c>
      <c r="B685" s="4" t="s">
        <v>749</v>
      </c>
      <c r="C685" s="3" t="s">
        <v>17</v>
      </c>
      <c r="D685" s="18">
        <v>1200</v>
      </c>
      <c r="E685" s="19">
        <v>1930.959972375</v>
      </c>
      <c r="F685" s="19"/>
      <c r="G685" s="20">
        <f t="shared" si="22"/>
        <v>1565.4799861874999</v>
      </c>
      <c r="H685" s="24">
        <f t="shared" si="23"/>
        <v>1.6091333103125001</v>
      </c>
      <c r="I685" s="28"/>
      <c r="J685" s="11"/>
    </row>
    <row r="686" spans="1:10" s="21" customFormat="1" ht="38.25" x14ac:dyDescent="0.25">
      <c r="A686" s="3">
        <v>683</v>
      </c>
      <c r="B686" s="4" t="s">
        <v>750</v>
      </c>
      <c r="C686" s="3" t="s">
        <v>17</v>
      </c>
      <c r="D686" s="18">
        <v>5800</v>
      </c>
      <c r="E686" s="19">
        <v>7704.0479408812498</v>
      </c>
      <c r="F686" s="19"/>
      <c r="G686" s="20">
        <f t="shared" si="22"/>
        <v>6752.0239704406249</v>
      </c>
      <c r="H686" s="24">
        <f t="shared" si="23"/>
        <v>1.3282841277381465</v>
      </c>
      <c r="I686" s="28"/>
      <c r="J686" s="11"/>
    </row>
    <row r="687" spans="1:10" s="21" customFormat="1" ht="38.25" hidden="1" x14ac:dyDescent="0.25">
      <c r="A687" s="3">
        <v>684</v>
      </c>
      <c r="B687" s="4" t="s">
        <v>751</v>
      </c>
      <c r="C687" s="3" t="s">
        <v>17</v>
      </c>
      <c r="D687" s="18">
        <v>22000</v>
      </c>
      <c r="E687" s="19">
        <v>22215.047021041901</v>
      </c>
      <c r="F687" s="19"/>
      <c r="G687" s="20">
        <f t="shared" si="22"/>
        <v>22107.52351052095</v>
      </c>
      <c r="H687" s="23">
        <f t="shared" si="23"/>
        <v>1.0097748645928137</v>
      </c>
      <c r="I687" s="23"/>
      <c r="J687" s="11"/>
    </row>
    <row r="688" spans="1:10" s="21" customFormat="1" x14ac:dyDescent="0.25">
      <c r="A688" s="3">
        <v>685</v>
      </c>
      <c r="B688" s="4" t="s">
        <v>752</v>
      </c>
      <c r="C688" s="3" t="s">
        <v>17</v>
      </c>
      <c r="D688" s="18">
        <v>2600</v>
      </c>
      <c r="E688" s="19">
        <v>3300.8452530374998</v>
      </c>
      <c r="F688" s="19"/>
      <c r="G688" s="20">
        <f t="shared" si="22"/>
        <v>2950.4226265187499</v>
      </c>
      <c r="H688" s="24">
        <f t="shared" si="23"/>
        <v>1.2695558665528845</v>
      </c>
      <c r="I688" s="28"/>
      <c r="J688" s="11"/>
    </row>
    <row r="689" spans="1:10" s="21" customFormat="1" ht="51" hidden="1" x14ac:dyDescent="0.25">
      <c r="A689" s="3">
        <v>686</v>
      </c>
      <c r="B689" s="4" t="s">
        <v>753</v>
      </c>
      <c r="C689" s="3" t="s">
        <v>17</v>
      </c>
      <c r="D689" s="18">
        <v>6300</v>
      </c>
      <c r="E689" s="19">
        <v>7410.5010950249998</v>
      </c>
      <c r="F689" s="19"/>
      <c r="G689" s="20">
        <f t="shared" si="22"/>
        <v>6855.2505475124999</v>
      </c>
      <c r="H689" s="23">
        <f t="shared" si="23"/>
        <v>1.1762700150833334</v>
      </c>
      <c r="I689" s="23"/>
      <c r="J689" s="11"/>
    </row>
    <row r="690" spans="1:10" s="21" customFormat="1" ht="38.25" x14ac:dyDescent="0.25">
      <c r="A690" s="3">
        <v>687</v>
      </c>
      <c r="B690" s="4" t="s">
        <v>754</v>
      </c>
      <c r="C690" s="3" t="s">
        <v>17</v>
      </c>
      <c r="D690" s="18">
        <v>7900</v>
      </c>
      <c r="E690" s="19">
        <v>9563.1779646374998</v>
      </c>
      <c r="F690" s="19"/>
      <c r="G690" s="20">
        <f t="shared" si="22"/>
        <v>8731.5889823187499</v>
      </c>
      <c r="H690" s="24">
        <f t="shared" si="23"/>
        <v>1.2105288562832279</v>
      </c>
      <c r="I690" s="28"/>
      <c r="J690" s="11"/>
    </row>
    <row r="691" spans="1:10" s="21" customFormat="1" x14ac:dyDescent="0.25">
      <c r="A691" s="3">
        <v>688</v>
      </c>
      <c r="B691" s="4" t="s">
        <v>755</v>
      </c>
      <c r="C691" s="3" t="s">
        <v>17</v>
      </c>
      <c r="D691" s="18">
        <v>1400</v>
      </c>
      <c r="E691" s="19">
        <v>5355.6731740312498</v>
      </c>
      <c r="F691" s="19"/>
      <c r="G691" s="20">
        <f t="shared" si="22"/>
        <v>3377.8365870156249</v>
      </c>
      <c r="H691" s="24">
        <f t="shared" si="23"/>
        <v>3.8254808385937498</v>
      </c>
      <c r="I691" s="28"/>
      <c r="J691" s="11"/>
    </row>
    <row r="692" spans="1:10" s="21" customFormat="1" ht="38.25" hidden="1" x14ac:dyDescent="0.25">
      <c r="A692" s="3">
        <v>689</v>
      </c>
      <c r="B692" s="4" t="s">
        <v>756</v>
      </c>
      <c r="C692" s="3" t="s">
        <v>17</v>
      </c>
      <c r="D692" s="18">
        <v>16500</v>
      </c>
      <c r="E692" s="19">
        <v>16501.780316568798</v>
      </c>
      <c r="F692" s="19"/>
      <c r="G692" s="20">
        <f t="shared" si="22"/>
        <v>16500.890158284397</v>
      </c>
      <c r="H692" s="23">
        <f t="shared" si="23"/>
        <v>1.0001078979738665</v>
      </c>
      <c r="I692" s="23"/>
      <c r="J692" s="11"/>
    </row>
    <row r="693" spans="1:10" s="21" customFormat="1" ht="25.5" hidden="1" x14ac:dyDescent="0.25">
      <c r="A693" s="3">
        <v>690</v>
      </c>
      <c r="B693" s="4" t="s">
        <v>757</v>
      </c>
      <c r="C693" s="3" t="s">
        <v>17</v>
      </c>
      <c r="D693" s="18">
        <v>1000</v>
      </c>
      <c r="E693" s="19">
        <v>552.4016917125</v>
      </c>
      <c r="F693" s="19"/>
      <c r="G693" s="20">
        <f t="shared" si="22"/>
        <v>776.20084585625</v>
      </c>
      <c r="H693" s="25">
        <f t="shared" si="23"/>
        <v>0.55240169171249998</v>
      </c>
      <c r="I693" s="25"/>
      <c r="J693" s="11"/>
    </row>
    <row r="694" spans="1:10" s="21" customFormat="1" ht="25.5" x14ac:dyDescent="0.25">
      <c r="A694" s="3">
        <v>691</v>
      </c>
      <c r="B694" s="4" t="s">
        <v>758</v>
      </c>
      <c r="C694" s="3" t="s">
        <v>17</v>
      </c>
      <c r="D694" s="18">
        <v>8900</v>
      </c>
      <c r="E694" s="19">
        <v>11609.3328856313</v>
      </c>
      <c r="F694" s="19"/>
      <c r="G694" s="20">
        <f t="shared" si="22"/>
        <v>10254.666442815651</v>
      </c>
      <c r="H694" s="24">
        <f t="shared" si="23"/>
        <v>1.3044194253518315</v>
      </c>
      <c r="I694" s="28"/>
      <c r="J694" s="11"/>
    </row>
    <row r="695" spans="1:10" s="21" customFormat="1" ht="25.5" x14ac:dyDescent="0.25">
      <c r="A695" s="3">
        <v>692</v>
      </c>
      <c r="B695" s="4" t="s">
        <v>759</v>
      </c>
      <c r="C695" s="3" t="s">
        <v>17</v>
      </c>
      <c r="D695" s="18">
        <v>6800</v>
      </c>
      <c r="E695" s="19">
        <v>8429.2420555218705</v>
      </c>
      <c r="F695" s="19"/>
      <c r="G695" s="20">
        <f t="shared" si="22"/>
        <v>7614.6210277609352</v>
      </c>
      <c r="H695" s="24">
        <f t="shared" si="23"/>
        <v>1.2395944199296869</v>
      </c>
      <c r="I695" s="28"/>
      <c r="J695" s="11"/>
    </row>
    <row r="696" spans="1:10" s="21" customFormat="1" ht="25.5" x14ac:dyDescent="0.25">
      <c r="A696" s="3">
        <v>693</v>
      </c>
      <c r="B696" s="4" t="s">
        <v>760</v>
      </c>
      <c r="C696" s="3" t="s">
        <v>17</v>
      </c>
      <c r="D696" s="18">
        <v>2600</v>
      </c>
      <c r="E696" s="19">
        <v>3292.1722530375</v>
      </c>
      <c r="F696" s="19"/>
      <c r="G696" s="20">
        <f t="shared" si="22"/>
        <v>2946.08612651875</v>
      </c>
      <c r="H696" s="24">
        <f t="shared" si="23"/>
        <v>1.2662200973221154</v>
      </c>
      <c r="I696" s="28"/>
      <c r="J696" s="11"/>
    </row>
    <row r="697" spans="1:10" s="21" customFormat="1" ht="25.5" hidden="1" x14ac:dyDescent="0.25">
      <c r="A697" s="3">
        <v>694</v>
      </c>
      <c r="B697" s="4" t="s">
        <v>761</v>
      </c>
      <c r="C697" s="3" t="s">
        <v>17</v>
      </c>
      <c r="D697" s="18">
        <v>33700</v>
      </c>
      <c r="E697" s="19">
        <v>18458.759288943798</v>
      </c>
      <c r="F697" s="19"/>
      <c r="G697" s="20">
        <f t="shared" si="22"/>
        <v>26079.379644471897</v>
      </c>
      <c r="H697" s="25">
        <f t="shared" si="23"/>
        <v>0.5477376643603501</v>
      </c>
      <c r="I697" s="25"/>
      <c r="J697" s="11"/>
    </row>
    <row r="698" spans="1:10" s="21" customFormat="1" ht="25.5" x14ac:dyDescent="0.25">
      <c r="A698" s="3">
        <v>695</v>
      </c>
      <c r="B698" s="4" t="s">
        <v>762</v>
      </c>
      <c r="C698" s="3" t="s">
        <v>17</v>
      </c>
      <c r="D698" s="18">
        <v>14200</v>
      </c>
      <c r="E698" s="19">
        <v>18458.759288943798</v>
      </c>
      <c r="F698" s="19"/>
      <c r="G698" s="20">
        <f t="shared" si="22"/>
        <v>16329.379644471899</v>
      </c>
      <c r="H698" s="24">
        <f t="shared" si="23"/>
        <v>1.2999126259819576</v>
      </c>
      <c r="I698" s="28"/>
      <c r="J698" s="11"/>
    </row>
    <row r="699" spans="1:10" s="21" customFormat="1" ht="25.5" hidden="1" x14ac:dyDescent="0.25">
      <c r="A699" s="3">
        <v>696</v>
      </c>
      <c r="B699" s="4" t="s">
        <v>763</v>
      </c>
      <c r="C699" s="3" t="s">
        <v>17</v>
      </c>
      <c r="D699" s="18">
        <v>53500</v>
      </c>
      <c r="E699" s="19">
        <v>58576.8282226312</v>
      </c>
      <c r="F699" s="19"/>
      <c r="G699" s="20">
        <f t="shared" si="22"/>
        <v>56038.4141113156</v>
      </c>
      <c r="H699" s="23">
        <f t="shared" si="23"/>
        <v>1.0948939854697421</v>
      </c>
      <c r="I699" s="23"/>
      <c r="J699" s="11"/>
    </row>
    <row r="700" spans="1:10" s="21" customFormat="1" x14ac:dyDescent="0.25">
      <c r="A700" s="3">
        <v>697</v>
      </c>
      <c r="B700" s="4" t="s">
        <v>764</v>
      </c>
      <c r="C700" s="3" t="s">
        <v>17</v>
      </c>
      <c r="D700" s="18">
        <v>3900</v>
      </c>
      <c r="E700" s="19">
        <v>5347.00017403125</v>
      </c>
      <c r="F700" s="19"/>
      <c r="G700" s="20">
        <f t="shared" si="22"/>
        <v>4623.5000870156255</v>
      </c>
      <c r="H700" s="24">
        <f t="shared" si="23"/>
        <v>1.3710256856490384</v>
      </c>
      <c r="I700" s="28"/>
      <c r="J700" s="11"/>
    </row>
    <row r="701" spans="1:10" s="21" customFormat="1" x14ac:dyDescent="0.25">
      <c r="A701" s="3">
        <v>698</v>
      </c>
      <c r="B701" s="4" t="s">
        <v>765</v>
      </c>
      <c r="C701" s="3" t="s">
        <v>17</v>
      </c>
      <c r="D701" s="18">
        <v>49500</v>
      </c>
      <c r="E701" s="19">
        <v>71189.557699588098</v>
      </c>
      <c r="F701" s="19"/>
      <c r="G701" s="20">
        <f t="shared" si="22"/>
        <v>60344.778849794049</v>
      </c>
      <c r="H701" s="24">
        <f t="shared" si="23"/>
        <v>1.4381728828199616</v>
      </c>
      <c r="I701" s="28"/>
      <c r="J701" s="11"/>
    </row>
    <row r="702" spans="1:10" s="21" customFormat="1" ht="25.5" hidden="1" x14ac:dyDescent="0.25">
      <c r="A702" s="3">
        <v>699</v>
      </c>
      <c r="B702" s="4" t="s">
        <v>766</v>
      </c>
      <c r="C702" s="3" t="s">
        <v>17</v>
      </c>
      <c r="D702" s="18">
        <v>44500</v>
      </c>
      <c r="E702" s="19">
        <v>19489.108717899198</v>
      </c>
      <c r="F702" s="19"/>
      <c r="G702" s="20">
        <f t="shared" si="22"/>
        <v>31994.554358949601</v>
      </c>
      <c r="H702" s="25">
        <f t="shared" si="23"/>
        <v>0.43795749927863364</v>
      </c>
      <c r="I702" s="25"/>
      <c r="J702" s="11"/>
    </row>
    <row r="703" spans="1:10" s="21" customFormat="1" ht="76.5" hidden="1" x14ac:dyDescent="0.25">
      <c r="A703" s="3">
        <v>700</v>
      </c>
      <c r="B703" s="4" t="s">
        <v>767</v>
      </c>
      <c r="C703" s="3" t="s">
        <v>17</v>
      </c>
      <c r="D703" s="18">
        <v>44500</v>
      </c>
      <c r="E703" s="19">
        <v>33233.950530374997</v>
      </c>
      <c r="F703" s="19"/>
      <c r="G703" s="20">
        <f t="shared" si="22"/>
        <v>38866.975265187502</v>
      </c>
      <c r="H703" s="25">
        <f t="shared" si="23"/>
        <v>0.74683034899719092</v>
      </c>
      <c r="I703" s="25"/>
      <c r="J703" s="11"/>
    </row>
    <row r="704" spans="1:10" s="21" customFormat="1" ht="76.5" hidden="1" x14ac:dyDescent="0.25">
      <c r="A704" s="3">
        <v>701</v>
      </c>
      <c r="B704" s="4" t="s">
        <v>768</v>
      </c>
      <c r="C704" s="3" t="s">
        <v>17</v>
      </c>
      <c r="D704" s="18">
        <v>59500</v>
      </c>
      <c r="E704" s="19">
        <v>49281.178103849998</v>
      </c>
      <c r="F704" s="19"/>
      <c r="G704" s="20">
        <f t="shared" si="22"/>
        <v>54390.589051924995</v>
      </c>
      <c r="H704" s="23">
        <f t="shared" si="23"/>
        <v>0.82825509418235288</v>
      </c>
      <c r="I704" s="23"/>
      <c r="J704" s="11"/>
    </row>
    <row r="705" spans="1:10" s="21" customFormat="1" ht="38.25" x14ac:dyDescent="0.25">
      <c r="A705" s="3">
        <v>702</v>
      </c>
      <c r="B705" s="4" t="s">
        <v>769</v>
      </c>
      <c r="C705" s="3" t="s">
        <v>17</v>
      </c>
      <c r="D705" s="18">
        <v>35000</v>
      </c>
      <c r="E705" s="19">
        <v>112393.749962944</v>
      </c>
      <c r="F705" s="19"/>
      <c r="G705" s="20">
        <f t="shared" si="22"/>
        <v>73696.874981472007</v>
      </c>
      <c r="H705" s="24">
        <f t="shared" si="23"/>
        <v>3.2112499989412573</v>
      </c>
      <c r="I705" s="28"/>
      <c r="J705" s="11"/>
    </row>
    <row r="706" spans="1:10" s="21" customFormat="1" ht="102" x14ac:dyDescent="0.25">
      <c r="A706" s="3">
        <v>703</v>
      </c>
      <c r="B706" s="4" t="s">
        <v>770</v>
      </c>
      <c r="C706" s="3" t="s">
        <v>17</v>
      </c>
      <c r="D706" s="18">
        <v>12500</v>
      </c>
      <c r="E706" s="19">
        <v>29222.143637006298</v>
      </c>
      <c r="F706" s="19"/>
      <c r="G706" s="20">
        <f t="shared" si="22"/>
        <v>20861.071818503151</v>
      </c>
      <c r="H706" s="24">
        <f t="shared" si="23"/>
        <v>2.3377714909605039</v>
      </c>
      <c r="I706" s="28"/>
      <c r="J706" s="11"/>
    </row>
    <row r="707" spans="1:10" s="21" customFormat="1" ht="102" x14ac:dyDescent="0.25">
      <c r="A707" s="3">
        <v>704</v>
      </c>
      <c r="B707" s="4" t="s">
        <v>771</v>
      </c>
      <c r="C707" s="3" t="s">
        <v>17</v>
      </c>
      <c r="D707" s="18">
        <v>3500</v>
      </c>
      <c r="E707" s="19">
        <v>7891.07283811875</v>
      </c>
      <c r="F707" s="19"/>
      <c r="G707" s="20">
        <f t="shared" si="22"/>
        <v>5695.5364190593755</v>
      </c>
      <c r="H707" s="24">
        <f t="shared" si="23"/>
        <v>2.2545922394625002</v>
      </c>
      <c r="I707" s="28"/>
      <c r="J707" s="11"/>
    </row>
    <row r="708" spans="1:10" s="21" customFormat="1" ht="38.25" hidden="1" x14ac:dyDescent="0.25">
      <c r="A708" s="3">
        <v>705</v>
      </c>
      <c r="B708" s="4" t="s">
        <v>772</v>
      </c>
      <c r="C708" s="3" t="s">
        <v>17</v>
      </c>
      <c r="D708" s="18">
        <v>62500</v>
      </c>
      <c r="E708" s="19">
        <v>29222.143637006298</v>
      </c>
      <c r="F708" s="19"/>
      <c r="G708" s="20">
        <f t="shared" si="22"/>
        <v>45861.071818503151</v>
      </c>
      <c r="H708" s="25">
        <f t="shared" si="23"/>
        <v>0.46755429819210076</v>
      </c>
      <c r="I708" s="25"/>
      <c r="J708" s="11"/>
    </row>
    <row r="709" spans="1:10" s="21" customFormat="1" ht="25.5" hidden="1" x14ac:dyDescent="0.25">
      <c r="A709" s="3">
        <v>706</v>
      </c>
      <c r="B709" s="4" t="s">
        <v>773</v>
      </c>
      <c r="C709" s="3" t="s">
        <v>17</v>
      </c>
      <c r="D709" s="18">
        <v>2500</v>
      </c>
      <c r="E709" s="19">
        <v>2049.4906055793799</v>
      </c>
      <c r="F709" s="19"/>
      <c r="G709" s="20">
        <f t="shared" ref="G709:G772" si="24">AVERAGE(D709,E709)</f>
        <v>2274.74530278969</v>
      </c>
      <c r="H709" s="23">
        <f t="shared" ref="H709:H772" si="25">+E709/D709</f>
        <v>0.81979624223175196</v>
      </c>
      <c r="I709" s="23"/>
      <c r="J709" s="11"/>
    </row>
    <row r="710" spans="1:10" s="21" customFormat="1" ht="25.5" hidden="1" x14ac:dyDescent="0.25">
      <c r="A710" s="3">
        <v>707</v>
      </c>
      <c r="B710" s="4" t="s">
        <v>774</v>
      </c>
      <c r="C710" s="3" t="s">
        <v>17</v>
      </c>
      <c r="D710" s="18">
        <v>1400</v>
      </c>
      <c r="E710" s="19">
        <v>753.97052586712505</v>
      </c>
      <c r="F710" s="19"/>
      <c r="G710" s="20">
        <f t="shared" si="24"/>
        <v>1076.9852629335626</v>
      </c>
      <c r="H710" s="25">
        <f t="shared" si="25"/>
        <v>0.53855037561937502</v>
      </c>
      <c r="I710" s="25"/>
      <c r="J710" s="11"/>
    </row>
    <row r="711" spans="1:10" s="21" customFormat="1" ht="127.5" hidden="1" x14ac:dyDescent="0.25">
      <c r="A711" s="3">
        <v>708</v>
      </c>
      <c r="B711" s="4" t="s">
        <v>775</v>
      </c>
      <c r="C711" s="3" t="s">
        <v>303</v>
      </c>
      <c r="D711" s="18">
        <v>2000</v>
      </c>
      <c r="E711" s="19">
        <v>1373.3543706238099</v>
      </c>
      <c r="F711" s="19"/>
      <c r="G711" s="20">
        <f t="shared" si="24"/>
        <v>1686.6771853119049</v>
      </c>
      <c r="H711" s="25">
        <f t="shared" si="25"/>
        <v>0.68667718531190491</v>
      </c>
      <c r="I711" s="25"/>
      <c r="J711" s="11"/>
    </row>
    <row r="712" spans="1:10" s="21" customFormat="1" ht="153" hidden="1" x14ac:dyDescent="0.25">
      <c r="A712" s="3">
        <v>709</v>
      </c>
      <c r="B712" s="4" t="s">
        <v>776</v>
      </c>
      <c r="C712" s="3" t="s">
        <v>777</v>
      </c>
      <c r="D712" s="18">
        <v>42000</v>
      </c>
      <c r="E712" s="19">
        <v>29319.014096138799</v>
      </c>
      <c r="F712" s="19"/>
      <c r="G712" s="20">
        <f t="shared" si="24"/>
        <v>35659.507048069398</v>
      </c>
      <c r="H712" s="25">
        <f t="shared" si="25"/>
        <v>0.69807176419378092</v>
      </c>
      <c r="I712" s="25"/>
      <c r="J712" s="11"/>
    </row>
    <row r="713" spans="1:10" s="21" customFormat="1" ht="25.5" hidden="1" x14ac:dyDescent="0.25">
      <c r="A713" s="3">
        <v>710</v>
      </c>
      <c r="B713" s="4" t="s">
        <v>778</v>
      </c>
      <c r="C713" s="3" t="s">
        <v>17</v>
      </c>
      <c r="D713" s="18">
        <v>18000</v>
      </c>
      <c r="E713" s="19">
        <v>12540.854876481801</v>
      </c>
      <c r="F713" s="19"/>
      <c r="G713" s="20">
        <f t="shared" si="24"/>
        <v>15270.4274382409</v>
      </c>
      <c r="H713" s="25">
        <f t="shared" si="25"/>
        <v>0.69671415980454443</v>
      </c>
      <c r="I713" s="25"/>
      <c r="J713" s="11"/>
    </row>
    <row r="714" spans="1:10" s="21" customFormat="1" ht="25.5" hidden="1" x14ac:dyDescent="0.25">
      <c r="A714" s="3">
        <v>711</v>
      </c>
      <c r="B714" s="4" t="s">
        <v>779</v>
      </c>
      <c r="C714" s="3" t="s">
        <v>17</v>
      </c>
      <c r="D714" s="18">
        <v>800</v>
      </c>
      <c r="E714" s="19">
        <v>531.22125000000005</v>
      </c>
      <c r="F714" s="19"/>
      <c r="G714" s="20">
        <f t="shared" si="24"/>
        <v>665.61062500000003</v>
      </c>
      <c r="H714" s="25">
        <f t="shared" si="25"/>
        <v>0.66402656250000003</v>
      </c>
      <c r="I714" s="25"/>
      <c r="J714" s="11"/>
    </row>
    <row r="715" spans="1:10" s="21" customFormat="1" ht="25.5" x14ac:dyDescent="0.25">
      <c r="A715" s="3">
        <v>712</v>
      </c>
      <c r="B715" s="4" t="s">
        <v>780</v>
      </c>
      <c r="C715" s="3" t="s">
        <v>17</v>
      </c>
      <c r="D715" s="18">
        <v>300</v>
      </c>
      <c r="E715" s="19">
        <v>19595.764071893602</v>
      </c>
      <c r="F715" s="19"/>
      <c r="G715" s="20">
        <f t="shared" si="24"/>
        <v>9947.8820359468009</v>
      </c>
      <c r="H715" s="24">
        <f t="shared" si="25"/>
        <v>65.319213572978668</v>
      </c>
      <c r="I715" s="28"/>
      <c r="J715" s="11"/>
    </row>
    <row r="716" spans="1:10" s="21" customFormat="1" ht="38.25" hidden="1" x14ac:dyDescent="0.25">
      <c r="A716" s="3">
        <v>713</v>
      </c>
      <c r="B716" s="4" t="s">
        <v>781</v>
      </c>
      <c r="C716" s="3" t="s">
        <v>17</v>
      </c>
      <c r="D716" s="18">
        <v>200</v>
      </c>
      <c r="E716" s="19">
        <v>63.15694861875</v>
      </c>
      <c r="F716" s="19"/>
      <c r="G716" s="20">
        <f t="shared" si="24"/>
        <v>131.578474309375</v>
      </c>
      <c r="H716" s="25">
        <f t="shared" si="25"/>
        <v>0.31578474309374999</v>
      </c>
      <c r="I716" s="25"/>
      <c r="J716" s="11"/>
    </row>
    <row r="717" spans="1:10" s="21" customFormat="1" ht="38.25" hidden="1" x14ac:dyDescent="0.25">
      <c r="A717" s="3">
        <v>714</v>
      </c>
      <c r="B717" s="4" t="s">
        <v>782</v>
      </c>
      <c r="C717" s="3" t="s">
        <v>17</v>
      </c>
      <c r="D717" s="18">
        <v>250</v>
      </c>
      <c r="E717" s="19">
        <v>112.08142292812499</v>
      </c>
      <c r="F717" s="19"/>
      <c r="G717" s="20">
        <f t="shared" si="24"/>
        <v>181.0407114640625</v>
      </c>
      <c r="H717" s="25">
        <f t="shared" si="25"/>
        <v>0.44832569171249997</v>
      </c>
      <c r="I717" s="25"/>
      <c r="J717" s="11"/>
    </row>
    <row r="718" spans="1:10" s="21" customFormat="1" ht="38.25" hidden="1" x14ac:dyDescent="0.25">
      <c r="A718" s="3">
        <v>715</v>
      </c>
      <c r="B718" s="4" t="s">
        <v>783</v>
      </c>
      <c r="C718" s="3" t="s">
        <v>17</v>
      </c>
      <c r="D718" s="18">
        <v>600</v>
      </c>
      <c r="E718" s="19">
        <v>368.44566830924998</v>
      </c>
      <c r="F718" s="19"/>
      <c r="G718" s="20">
        <f t="shared" si="24"/>
        <v>484.22283415462499</v>
      </c>
      <c r="H718" s="25">
        <f t="shared" si="25"/>
        <v>0.61407611384874994</v>
      </c>
      <c r="I718" s="25"/>
      <c r="J718" s="11"/>
    </row>
    <row r="719" spans="1:10" s="21" customFormat="1" ht="38.25" hidden="1" x14ac:dyDescent="0.25">
      <c r="A719" s="3">
        <v>716</v>
      </c>
      <c r="B719" s="4" t="s">
        <v>784</v>
      </c>
      <c r="C719" s="3" t="s">
        <v>17</v>
      </c>
      <c r="D719" s="18">
        <v>800</v>
      </c>
      <c r="E719" s="19">
        <v>348.8758785855</v>
      </c>
      <c r="F719" s="19"/>
      <c r="G719" s="20">
        <f t="shared" si="24"/>
        <v>574.43793929275</v>
      </c>
      <c r="H719" s="25">
        <f t="shared" si="25"/>
        <v>0.436094848231875</v>
      </c>
      <c r="I719" s="25"/>
      <c r="J719" s="11"/>
    </row>
    <row r="720" spans="1:10" s="21" customFormat="1" ht="38.25" hidden="1" x14ac:dyDescent="0.25">
      <c r="A720" s="3">
        <v>717</v>
      </c>
      <c r="B720" s="4" t="s">
        <v>785</v>
      </c>
      <c r="C720" s="3" t="s">
        <v>17</v>
      </c>
      <c r="D720" s="18">
        <v>900</v>
      </c>
      <c r="E720" s="19">
        <v>552.4016917125</v>
      </c>
      <c r="F720" s="19"/>
      <c r="G720" s="20">
        <f t="shared" si="24"/>
        <v>726.20084585625</v>
      </c>
      <c r="H720" s="25">
        <f t="shared" si="25"/>
        <v>0.61377965745833329</v>
      </c>
      <c r="I720" s="25"/>
      <c r="J720" s="11"/>
    </row>
    <row r="721" spans="1:10" s="21" customFormat="1" ht="102" hidden="1" x14ac:dyDescent="0.25">
      <c r="A721" s="3">
        <v>718</v>
      </c>
      <c r="B721" s="4" t="s">
        <v>786</v>
      </c>
      <c r="C721" s="3" t="s">
        <v>17</v>
      </c>
      <c r="D721" s="18">
        <v>462000</v>
      </c>
      <c r="E721" s="19">
        <v>322768.98949325603</v>
      </c>
      <c r="F721" s="19"/>
      <c r="G721" s="20">
        <f t="shared" si="24"/>
        <v>392384.49474662798</v>
      </c>
      <c r="H721" s="25">
        <f t="shared" si="25"/>
        <v>0.69863417639232905</v>
      </c>
      <c r="I721" s="25"/>
      <c r="J721" s="11"/>
    </row>
    <row r="722" spans="1:10" s="21" customFormat="1" ht="38.25" hidden="1" x14ac:dyDescent="0.25">
      <c r="A722" s="3">
        <v>719</v>
      </c>
      <c r="B722" s="4" t="s">
        <v>787</v>
      </c>
      <c r="C722" s="3" t="s">
        <v>17</v>
      </c>
      <c r="D722" s="18">
        <v>31000</v>
      </c>
      <c r="E722" s="19">
        <v>21394.227747506298</v>
      </c>
      <c r="F722" s="19"/>
      <c r="G722" s="20">
        <f t="shared" si="24"/>
        <v>26197.113873753151</v>
      </c>
      <c r="H722" s="25">
        <f t="shared" si="25"/>
        <v>0.69013637895181612</v>
      </c>
      <c r="I722" s="25"/>
      <c r="J722" s="11"/>
    </row>
    <row r="723" spans="1:10" s="21" customFormat="1" ht="38.25" x14ac:dyDescent="0.25">
      <c r="A723" s="3">
        <v>720</v>
      </c>
      <c r="B723" s="4" t="s">
        <v>788</v>
      </c>
      <c r="C723" s="3" t="s">
        <v>17</v>
      </c>
      <c r="D723" s="18">
        <v>49500</v>
      </c>
      <c r="E723" s="19">
        <v>244489.830598256</v>
      </c>
      <c r="F723" s="19"/>
      <c r="G723" s="20">
        <f t="shared" si="24"/>
        <v>146994.91529912798</v>
      </c>
      <c r="H723" s="24">
        <f t="shared" si="25"/>
        <v>4.9391884969344648</v>
      </c>
      <c r="I723" s="28"/>
      <c r="J723" s="11"/>
    </row>
    <row r="724" spans="1:10" s="21" customFormat="1" ht="102" x14ac:dyDescent="0.25">
      <c r="A724" s="3">
        <v>721</v>
      </c>
      <c r="B724" s="4" t="s">
        <v>789</v>
      </c>
      <c r="C724" s="3" t="s">
        <v>17</v>
      </c>
      <c r="D724" s="18">
        <v>59000</v>
      </c>
      <c r="E724" s="19">
        <v>127071.092255756</v>
      </c>
      <c r="F724" s="19"/>
      <c r="G724" s="20">
        <f t="shared" si="24"/>
        <v>93035.546127877999</v>
      </c>
      <c r="H724" s="24">
        <f t="shared" si="25"/>
        <v>2.1537473263687459</v>
      </c>
      <c r="I724" s="28"/>
      <c r="J724" s="11"/>
    </row>
    <row r="725" spans="1:10" s="21" customFormat="1" ht="25.5" x14ac:dyDescent="0.25">
      <c r="A725" s="3">
        <v>722</v>
      </c>
      <c r="B725" s="4" t="s">
        <v>790</v>
      </c>
      <c r="C725" s="3" t="s">
        <v>17</v>
      </c>
      <c r="D725" s="18">
        <v>30000</v>
      </c>
      <c r="E725" s="19">
        <v>41746.809060206302</v>
      </c>
      <c r="F725" s="19"/>
      <c r="G725" s="20">
        <f t="shared" si="24"/>
        <v>35873.404530103151</v>
      </c>
      <c r="H725" s="24">
        <f t="shared" si="25"/>
        <v>1.3915603020068767</v>
      </c>
      <c r="I725" s="28"/>
      <c r="J725" s="11"/>
    </row>
    <row r="726" spans="1:10" s="21" customFormat="1" ht="63.75" hidden="1" x14ac:dyDescent="0.25">
      <c r="A726" s="3">
        <v>723</v>
      </c>
      <c r="B726" s="4" t="s">
        <v>791</v>
      </c>
      <c r="C726" s="3" t="s">
        <v>17</v>
      </c>
      <c r="D726" s="18">
        <v>29500</v>
      </c>
      <c r="E726" s="19">
        <v>17479.436228584102</v>
      </c>
      <c r="F726" s="19"/>
      <c r="G726" s="20">
        <f t="shared" si="24"/>
        <v>23489.718114292053</v>
      </c>
      <c r="H726" s="25">
        <f t="shared" si="25"/>
        <v>0.59252326198590177</v>
      </c>
      <c r="I726" s="25"/>
      <c r="J726" s="11"/>
    </row>
    <row r="727" spans="1:10" s="21" customFormat="1" ht="63.75" hidden="1" x14ac:dyDescent="0.25">
      <c r="A727" s="3">
        <v>724</v>
      </c>
      <c r="B727" s="4" t="s">
        <v>792</v>
      </c>
      <c r="C727" s="3" t="s">
        <v>17</v>
      </c>
      <c r="D727" s="18">
        <v>29500</v>
      </c>
      <c r="E727" s="19">
        <v>17480.8269009859</v>
      </c>
      <c r="F727" s="19"/>
      <c r="G727" s="20">
        <f t="shared" si="24"/>
        <v>23490.41345049295</v>
      </c>
      <c r="H727" s="25">
        <f t="shared" si="25"/>
        <v>0.59257040342325085</v>
      </c>
      <c r="I727" s="25"/>
      <c r="J727" s="11"/>
    </row>
    <row r="728" spans="1:10" s="21" customFormat="1" ht="63.75" hidden="1" x14ac:dyDescent="0.25">
      <c r="A728" s="3">
        <v>725</v>
      </c>
      <c r="B728" s="4" t="s">
        <v>793</v>
      </c>
      <c r="C728" s="3" t="s">
        <v>17</v>
      </c>
      <c r="D728" s="18">
        <v>29500</v>
      </c>
      <c r="E728" s="19">
        <v>17482.217573387701</v>
      </c>
      <c r="F728" s="19"/>
      <c r="G728" s="20">
        <f t="shared" si="24"/>
        <v>23491.108786693851</v>
      </c>
      <c r="H728" s="25">
        <f t="shared" si="25"/>
        <v>0.59261754486060003</v>
      </c>
      <c r="I728" s="25"/>
      <c r="J728" s="11"/>
    </row>
    <row r="729" spans="1:10" s="21" customFormat="1" ht="63.75" hidden="1" x14ac:dyDescent="0.25">
      <c r="A729" s="3">
        <v>726</v>
      </c>
      <c r="B729" s="4" t="s">
        <v>794</v>
      </c>
      <c r="C729" s="3" t="s">
        <v>17</v>
      </c>
      <c r="D729" s="18">
        <v>29500</v>
      </c>
      <c r="E729" s="19">
        <v>17483.608245789499</v>
      </c>
      <c r="F729" s="19"/>
      <c r="G729" s="20">
        <f t="shared" si="24"/>
        <v>23491.804122894748</v>
      </c>
      <c r="H729" s="25">
        <f t="shared" si="25"/>
        <v>0.59266468629794911</v>
      </c>
      <c r="I729" s="25"/>
      <c r="J729" s="11"/>
    </row>
    <row r="730" spans="1:10" s="21" customFormat="1" ht="63.75" hidden="1" x14ac:dyDescent="0.25">
      <c r="A730" s="3">
        <v>727</v>
      </c>
      <c r="B730" s="4" t="s">
        <v>795</v>
      </c>
      <c r="C730" s="3" t="s">
        <v>17</v>
      </c>
      <c r="D730" s="18">
        <v>29500</v>
      </c>
      <c r="E730" s="19">
        <v>17484.998918191301</v>
      </c>
      <c r="F730" s="19"/>
      <c r="G730" s="20">
        <f t="shared" si="24"/>
        <v>23492.499459095648</v>
      </c>
      <c r="H730" s="25">
        <f t="shared" si="25"/>
        <v>0.59271182773529829</v>
      </c>
      <c r="I730" s="25"/>
      <c r="J730" s="11"/>
    </row>
    <row r="731" spans="1:10" s="21" customFormat="1" ht="63.75" hidden="1" x14ac:dyDescent="0.25">
      <c r="A731" s="3">
        <v>728</v>
      </c>
      <c r="B731" s="4" t="s">
        <v>796</v>
      </c>
      <c r="C731" s="3" t="s">
        <v>17</v>
      </c>
      <c r="D731" s="18">
        <v>29500</v>
      </c>
      <c r="E731" s="19">
        <v>17486.3895905932</v>
      </c>
      <c r="F731" s="19"/>
      <c r="G731" s="20">
        <f t="shared" si="24"/>
        <v>23493.1947952966</v>
      </c>
      <c r="H731" s="25">
        <f t="shared" si="25"/>
        <v>0.59275896917265081</v>
      </c>
      <c r="I731" s="25"/>
      <c r="J731" s="11"/>
    </row>
    <row r="732" spans="1:10" s="21" customFormat="1" ht="63.75" hidden="1" x14ac:dyDescent="0.25">
      <c r="A732" s="3">
        <v>729</v>
      </c>
      <c r="B732" s="4" t="s">
        <v>797</v>
      </c>
      <c r="C732" s="3" t="s">
        <v>17</v>
      </c>
      <c r="D732" s="18">
        <v>44500</v>
      </c>
      <c r="E732" s="19">
        <v>17487.780262994998</v>
      </c>
      <c r="F732" s="19"/>
      <c r="G732" s="20">
        <f t="shared" si="24"/>
        <v>30993.890131497501</v>
      </c>
      <c r="H732" s="25">
        <f t="shared" si="25"/>
        <v>0.39298382613471905</v>
      </c>
      <c r="I732" s="25"/>
      <c r="J732" s="11"/>
    </row>
    <row r="733" spans="1:10" s="21" customFormat="1" ht="38.25" x14ac:dyDescent="0.25">
      <c r="A733" s="3">
        <v>730</v>
      </c>
      <c r="B733" s="4" t="s">
        <v>798</v>
      </c>
      <c r="C733" s="3" t="s">
        <v>17</v>
      </c>
      <c r="D733" s="18">
        <v>9500</v>
      </c>
      <c r="E733" s="19">
        <v>33331.799478993802</v>
      </c>
      <c r="F733" s="19"/>
      <c r="G733" s="20">
        <f t="shared" si="24"/>
        <v>21415.899739496901</v>
      </c>
      <c r="H733" s="24">
        <f t="shared" si="25"/>
        <v>3.5086104714730317</v>
      </c>
      <c r="I733" s="28"/>
      <c r="J733" s="11"/>
    </row>
    <row r="734" spans="1:10" s="21" customFormat="1" ht="25.5" x14ac:dyDescent="0.25">
      <c r="A734" s="3">
        <v>731</v>
      </c>
      <c r="B734" s="4" t="s">
        <v>799</v>
      </c>
      <c r="C734" s="3" t="s">
        <v>17</v>
      </c>
      <c r="D734" s="18">
        <v>9500</v>
      </c>
      <c r="E734" s="19">
        <v>11511.483937012499</v>
      </c>
      <c r="F734" s="19"/>
      <c r="G734" s="20">
        <f t="shared" si="24"/>
        <v>10505.741968506249</v>
      </c>
      <c r="H734" s="24">
        <f t="shared" si="25"/>
        <v>1.2117351512644736</v>
      </c>
      <c r="I734" s="28"/>
      <c r="J734" s="11"/>
    </row>
    <row r="735" spans="1:10" s="21" customFormat="1" hidden="1" x14ac:dyDescent="0.25">
      <c r="A735" s="3">
        <v>732</v>
      </c>
      <c r="B735" s="4" t="s">
        <v>800</v>
      </c>
      <c r="C735" s="3" t="s">
        <v>17</v>
      </c>
      <c r="D735" s="18">
        <v>69500</v>
      </c>
      <c r="E735" s="19">
        <v>39007.038498881302</v>
      </c>
      <c r="F735" s="19"/>
      <c r="G735" s="20">
        <f t="shared" si="24"/>
        <v>54253.519249440651</v>
      </c>
      <c r="H735" s="25">
        <f t="shared" si="25"/>
        <v>0.56125235250188921</v>
      </c>
      <c r="I735" s="25"/>
      <c r="J735" s="11"/>
    </row>
    <row r="736" spans="1:10" s="21" customFormat="1" ht="191.25" x14ac:dyDescent="0.25">
      <c r="A736" s="3">
        <v>733</v>
      </c>
      <c r="B736" s="4" t="s">
        <v>801</v>
      </c>
      <c r="C736" s="3" t="s">
        <v>17</v>
      </c>
      <c r="D736" s="18">
        <v>7900</v>
      </c>
      <c r="E736" s="19">
        <v>24329.696206068798</v>
      </c>
      <c r="F736" s="19"/>
      <c r="G736" s="20">
        <f t="shared" si="24"/>
        <v>16114.848103034399</v>
      </c>
      <c r="H736" s="24">
        <f t="shared" si="25"/>
        <v>3.0797083805150378</v>
      </c>
      <c r="I736" s="28"/>
      <c r="J736" s="11"/>
    </row>
    <row r="737" spans="1:10" s="21" customFormat="1" ht="25.5" x14ac:dyDescent="0.25">
      <c r="A737" s="3">
        <v>734</v>
      </c>
      <c r="B737" s="4" t="s">
        <v>802</v>
      </c>
      <c r="C737" s="3" t="s">
        <v>17</v>
      </c>
      <c r="D737" s="18">
        <v>250</v>
      </c>
      <c r="E737" s="19">
        <v>2313.68276685</v>
      </c>
      <c r="F737" s="19"/>
      <c r="G737" s="20">
        <f t="shared" si="24"/>
        <v>1281.841383425</v>
      </c>
      <c r="H737" s="24">
        <f t="shared" si="25"/>
        <v>9.2547310673999998</v>
      </c>
      <c r="I737" s="28"/>
      <c r="J737" s="11"/>
    </row>
    <row r="738" spans="1:10" s="21" customFormat="1" x14ac:dyDescent="0.25">
      <c r="A738" s="3">
        <v>735</v>
      </c>
      <c r="B738" s="4" t="s">
        <v>803</v>
      </c>
      <c r="C738" s="3" t="s">
        <v>17</v>
      </c>
      <c r="D738" s="18">
        <v>400</v>
      </c>
      <c r="E738" s="19">
        <v>552.4016917125</v>
      </c>
      <c r="F738" s="19"/>
      <c r="G738" s="20">
        <f t="shared" si="24"/>
        <v>476.20084585625</v>
      </c>
      <c r="H738" s="24">
        <f t="shared" si="25"/>
        <v>1.3810042292812499</v>
      </c>
      <c r="I738" s="28"/>
      <c r="J738" s="11"/>
    </row>
    <row r="739" spans="1:10" s="21" customFormat="1" ht="102" hidden="1" x14ac:dyDescent="0.25">
      <c r="A739" s="3">
        <v>736</v>
      </c>
      <c r="B739" s="4" t="s">
        <v>804</v>
      </c>
      <c r="C739" s="3" t="s">
        <v>17</v>
      </c>
      <c r="D739" s="18">
        <v>5000</v>
      </c>
      <c r="E739" s="19">
        <v>4808.8309566281296</v>
      </c>
      <c r="F739" s="19"/>
      <c r="G739" s="20">
        <f t="shared" si="24"/>
        <v>4904.4154783140648</v>
      </c>
      <c r="H739" s="23">
        <f t="shared" si="25"/>
        <v>0.96176619132562591</v>
      </c>
      <c r="I739" s="23"/>
      <c r="J739" s="11"/>
    </row>
    <row r="740" spans="1:10" s="21" customFormat="1" ht="25.5" x14ac:dyDescent="0.25">
      <c r="A740" s="3">
        <v>737</v>
      </c>
      <c r="B740" s="4" t="s">
        <v>805</v>
      </c>
      <c r="C740" s="3" t="s">
        <v>17</v>
      </c>
      <c r="D740" s="18">
        <v>5000</v>
      </c>
      <c r="E740" s="19">
        <v>12587.8223718188</v>
      </c>
      <c r="F740" s="19"/>
      <c r="G740" s="20">
        <f t="shared" si="24"/>
        <v>8793.911185909401</v>
      </c>
      <c r="H740" s="24">
        <f t="shared" si="25"/>
        <v>2.51756447436376</v>
      </c>
      <c r="I740" s="28"/>
      <c r="J740" s="11"/>
    </row>
    <row r="741" spans="1:10" s="21" customFormat="1" ht="25.5" hidden="1" x14ac:dyDescent="0.25">
      <c r="A741" s="3">
        <v>738</v>
      </c>
      <c r="B741" s="4" t="s">
        <v>806</v>
      </c>
      <c r="C741" s="3" t="s">
        <v>17</v>
      </c>
      <c r="D741" s="18">
        <v>25000</v>
      </c>
      <c r="E741" s="19">
        <v>2524.05800638031</v>
      </c>
      <c r="F741" s="19"/>
      <c r="G741" s="20">
        <f t="shared" si="24"/>
        <v>13762.029003190155</v>
      </c>
      <c r="H741" s="25">
        <f t="shared" si="25"/>
        <v>0.1009623202552124</v>
      </c>
      <c r="I741" s="25"/>
      <c r="J741" s="11"/>
    </row>
    <row r="742" spans="1:10" s="21" customFormat="1" ht="25.5" x14ac:dyDescent="0.25">
      <c r="A742" s="3">
        <v>739</v>
      </c>
      <c r="B742" s="4" t="s">
        <v>807</v>
      </c>
      <c r="C742" s="3" t="s">
        <v>17</v>
      </c>
      <c r="D742" s="18">
        <v>100</v>
      </c>
      <c r="E742" s="19">
        <v>10844.1541074326</v>
      </c>
      <c r="F742" s="19"/>
      <c r="G742" s="20">
        <f t="shared" si="24"/>
        <v>5472.0770537162998</v>
      </c>
      <c r="H742" s="24">
        <f t="shared" si="25"/>
        <v>108.441541074326</v>
      </c>
      <c r="I742" s="28"/>
      <c r="J742" s="11"/>
    </row>
    <row r="743" spans="1:10" s="21" customFormat="1" ht="25.5" x14ac:dyDescent="0.25">
      <c r="A743" s="3">
        <v>740</v>
      </c>
      <c r="B743" s="4" t="s">
        <v>808</v>
      </c>
      <c r="C743" s="3" t="s">
        <v>17</v>
      </c>
      <c r="D743" s="18">
        <v>150</v>
      </c>
      <c r="E743" s="19">
        <v>16501.780316568798</v>
      </c>
      <c r="F743" s="19"/>
      <c r="G743" s="20">
        <f t="shared" si="24"/>
        <v>8325.8901582843991</v>
      </c>
      <c r="H743" s="24">
        <f t="shared" si="25"/>
        <v>110.01186877712531</v>
      </c>
      <c r="I743" s="28"/>
      <c r="J743" s="11"/>
    </row>
    <row r="744" spans="1:10" s="21" customFormat="1" ht="102" hidden="1" x14ac:dyDescent="0.25">
      <c r="A744" s="3">
        <v>741</v>
      </c>
      <c r="B744" s="4" t="s">
        <v>809</v>
      </c>
      <c r="C744" s="3" t="s">
        <v>17</v>
      </c>
      <c r="D744" s="18">
        <v>5000</v>
      </c>
      <c r="E744" s="19">
        <v>4759.90648231875</v>
      </c>
      <c r="F744" s="19"/>
      <c r="G744" s="20">
        <f t="shared" si="24"/>
        <v>4879.9532411593755</v>
      </c>
      <c r="H744" s="23">
        <f t="shared" si="25"/>
        <v>0.95198129646374996</v>
      </c>
      <c r="I744" s="23"/>
      <c r="J744" s="11"/>
    </row>
    <row r="745" spans="1:10" s="21" customFormat="1" ht="63.75" hidden="1" x14ac:dyDescent="0.25">
      <c r="A745" s="3">
        <v>742</v>
      </c>
      <c r="B745" s="4" t="s">
        <v>810</v>
      </c>
      <c r="C745" s="3" t="s">
        <v>17</v>
      </c>
      <c r="D745" s="18">
        <v>70000</v>
      </c>
      <c r="E745" s="19">
        <v>1628.74012651875</v>
      </c>
      <c r="F745" s="19"/>
      <c r="G745" s="20">
        <f t="shared" si="24"/>
        <v>35814.370063259375</v>
      </c>
      <c r="H745" s="25">
        <f t="shared" si="25"/>
        <v>2.3267716093125002E-2</v>
      </c>
      <c r="I745" s="25"/>
      <c r="J745" s="11"/>
    </row>
    <row r="746" spans="1:10" s="21" customFormat="1" ht="63.75" hidden="1" x14ac:dyDescent="0.25">
      <c r="A746" s="3">
        <v>743</v>
      </c>
      <c r="B746" s="4" t="s">
        <v>811</v>
      </c>
      <c r="C746" s="3" t="s">
        <v>17</v>
      </c>
      <c r="D746" s="18">
        <v>30000</v>
      </c>
      <c r="E746" s="19">
        <v>3487.870150275</v>
      </c>
      <c r="F746" s="19"/>
      <c r="G746" s="20">
        <f t="shared" si="24"/>
        <v>16743.935075137499</v>
      </c>
      <c r="H746" s="25">
        <f t="shared" si="25"/>
        <v>0.11626233834250001</v>
      </c>
      <c r="I746" s="25"/>
      <c r="J746" s="11"/>
    </row>
    <row r="747" spans="1:10" s="21" customFormat="1" ht="38.25" hidden="1" x14ac:dyDescent="0.25">
      <c r="A747" s="3">
        <v>744</v>
      </c>
      <c r="B747" s="4" t="s">
        <v>812</v>
      </c>
      <c r="C747" s="3" t="s">
        <v>17</v>
      </c>
      <c r="D747" s="18">
        <v>20000</v>
      </c>
      <c r="E747" s="19">
        <v>8380.3175812124991</v>
      </c>
      <c r="F747" s="19"/>
      <c r="G747" s="20">
        <f t="shared" si="24"/>
        <v>14190.158790606249</v>
      </c>
      <c r="H747" s="25">
        <f t="shared" si="25"/>
        <v>0.41901587906062493</v>
      </c>
      <c r="I747" s="25"/>
      <c r="J747" s="11"/>
    </row>
    <row r="748" spans="1:10" s="21" customFormat="1" ht="38.25" hidden="1" x14ac:dyDescent="0.25">
      <c r="A748" s="3">
        <v>745</v>
      </c>
      <c r="B748" s="4" t="s">
        <v>813</v>
      </c>
      <c r="C748" s="3" t="s">
        <v>17</v>
      </c>
      <c r="D748" s="18">
        <v>15000</v>
      </c>
      <c r="E748" s="19">
        <v>11609.3328856313</v>
      </c>
      <c r="F748" s="19"/>
      <c r="G748" s="20">
        <f t="shared" si="24"/>
        <v>13304.666442815651</v>
      </c>
      <c r="H748" s="25">
        <f t="shared" si="25"/>
        <v>0.77395552570875337</v>
      </c>
      <c r="I748" s="25"/>
      <c r="J748" s="11"/>
    </row>
    <row r="749" spans="1:10" s="21" customFormat="1" ht="25.5" hidden="1" x14ac:dyDescent="0.25">
      <c r="A749" s="3">
        <v>746</v>
      </c>
      <c r="B749" s="4" t="s">
        <v>814</v>
      </c>
      <c r="C749" s="3" t="s">
        <v>17</v>
      </c>
      <c r="D749" s="18">
        <v>50000</v>
      </c>
      <c r="E749" s="19">
        <v>12587.8223718188</v>
      </c>
      <c r="F749" s="19"/>
      <c r="G749" s="20">
        <f t="shared" si="24"/>
        <v>31293.911185909401</v>
      </c>
      <c r="H749" s="25">
        <f t="shared" si="25"/>
        <v>0.25175644743637599</v>
      </c>
      <c r="I749" s="25"/>
      <c r="J749" s="11"/>
    </row>
    <row r="750" spans="1:10" s="21" customFormat="1" ht="25.5" hidden="1" x14ac:dyDescent="0.25">
      <c r="A750" s="3">
        <v>747</v>
      </c>
      <c r="B750" s="4" t="s">
        <v>815</v>
      </c>
      <c r="C750" s="3" t="s">
        <v>17</v>
      </c>
      <c r="D750" s="18">
        <v>60000</v>
      </c>
      <c r="E750" s="19">
        <v>44877.975416006302</v>
      </c>
      <c r="F750" s="19"/>
      <c r="G750" s="20">
        <f t="shared" si="24"/>
        <v>52438.987708003151</v>
      </c>
      <c r="H750" s="25">
        <f t="shared" si="25"/>
        <v>0.74796625693343832</v>
      </c>
      <c r="I750" s="25"/>
      <c r="J750" s="11"/>
    </row>
    <row r="751" spans="1:10" s="21" customFormat="1" ht="25.5" hidden="1" x14ac:dyDescent="0.25">
      <c r="A751" s="3">
        <v>748</v>
      </c>
      <c r="B751" s="4" t="s">
        <v>816</v>
      </c>
      <c r="C751" s="3" t="s">
        <v>17</v>
      </c>
      <c r="D751" s="18">
        <v>250000</v>
      </c>
      <c r="E751" s="19">
        <v>39300.585344737498</v>
      </c>
      <c r="F751" s="19"/>
      <c r="G751" s="20">
        <f t="shared" si="24"/>
        <v>144650.29267236876</v>
      </c>
      <c r="H751" s="25">
        <f t="shared" si="25"/>
        <v>0.15720234137894998</v>
      </c>
      <c r="I751" s="25"/>
      <c r="J751" s="11"/>
    </row>
    <row r="752" spans="1:10" s="21" customFormat="1" ht="25.5" hidden="1" x14ac:dyDescent="0.25">
      <c r="A752" s="3">
        <v>749</v>
      </c>
      <c r="B752" s="4" t="s">
        <v>817</v>
      </c>
      <c r="C752" s="3" t="s">
        <v>17</v>
      </c>
      <c r="D752" s="18">
        <v>35000</v>
      </c>
      <c r="E752" s="19">
        <v>14544.8013441938</v>
      </c>
      <c r="F752" s="19"/>
      <c r="G752" s="20">
        <f t="shared" si="24"/>
        <v>24772.400672096901</v>
      </c>
      <c r="H752" s="25">
        <f t="shared" si="25"/>
        <v>0.41556575269125146</v>
      </c>
      <c r="I752" s="25"/>
      <c r="J752" s="11"/>
    </row>
    <row r="753" spans="1:10" s="21" customFormat="1" ht="102" x14ac:dyDescent="0.25">
      <c r="A753" s="3">
        <v>750</v>
      </c>
      <c r="B753" s="4" t="s">
        <v>818</v>
      </c>
      <c r="C753" s="3" t="s">
        <v>17</v>
      </c>
      <c r="D753" s="18">
        <v>6000</v>
      </c>
      <c r="E753" s="19">
        <v>8771.7133756874991</v>
      </c>
      <c r="F753" s="19"/>
      <c r="G753" s="20">
        <f t="shared" si="24"/>
        <v>7385.8566878437496</v>
      </c>
      <c r="H753" s="24">
        <f t="shared" si="25"/>
        <v>1.4619522292812499</v>
      </c>
      <c r="I753" s="28"/>
      <c r="J753" s="11"/>
    </row>
    <row r="754" spans="1:10" s="21" customFormat="1" ht="51" x14ac:dyDescent="0.25">
      <c r="A754" s="3">
        <v>751</v>
      </c>
      <c r="B754" s="4" t="s">
        <v>819</v>
      </c>
      <c r="C754" s="3" t="s">
        <v>820</v>
      </c>
      <c r="D754" s="18">
        <v>5000</v>
      </c>
      <c r="E754" s="19">
        <v>36071.570040318802</v>
      </c>
      <c r="F754" s="19"/>
      <c r="G754" s="20">
        <f t="shared" si="24"/>
        <v>20535.785020159401</v>
      </c>
      <c r="H754" s="24">
        <f t="shared" si="25"/>
        <v>7.2143140080637602</v>
      </c>
      <c r="I754" s="28"/>
      <c r="J754" s="11"/>
    </row>
    <row r="755" spans="1:10" s="21" customFormat="1" ht="63.75" x14ac:dyDescent="0.25">
      <c r="A755" s="3">
        <v>752</v>
      </c>
      <c r="B755" s="4" t="s">
        <v>821</v>
      </c>
      <c r="C755" s="3" t="s">
        <v>820</v>
      </c>
      <c r="D755" s="18">
        <v>6000</v>
      </c>
      <c r="E755" s="19">
        <v>26286.675178443798</v>
      </c>
      <c r="F755" s="19"/>
      <c r="G755" s="20">
        <f t="shared" si="24"/>
        <v>16143.337589221899</v>
      </c>
      <c r="H755" s="24">
        <f t="shared" si="25"/>
        <v>4.3811125297406335</v>
      </c>
      <c r="I755" s="28"/>
      <c r="J755" s="11"/>
    </row>
    <row r="756" spans="1:10" s="21" customFormat="1" ht="51" hidden="1" x14ac:dyDescent="0.25">
      <c r="A756" s="3">
        <v>753</v>
      </c>
      <c r="B756" s="4" t="s">
        <v>822</v>
      </c>
      <c r="C756" s="3" t="s">
        <v>820</v>
      </c>
      <c r="D756" s="18">
        <v>20000</v>
      </c>
      <c r="E756" s="19">
        <v>7891.07283811875</v>
      </c>
      <c r="F756" s="19"/>
      <c r="G756" s="20">
        <f t="shared" si="24"/>
        <v>13945.536419059375</v>
      </c>
      <c r="H756" s="25">
        <f t="shared" si="25"/>
        <v>0.3945536419059375</v>
      </c>
      <c r="I756" s="25"/>
      <c r="J756" s="11"/>
    </row>
    <row r="757" spans="1:10" s="21" customFormat="1" ht="63.75" hidden="1" x14ac:dyDescent="0.25">
      <c r="A757" s="3">
        <v>754</v>
      </c>
      <c r="B757" s="4" t="s">
        <v>823</v>
      </c>
      <c r="C757" s="3" t="s">
        <v>824</v>
      </c>
      <c r="D757" s="18">
        <v>15000</v>
      </c>
      <c r="E757" s="19">
        <v>10630.8433994438</v>
      </c>
      <c r="F757" s="19"/>
      <c r="G757" s="20">
        <f t="shared" si="24"/>
        <v>12815.421699721901</v>
      </c>
      <c r="H757" s="25">
        <f t="shared" si="25"/>
        <v>0.70872289329625338</v>
      </c>
      <c r="I757" s="25"/>
      <c r="J757" s="11"/>
    </row>
    <row r="758" spans="1:10" s="21" customFormat="1" ht="63.75" x14ac:dyDescent="0.25">
      <c r="A758" s="3">
        <v>755</v>
      </c>
      <c r="B758" s="4" t="s">
        <v>823</v>
      </c>
      <c r="C758" s="3" t="s">
        <v>824</v>
      </c>
      <c r="D758" s="18">
        <v>15000</v>
      </c>
      <c r="E758" s="19">
        <v>48791.933360756302</v>
      </c>
      <c r="F758" s="19"/>
      <c r="G758" s="20">
        <f t="shared" si="24"/>
        <v>31895.966680378151</v>
      </c>
      <c r="H758" s="24">
        <f t="shared" si="25"/>
        <v>3.2527955573837533</v>
      </c>
      <c r="I758" s="28"/>
      <c r="J758" s="11"/>
    </row>
    <row r="759" spans="1:10" s="21" customFormat="1" ht="51" x14ac:dyDescent="0.25">
      <c r="A759" s="3">
        <v>756</v>
      </c>
      <c r="B759" s="4" t="s">
        <v>825</v>
      </c>
      <c r="C759" s="3" t="s">
        <v>824</v>
      </c>
      <c r="D759" s="18">
        <v>10000</v>
      </c>
      <c r="E759" s="19">
        <v>48791.933360756302</v>
      </c>
      <c r="F759" s="19"/>
      <c r="G759" s="20">
        <f t="shared" si="24"/>
        <v>29395.966680378151</v>
      </c>
      <c r="H759" s="24">
        <f t="shared" si="25"/>
        <v>4.8791933360756303</v>
      </c>
      <c r="I759" s="28"/>
      <c r="J759" s="11"/>
    </row>
    <row r="760" spans="1:10" s="21" customFormat="1" ht="76.5" hidden="1" x14ac:dyDescent="0.25">
      <c r="A760" s="3">
        <v>757</v>
      </c>
      <c r="B760" s="4" t="s">
        <v>826</v>
      </c>
      <c r="C760" s="3" t="s">
        <v>827</v>
      </c>
      <c r="D760" s="18">
        <v>90000</v>
      </c>
      <c r="E760" s="19">
        <v>47813.443874568802</v>
      </c>
      <c r="F760" s="19"/>
      <c r="G760" s="20">
        <f t="shared" si="24"/>
        <v>68906.721937284397</v>
      </c>
      <c r="H760" s="25">
        <f t="shared" si="25"/>
        <v>0.53126048749520893</v>
      </c>
      <c r="I760" s="25"/>
      <c r="J760" s="11"/>
    </row>
    <row r="761" spans="1:10" s="21" customFormat="1" ht="38.25" x14ac:dyDescent="0.25">
      <c r="A761" s="3">
        <v>758</v>
      </c>
      <c r="B761" s="4" t="s">
        <v>828</v>
      </c>
      <c r="C761" s="3" t="s">
        <v>820</v>
      </c>
      <c r="D761" s="18">
        <v>6000</v>
      </c>
      <c r="E761" s="19">
        <v>9260.9581187812491</v>
      </c>
      <c r="F761" s="19"/>
      <c r="G761" s="20">
        <f t="shared" si="24"/>
        <v>7630.4790593906246</v>
      </c>
      <c r="H761" s="24">
        <f t="shared" si="25"/>
        <v>1.5434930197968748</v>
      </c>
      <c r="I761" s="28"/>
      <c r="J761" s="11"/>
    </row>
    <row r="762" spans="1:10" s="21" customFormat="1" ht="38.25" hidden="1" x14ac:dyDescent="0.25">
      <c r="A762" s="3">
        <v>759</v>
      </c>
      <c r="B762" s="4" t="s">
        <v>829</v>
      </c>
      <c r="C762" s="3" t="s">
        <v>258</v>
      </c>
      <c r="D762" s="18">
        <v>15000</v>
      </c>
      <c r="E762" s="19">
        <v>9065.2602215437491</v>
      </c>
      <c r="F762" s="19"/>
      <c r="G762" s="20">
        <f t="shared" si="24"/>
        <v>12032.630110771875</v>
      </c>
      <c r="H762" s="25">
        <f t="shared" si="25"/>
        <v>0.60435068143624993</v>
      </c>
      <c r="I762" s="25"/>
      <c r="J762" s="11"/>
    </row>
    <row r="763" spans="1:10" s="21" customFormat="1" ht="38.25" hidden="1" x14ac:dyDescent="0.25">
      <c r="A763" s="3">
        <v>760</v>
      </c>
      <c r="B763" s="4" t="s">
        <v>830</v>
      </c>
      <c r="C763" s="3" t="s">
        <v>831</v>
      </c>
      <c r="D763" s="18">
        <v>50000</v>
      </c>
      <c r="E763" s="19">
        <v>6129.79176298125</v>
      </c>
      <c r="F763" s="19"/>
      <c r="G763" s="20">
        <f t="shared" si="24"/>
        <v>28064.895881490625</v>
      </c>
      <c r="H763" s="25">
        <f t="shared" si="25"/>
        <v>0.122595835259625</v>
      </c>
      <c r="I763" s="25"/>
      <c r="J763" s="11"/>
    </row>
    <row r="764" spans="1:10" s="21" customFormat="1" ht="38.25" hidden="1" x14ac:dyDescent="0.25">
      <c r="A764" s="3">
        <v>761</v>
      </c>
      <c r="B764" s="4" t="s">
        <v>832</v>
      </c>
      <c r="C764" s="3" t="s">
        <v>820</v>
      </c>
      <c r="D764" s="18">
        <v>20000</v>
      </c>
      <c r="E764" s="19">
        <v>10630.8433994438</v>
      </c>
      <c r="F764" s="19"/>
      <c r="G764" s="20">
        <f t="shared" si="24"/>
        <v>15315.421699721901</v>
      </c>
      <c r="H764" s="25">
        <f t="shared" si="25"/>
        <v>0.53154216997219006</v>
      </c>
      <c r="I764" s="25"/>
      <c r="J764" s="11"/>
    </row>
    <row r="765" spans="1:10" s="21" customFormat="1" ht="38.25" hidden="1" x14ac:dyDescent="0.25">
      <c r="A765" s="3">
        <v>762</v>
      </c>
      <c r="B765" s="4" t="s">
        <v>833</v>
      </c>
      <c r="C765" s="3" t="s">
        <v>820</v>
      </c>
      <c r="D765" s="18">
        <v>5000</v>
      </c>
      <c r="E765" s="19">
        <v>4759.90648231875</v>
      </c>
      <c r="F765" s="19"/>
      <c r="G765" s="20">
        <f t="shared" si="24"/>
        <v>4879.9532411593755</v>
      </c>
      <c r="H765" s="23">
        <f t="shared" si="25"/>
        <v>0.95198129646374996</v>
      </c>
      <c r="I765" s="23"/>
      <c r="J765" s="11"/>
    </row>
    <row r="766" spans="1:10" s="21" customFormat="1" ht="25.5" hidden="1" x14ac:dyDescent="0.25">
      <c r="A766" s="3">
        <v>763</v>
      </c>
      <c r="B766" s="4" t="s">
        <v>834</v>
      </c>
      <c r="C766" s="3" t="s">
        <v>17</v>
      </c>
      <c r="D766" s="18">
        <v>16500</v>
      </c>
      <c r="E766" s="19">
        <v>11707.181834249999</v>
      </c>
      <c r="F766" s="19"/>
      <c r="G766" s="20">
        <f t="shared" si="24"/>
        <v>14103.590917124999</v>
      </c>
      <c r="H766" s="25">
        <f t="shared" si="25"/>
        <v>0.70952617177272725</v>
      </c>
      <c r="I766" s="25"/>
      <c r="J766" s="11"/>
    </row>
    <row r="767" spans="1:10" s="21" customFormat="1" ht="25.5" hidden="1" x14ac:dyDescent="0.25">
      <c r="A767" s="3">
        <v>764</v>
      </c>
      <c r="B767" s="4" t="s">
        <v>835</v>
      </c>
      <c r="C767" s="3" t="s">
        <v>17</v>
      </c>
      <c r="D767" s="18">
        <v>7700</v>
      </c>
      <c r="E767" s="19">
        <v>5151.30227679375</v>
      </c>
      <c r="F767" s="19"/>
      <c r="G767" s="20">
        <f t="shared" si="24"/>
        <v>6425.6511383968755</v>
      </c>
      <c r="H767" s="25">
        <f t="shared" si="25"/>
        <v>0.66900029568749997</v>
      </c>
      <c r="I767" s="25"/>
      <c r="J767" s="11"/>
    </row>
    <row r="768" spans="1:10" s="21" customFormat="1" ht="25.5" hidden="1" x14ac:dyDescent="0.25">
      <c r="A768" s="3">
        <v>765</v>
      </c>
      <c r="B768" s="4" t="s">
        <v>836</v>
      </c>
      <c r="C768" s="3" t="s">
        <v>17</v>
      </c>
      <c r="D768" s="18">
        <v>27000</v>
      </c>
      <c r="E768" s="19">
        <v>32157.612095568798</v>
      </c>
      <c r="F768" s="19"/>
      <c r="G768" s="20">
        <f t="shared" si="24"/>
        <v>29578.806047784397</v>
      </c>
      <c r="H768" s="23">
        <f t="shared" si="25"/>
        <v>1.1910226702062519</v>
      </c>
      <c r="I768" s="23"/>
      <c r="J768" s="11"/>
    </row>
    <row r="769" spans="1:10" s="21" customFormat="1" ht="25.5" hidden="1" x14ac:dyDescent="0.25">
      <c r="A769" s="3">
        <v>766</v>
      </c>
      <c r="B769" s="4" t="s">
        <v>837</v>
      </c>
      <c r="C769" s="3" t="s">
        <v>17</v>
      </c>
      <c r="D769" s="18">
        <v>16500</v>
      </c>
      <c r="E769" s="19">
        <v>16501.780316568798</v>
      </c>
      <c r="F769" s="19"/>
      <c r="G769" s="20">
        <f t="shared" si="24"/>
        <v>16500.890158284397</v>
      </c>
      <c r="H769" s="23">
        <f t="shared" si="25"/>
        <v>1.0001078979738665</v>
      </c>
      <c r="I769" s="23"/>
      <c r="J769" s="11"/>
    </row>
    <row r="770" spans="1:10" s="21" customFormat="1" ht="25.5" hidden="1" x14ac:dyDescent="0.25">
      <c r="A770" s="3">
        <v>767</v>
      </c>
      <c r="B770" s="4" t="s">
        <v>838</v>
      </c>
      <c r="C770" s="3" t="s">
        <v>17</v>
      </c>
      <c r="D770" s="18">
        <v>19300</v>
      </c>
      <c r="E770" s="19">
        <v>22372.717233693798</v>
      </c>
      <c r="F770" s="19"/>
      <c r="G770" s="20">
        <f t="shared" si="24"/>
        <v>20836.358616846897</v>
      </c>
      <c r="H770" s="23">
        <f t="shared" si="25"/>
        <v>1.1592081468235129</v>
      </c>
      <c r="I770" s="23"/>
      <c r="J770" s="11"/>
    </row>
    <row r="771" spans="1:10" s="21" customFormat="1" ht="25.5" hidden="1" x14ac:dyDescent="0.25">
      <c r="A771" s="3">
        <v>768</v>
      </c>
      <c r="B771" s="4" t="s">
        <v>839</v>
      </c>
      <c r="C771" s="3" t="s">
        <v>17</v>
      </c>
      <c r="D771" s="18">
        <v>104000</v>
      </c>
      <c r="E771" s="19">
        <v>72275.681029256302</v>
      </c>
      <c r="F771" s="19"/>
      <c r="G771" s="20">
        <f t="shared" si="24"/>
        <v>88137.840514628158</v>
      </c>
      <c r="H771" s="25">
        <f t="shared" si="25"/>
        <v>0.69495847143515677</v>
      </c>
      <c r="I771" s="25"/>
      <c r="J771" s="11"/>
    </row>
    <row r="772" spans="1:10" s="21" customFormat="1" ht="25.5" hidden="1" x14ac:dyDescent="0.25">
      <c r="A772" s="3">
        <v>769</v>
      </c>
      <c r="B772" s="4" t="s">
        <v>840</v>
      </c>
      <c r="C772" s="3" t="s">
        <v>17</v>
      </c>
      <c r="D772" s="18">
        <v>146000</v>
      </c>
      <c r="E772" s="19">
        <v>101775</v>
      </c>
      <c r="F772" s="19"/>
      <c r="G772" s="20">
        <f t="shared" si="24"/>
        <v>123887.5</v>
      </c>
      <c r="H772" s="25">
        <f t="shared" si="25"/>
        <v>0.69708904109589043</v>
      </c>
      <c r="I772" s="25"/>
      <c r="J772" s="11"/>
    </row>
    <row r="773" spans="1:10" s="21" customFormat="1" ht="25.5" hidden="1" x14ac:dyDescent="0.25">
      <c r="A773" s="3">
        <v>770</v>
      </c>
      <c r="B773" s="4" t="s">
        <v>841</v>
      </c>
      <c r="C773" s="3" t="s">
        <v>17</v>
      </c>
      <c r="D773" s="18">
        <v>63800</v>
      </c>
      <c r="E773" s="19">
        <v>66929.214476727793</v>
      </c>
      <c r="F773" s="19"/>
      <c r="G773" s="20">
        <f t="shared" ref="G773:G836" si="26">AVERAGE(D773,E773)</f>
        <v>65364.607238363897</v>
      </c>
      <c r="H773" s="23">
        <f t="shared" ref="H773:H836" si="27">+E773/D773</f>
        <v>1.0490472488515328</v>
      </c>
      <c r="I773" s="23"/>
      <c r="J773" s="11"/>
    </row>
    <row r="774" spans="1:10" s="21" customFormat="1" ht="25.5" hidden="1" x14ac:dyDescent="0.25">
      <c r="A774" s="3">
        <v>771</v>
      </c>
      <c r="B774" s="4" t="s">
        <v>842</v>
      </c>
      <c r="C774" s="3" t="s">
        <v>17</v>
      </c>
      <c r="D774" s="18">
        <v>48900</v>
      </c>
      <c r="E774" s="19">
        <v>51182.383175512303</v>
      </c>
      <c r="F774" s="19"/>
      <c r="G774" s="20">
        <f t="shared" si="26"/>
        <v>50041.191587756155</v>
      </c>
      <c r="H774" s="23">
        <f t="shared" si="27"/>
        <v>1.0466745025667137</v>
      </c>
      <c r="I774" s="23"/>
      <c r="J774" s="11"/>
    </row>
    <row r="775" spans="1:10" s="21" customFormat="1" ht="25.5" hidden="1" x14ac:dyDescent="0.25">
      <c r="A775" s="3">
        <v>772</v>
      </c>
      <c r="B775" s="4" t="s">
        <v>843</v>
      </c>
      <c r="C775" s="3" t="s">
        <v>17</v>
      </c>
      <c r="D775" s="18">
        <v>187000</v>
      </c>
      <c r="E775" s="19">
        <v>92921.809187812498</v>
      </c>
      <c r="F775" s="19"/>
      <c r="G775" s="20">
        <f t="shared" si="26"/>
        <v>139960.90459390625</v>
      </c>
      <c r="H775" s="25">
        <f t="shared" si="27"/>
        <v>0.49690807052306146</v>
      </c>
      <c r="I775" s="25"/>
      <c r="J775" s="11"/>
    </row>
    <row r="776" spans="1:10" s="21" customFormat="1" ht="25.5" hidden="1" x14ac:dyDescent="0.25">
      <c r="A776" s="3">
        <v>773</v>
      </c>
      <c r="B776" s="4" t="s">
        <v>844</v>
      </c>
      <c r="C776" s="3" t="s">
        <v>17</v>
      </c>
      <c r="D776" s="18">
        <v>97500</v>
      </c>
      <c r="E776" s="19">
        <v>49770.422846943802</v>
      </c>
      <c r="F776" s="19"/>
      <c r="G776" s="20">
        <f t="shared" si="26"/>
        <v>73635.211423471905</v>
      </c>
      <c r="H776" s="25">
        <f t="shared" si="27"/>
        <v>0.51046587535326982</v>
      </c>
      <c r="I776" s="25"/>
      <c r="J776" s="11"/>
    </row>
    <row r="777" spans="1:10" s="21" customFormat="1" ht="25.5" hidden="1" x14ac:dyDescent="0.25">
      <c r="A777" s="3">
        <v>774</v>
      </c>
      <c r="B777" s="4" t="s">
        <v>845</v>
      </c>
      <c r="C777" s="3" t="s">
        <v>17</v>
      </c>
      <c r="D777" s="18">
        <v>220000</v>
      </c>
      <c r="E777" s="19">
        <v>205350.251150756</v>
      </c>
      <c r="F777" s="19"/>
      <c r="G777" s="20">
        <f t="shared" si="26"/>
        <v>212675.12557537801</v>
      </c>
      <c r="H777" s="23">
        <f t="shared" si="27"/>
        <v>0.93341023250343635</v>
      </c>
      <c r="I777" s="23"/>
      <c r="J777" s="11"/>
    </row>
    <row r="778" spans="1:10" s="21" customFormat="1" ht="25.5" hidden="1" x14ac:dyDescent="0.25">
      <c r="A778" s="3">
        <v>775</v>
      </c>
      <c r="B778" s="4" t="s">
        <v>846</v>
      </c>
      <c r="C778" s="3" t="s">
        <v>17</v>
      </c>
      <c r="D778" s="18">
        <v>27900</v>
      </c>
      <c r="E778" s="19">
        <v>15523.2908303813</v>
      </c>
      <c r="F778" s="19"/>
      <c r="G778" s="20">
        <f t="shared" si="26"/>
        <v>21711.645415190651</v>
      </c>
      <c r="H778" s="25">
        <f t="shared" si="27"/>
        <v>0.55639035234341583</v>
      </c>
      <c r="I778" s="25"/>
      <c r="J778" s="11"/>
    </row>
    <row r="779" spans="1:10" s="21" customFormat="1" ht="25.5" hidden="1" x14ac:dyDescent="0.25">
      <c r="A779" s="3">
        <v>776</v>
      </c>
      <c r="B779" s="4" t="s">
        <v>847</v>
      </c>
      <c r="C779" s="3" t="s">
        <v>17</v>
      </c>
      <c r="D779" s="18">
        <v>38500</v>
      </c>
      <c r="E779" s="19">
        <v>23351.206719881298</v>
      </c>
      <c r="F779" s="19"/>
      <c r="G779" s="20">
        <f t="shared" si="26"/>
        <v>30925.603359940651</v>
      </c>
      <c r="H779" s="25">
        <f t="shared" si="27"/>
        <v>0.60652484986704669</v>
      </c>
      <c r="I779" s="25"/>
      <c r="J779" s="11"/>
    </row>
    <row r="780" spans="1:10" s="21" customFormat="1" ht="25.5" hidden="1" x14ac:dyDescent="0.25">
      <c r="A780" s="3">
        <v>777</v>
      </c>
      <c r="B780" s="4" t="s">
        <v>848</v>
      </c>
      <c r="C780" s="3" t="s">
        <v>17</v>
      </c>
      <c r="D780" s="18">
        <v>6000</v>
      </c>
      <c r="E780" s="19">
        <v>3241.5987974999998</v>
      </c>
      <c r="F780" s="19"/>
      <c r="G780" s="20">
        <f t="shared" si="26"/>
        <v>4620.7993987499995</v>
      </c>
      <c r="H780" s="25">
        <f t="shared" si="27"/>
        <v>0.54026646624999997</v>
      </c>
      <c r="I780" s="25"/>
      <c r="J780" s="11"/>
    </row>
    <row r="781" spans="1:10" s="21" customFormat="1" ht="25.5" hidden="1" x14ac:dyDescent="0.25">
      <c r="A781" s="3">
        <v>778</v>
      </c>
      <c r="B781" s="4" t="s">
        <v>849</v>
      </c>
      <c r="C781" s="3" t="s">
        <v>17</v>
      </c>
      <c r="D781" s="18">
        <v>6000</v>
      </c>
      <c r="E781" s="19">
        <v>4933.1807175000004</v>
      </c>
      <c r="F781" s="19"/>
      <c r="G781" s="20">
        <f t="shared" si="26"/>
        <v>5466.5903587499997</v>
      </c>
      <c r="H781" s="23">
        <f t="shared" si="27"/>
        <v>0.82219678625000003</v>
      </c>
      <c r="I781" s="23"/>
      <c r="J781" s="11"/>
    </row>
    <row r="782" spans="1:10" s="21" customFormat="1" ht="25.5" hidden="1" x14ac:dyDescent="0.25">
      <c r="A782" s="3">
        <v>779</v>
      </c>
      <c r="B782" s="4" t="s">
        <v>850</v>
      </c>
      <c r="C782" s="3" t="s">
        <v>17</v>
      </c>
      <c r="D782" s="18">
        <v>6800</v>
      </c>
      <c r="E782" s="19">
        <v>3943.5914174999998</v>
      </c>
      <c r="F782" s="19"/>
      <c r="G782" s="20">
        <f t="shared" si="26"/>
        <v>5371.7957087499999</v>
      </c>
      <c r="H782" s="25">
        <f t="shared" si="27"/>
        <v>0.57993991433823522</v>
      </c>
      <c r="I782" s="25"/>
      <c r="J782" s="11"/>
    </row>
    <row r="783" spans="1:10" s="21" customFormat="1" ht="25.5" hidden="1" x14ac:dyDescent="0.25">
      <c r="A783" s="3">
        <v>780</v>
      </c>
      <c r="B783" s="4" t="s">
        <v>851</v>
      </c>
      <c r="C783" s="3" t="s">
        <v>17</v>
      </c>
      <c r="D783" s="18">
        <v>18000</v>
      </c>
      <c r="E783" s="19">
        <v>3900.2264175</v>
      </c>
      <c r="F783" s="19"/>
      <c r="G783" s="20">
        <f t="shared" si="26"/>
        <v>10950.113208750001</v>
      </c>
      <c r="H783" s="25">
        <f t="shared" si="27"/>
        <v>0.21667924541666667</v>
      </c>
      <c r="I783" s="25"/>
      <c r="J783" s="11"/>
    </row>
    <row r="784" spans="1:10" s="21" customFormat="1" ht="25.5" x14ac:dyDescent="0.25">
      <c r="A784" s="3">
        <v>781</v>
      </c>
      <c r="B784" s="4" t="s">
        <v>852</v>
      </c>
      <c r="C784" s="3" t="s">
        <v>17</v>
      </c>
      <c r="D784" s="18">
        <v>12900</v>
      </c>
      <c r="E784" s="19">
        <v>16221.9323235191</v>
      </c>
      <c r="F784" s="19"/>
      <c r="G784" s="20">
        <f t="shared" si="26"/>
        <v>14560.96616175955</v>
      </c>
      <c r="H784" s="24">
        <f t="shared" si="27"/>
        <v>1.2575141336061317</v>
      </c>
      <c r="I784" s="28"/>
      <c r="J784" s="11"/>
    </row>
    <row r="785" spans="1:10" s="21" customFormat="1" ht="51" x14ac:dyDescent="0.25">
      <c r="A785" s="3">
        <v>782</v>
      </c>
      <c r="B785" s="4" t="s">
        <v>853</v>
      </c>
      <c r="C785" s="3" t="s">
        <v>17</v>
      </c>
      <c r="D785" s="18">
        <v>1290</v>
      </c>
      <c r="E785" s="19">
        <v>9260.9581187812491</v>
      </c>
      <c r="F785" s="19"/>
      <c r="G785" s="20">
        <f t="shared" si="26"/>
        <v>5275.4790593906246</v>
      </c>
      <c r="H785" s="24">
        <f t="shared" si="27"/>
        <v>7.1790373013808129</v>
      </c>
      <c r="I785" s="28"/>
      <c r="J785" s="11"/>
    </row>
    <row r="786" spans="1:10" s="21" customFormat="1" hidden="1" x14ac:dyDescent="0.25">
      <c r="A786" s="3">
        <v>783</v>
      </c>
      <c r="B786" s="4" t="s">
        <v>854</v>
      </c>
      <c r="C786" s="3" t="s">
        <v>17</v>
      </c>
      <c r="D786" s="18">
        <v>22000</v>
      </c>
      <c r="E786" s="19">
        <v>22883.488745483599</v>
      </c>
      <c r="F786" s="19"/>
      <c r="G786" s="20">
        <f t="shared" si="26"/>
        <v>22441.744372741799</v>
      </c>
      <c r="H786" s="23">
        <f t="shared" si="27"/>
        <v>1.0401585793401635</v>
      </c>
      <c r="I786" s="23"/>
      <c r="J786" s="11"/>
    </row>
    <row r="787" spans="1:10" s="21" customFormat="1" hidden="1" x14ac:dyDescent="0.25">
      <c r="A787" s="3">
        <v>784</v>
      </c>
      <c r="B787" s="4" t="s">
        <v>855</v>
      </c>
      <c r="C787" s="3" t="s">
        <v>17</v>
      </c>
      <c r="D787" s="18">
        <v>27000</v>
      </c>
      <c r="E787" s="19">
        <v>32157.612095568798</v>
      </c>
      <c r="F787" s="19"/>
      <c r="G787" s="20">
        <f t="shared" si="26"/>
        <v>29578.806047784397</v>
      </c>
      <c r="H787" s="23">
        <f t="shared" si="27"/>
        <v>1.1910226702062519</v>
      </c>
      <c r="I787" s="23"/>
      <c r="J787" s="11"/>
    </row>
    <row r="788" spans="1:10" s="21" customFormat="1" ht="38.25" hidden="1" x14ac:dyDescent="0.25">
      <c r="A788" s="3">
        <v>785</v>
      </c>
      <c r="B788" s="4" t="s">
        <v>856</v>
      </c>
      <c r="C788" s="3" t="s">
        <v>17</v>
      </c>
      <c r="D788" s="18">
        <v>69000</v>
      </c>
      <c r="E788" s="19">
        <v>49770.422846943802</v>
      </c>
      <c r="F788" s="19"/>
      <c r="G788" s="20">
        <f t="shared" si="26"/>
        <v>59385.211423471905</v>
      </c>
      <c r="H788" s="25">
        <f t="shared" si="27"/>
        <v>0.72131047604266385</v>
      </c>
      <c r="I788" s="25"/>
      <c r="J788" s="11"/>
    </row>
    <row r="789" spans="1:10" s="21" customFormat="1" ht="63.75" hidden="1" x14ac:dyDescent="0.25">
      <c r="A789" s="3">
        <v>786</v>
      </c>
      <c r="B789" s="4" t="s">
        <v>857</v>
      </c>
      <c r="C789" s="3" t="s">
        <v>17</v>
      </c>
      <c r="D789" s="18">
        <v>104000</v>
      </c>
      <c r="E789" s="19">
        <v>72275.681029256302</v>
      </c>
      <c r="F789" s="19"/>
      <c r="G789" s="20">
        <f t="shared" si="26"/>
        <v>88137.840514628158</v>
      </c>
      <c r="H789" s="25">
        <f t="shared" si="27"/>
        <v>0.69495847143515677</v>
      </c>
      <c r="I789" s="25"/>
      <c r="J789" s="11"/>
    </row>
    <row r="790" spans="1:10" s="21" customFormat="1" ht="63.75" hidden="1" x14ac:dyDescent="0.25">
      <c r="A790" s="3">
        <v>787</v>
      </c>
      <c r="B790" s="4" t="s">
        <v>858</v>
      </c>
      <c r="C790" s="3" t="s">
        <v>17</v>
      </c>
      <c r="D790" s="18">
        <v>146000</v>
      </c>
      <c r="E790" s="19">
        <v>93606.751828143795</v>
      </c>
      <c r="F790" s="19"/>
      <c r="G790" s="20">
        <f t="shared" si="26"/>
        <v>119803.37591407189</v>
      </c>
      <c r="H790" s="25">
        <f t="shared" si="27"/>
        <v>0.64114213580920409</v>
      </c>
      <c r="I790" s="25"/>
      <c r="J790" s="11"/>
    </row>
    <row r="791" spans="1:10" s="21" customFormat="1" ht="25.5" hidden="1" x14ac:dyDescent="0.25">
      <c r="A791" s="3">
        <v>788</v>
      </c>
      <c r="B791" s="4" t="s">
        <v>859</v>
      </c>
      <c r="C791" s="3" t="s">
        <v>17</v>
      </c>
      <c r="D791" s="18">
        <v>1000</v>
      </c>
      <c r="E791" s="19">
        <v>112.08142292812499</v>
      </c>
      <c r="F791" s="19"/>
      <c r="G791" s="20">
        <f t="shared" si="26"/>
        <v>556.0407114640625</v>
      </c>
      <c r="H791" s="25">
        <f t="shared" si="27"/>
        <v>0.11208142292812499</v>
      </c>
      <c r="I791" s="25"/>
      <c r="J791" s="11"/>
    </row>
    <row r="792" spans="1:10" s="21" customFormat="1" ht="25.5" hidden="1" x14ac:dyDescent="0.25">
      <c r="A792" s="3">
        <v>789</v>
      </c>
      <c r="B792" s="4" t="s">
        <v>860</v>
      </c>
      <c r="C792" s="3" t="s">
        <v>17</v>
      </c>
      <c r="D792" s="18">
        <v>1100</v>
      </c>
      <c r="E792" s="19">
        <v>1139.495383425</v>
      </c>
      <c r="F792" s="19"/>
      <c r="G792" s="20">
        <f t="shared" si="26"/>
        <v>1119.7476917125</v>
      </c>
      <c r="H792" s="23">
        <f t="shared" si="27"/>
        <v>1.0359048940227273</v>
      </c>
      <c r="I792" s="23"/>
      <c r="J792" s="11"/>
    </row>
    <row r="793" spans="1:10" s="21" customFormat="1" ht="25.5" x14ac:dyDescent="0.25">
      <c r="A793" s="3">
        <v>790</v>
      </c>
      <c r="B793" s="4" t="s">
        <v>861</v>
      </c>
      <c r="C793" s="3" t="s">
        <v>17</v>
      </c>
      <c r="D793" s="18">
        <v>500</v>
      </c>
      <c r="E793" s="19">
        <v>845.94853756875</v>
      </c>
      <c r="F793" s="19"/>
      <c r="G793" s="20">
        <f t="shared" si="26"/>
        <v>672.974268784375</v>
      </c>
      <c r="H793" s="24">
        <f t="shared" si="27"/>
        <v>1.6918970751375</v>
      </c>
      <c r="I793" s="28"/>
      <c r="J793" s="11"/>
    </row>
    <row r="794" spans="1:10" s="21" customFormat="1" ht="25.5" hidden="1" x14ac:dyDescent="0.25">
      <c r="A794" s="3">
        <v>791</v>
      </c>
      <c r="B794" s="4" t="s">
        <v>862</v>
      </c>
      <c r="C794" s="3" t="s">
        <v>17</v>
      </c>
      <c r="D794" s="18">
        <v>2800</v>
      </c>
      <c r="E794" s="19">
        <v>3145.39883010938</v>
      </c>
      <c r="F794" s="19"/>
      <c r="G794" s="20">
        <f t="shared" si="26"/>
        <v>2972.6994150546898</v>
      </c>
      <c r="H794" s="23">
        <f t="shared" si="27"/>
        <v>1.1233567250390644</v>
      </c>
      <c r="I794" s="23"/>
      <c r="J794" s="11"/>
    </row>
    <row r="795" spans="1:10" s="21" customFormat="1" ht="25.5" hidden="1" x14ac:dyDescent="0.25">
      <c r="A795" s="3">
        <v>792</v>
      </c>
      <c r="B795" s="4" t="s">
        <v>863</v>
      </c>
      <c r="C795" s="3" t="s">
        <v>17</v>
      </c>
      <c r="D795" s="18">
        <v>2100</v>
      </c>
      <c r="E795" s="19">
        <v>2264.75829254063</v>
      </c>
      <c r="F795" s="19"/>
      <c r="G795" s="20">
        <f t="shared" si="26"/>
        <v>2182.3791462703148</v>
      </c>
      <c r="H795" s="23">
        <f t="shared" si="27"/>
        <v>1.0784563297812524</v>
      </c>
      <c r="I795" s="23"/>
      <c r="J795" s="11"/>
    </row>
    <row r="796" spans="1:10" s="21" customFormat="1" ht="38.25" hidden="1" x14ac:dyDescent="0.25">
      <c r="A796" s="3">
        <v>793</v>
      </c>
      <c r="B796" s="4" t="s">
        <v>864</v>
      </c>
      <c r="C796" s="3" t="s">
        <v>17</v>
      </c>
      <c r="D796" s="18">
        <v>2800</v>
      </c>
      <c r="E796" s="19">
        <v>3114.0871665513801</v>
      </c>
      <c r="F796" s="19"/>
      <c r="G796" s="20">
        <f t="shared" si="26"/>
        <v>2957.0435832756903</v>
      </c>
      <c r="H796" s="23">
        <f t="shared" si="27"/>
        <v>1.1121739880540642</v>
      </c>
      <c r="I796" s="23"/>
      <c r="J796" s="11"/>
    </row>
    <row r="797" spans="1:10" s="21" customFormat="1" ht="38.25" hidden="1" x14ac:dyDescent="0.25">
      <c r="A797" s="3">
        <v>794</v>
      </c>
      <c r="B797" s="4" t="s">
        <v>865</v>
      </c>
      <c r="C797" s="3" t="s">
        <v>17</v>
      </c>
      <c r="D797" s="18">
        <v>4100</v>
      </c>
      <c r="E797" s="19">
        <v>4511.3701528271304</v>
      </c>
      <c r="F797" s="19"/>
      <c r="G797" s="20">
        <f t="shared" si="26"/>
        <v>4305.6850764135652</v>
      </c>
      <c r="H797" s="23">
        <f t="shared" si="27"/>
        <v>1.1003341836163734</v>
      </c>
      <c r="I797" s="23"/>
      <c r="J797" s="11"/>
    </row>
    <row r="798" spans="1:10" s="21" customFormat="1" ht="25.5" x14ac:dyDescent="0.25">
      <c r="A798" s="3">
        <v>795</v>
      </c>
      <c r="B798" s="4" t="s">
        <v>866</v>
      </c>
      <c r="C798" s="3" t="s">
        <v>17</v>
      </c>
      <c r="D798" s="18">
        <v>700</v>
      </c>
      <c r="E798" s="19">
        <v>934.01259132562495</v>
      </c>
      <c r="F798" s="19"/>
      <c r="G798" s="20">
        <f t="shared" si="26"/>
        <v>817.00629566281248</v>
      </c>
      <c r="H798" s="24">
        <f t="shared" si="27"/>
        <v>1.33430370189375</v>
      </c>
      <c r="I798" s="28"/>
      <c r="J798" s="11"/>
    </row>
    <row r="799" spans="1:10" s="21" customFormat="1" ht="63.75" hidden="1" x14ac:dyDescent="0.25">
      <c r="A799" s="3">
        <v>796</v>
      </c>
      <c r="B799" s="4" t="s">
        <v>867</v>
      </c>
      <c r="C799" s="3" t="s">
        <v>17</v>
      </c>
      <c r="D799" s="18">
        <v>8400</v>
      </c>
      <c r="E799" s="19">
        <v>9128.8620381459405</v>
      </c>
      <c r="F799" s="19"/>
      <c r="G799" s="20">
        <f t="shared" si="26"/>
        <v>8764.4310190729702</v>
      </c>
      <c r="H799" s="23">
        <f t="shared" si="27"/>
        <v>1.0867692902554691</v>
      </c>
      <c r="I799" s="23"/>
      <c r="J799" s="11"/>
    </row>
    <row r="800" spans="1:10" s="21" customFormat="1" ht="25.5" hidden="1" x14ac:dyDescent="0.25">
      <c r="A800" s="3">
        <v>797</v>
      </c>
      <c r="B800" s="4" t="s">
        <v>868</v>
      </c>
      <c r="C800" s="3" t="s">
        <v>17</v>
      </c>
      <c r="D800" s="18">
        <v>2500</v>
      </c>
      <c r="E800" s="19">
        <v>1139.495383425</v>
      </c>
      <c r="F800" s="19"/>
      <c r="G800" s="20">
        <f t="shared" si="26"/>
        <v>1819.7476917125</v>
      </c>
      <c r="H800" s="25">
        <f t="shared" si="27"/>
        <v>0.45579815337000001</v>
      </c>
      <c r="I800" s="25"/>
      <c r="J800" s="11"/>
    </row>
    <row r="801" spans="1:10" s="21" customFormat="1" hidden="1" x14ac:dyDescent="0.25">
      <c r="A801" s="3">
        <v>798</v>
      </c>
      <c r="B801" s="4" t="s">
        <v>869</v>
      </c>
      <c r="C801" s="3" t="s">
        <v>17</v>
      </c>
      <c r="D801" s="18">
        <v>92000</v>
      </c>
      <c r="E801" s="19">
        <v>19437.248775131298</v>
      </c>
      <c r="F801" s="19"/>
      <c r="G801" s="20">
        <f t="shared" si="26"/>
        <v>55718.624387565651</v>
      </c>
      <c r="H801" s="25">
        <f t="shared" si="27"/>
        <v>0.21127444320794889</v>
      </c>
      <c r="I801" s="25"/>
      <c r="J801" s="11"/>
    </row>
    <row r="802" spans="1:10" s="21" customFormat="1" ht="25.5" x14ac:dyDescent="0.25">
      <c r="A802" s="3">
        <v>799</v>
      </c>
      <c r="B802" s="4" t="s">
        <v>870</v>
      </c>
      <c r="C802" s="3" t="s">
        <v>17</v>
      </c>
      <c r="D802" s="18">
        <v>500</v>
      </c>
      <c r="E802" s="19">
        <v>845.94853756875</v>
      </c>
      <c r="F802" s="19"/>
      <c r="G802" s="20">
        <f t="shared" si="26"/>
        <v>672.974268784375</v>
      </c>
      <c r="H802" s="24">
        <f t="shared" si="27"/>
        <v>1.6918970751375</v>
      </c>
      <c r="I802" s="28"/>
      <c r="J802" s="11"/>
    </row>
    <row r="803" spans="1:10" s="21" customFormat="1" ht="25.5" hidden="1" x14ac:dyDescent="0.25">
      <c r="A803" s="3">
        <v>800</v>
      </c>
      <c r="B803" s="4" t="s">
        <v>871</v>
      </c>
      <c r="C803" s="3" t="s">
        <v>17</v>
      </c>
      <c r="D803" s="18">
        <v>2800</v>
      </c>
      <c r="E803" s="19">
        <v>3145.39883010938</v>
      </c>
      <c r="F803" s="19"/>
      <c r="G803" s="20">
        <f t="shared" si="26"/>
        <v>2972.6994150546898</v>
      </c>
      <c r="H803" s="23">
        <f t="shared" si="27"/>
        <v>1.1233567250390644</v>
      </c>
      <c r="I803" s="23"/>
      <c r="J803" s="11"/>
    </row>
    <row r="804" spans="1:10" s="21" customFormat="1" ht="25.5" hidden="1" x14ac:dyDescent="0.25">
      <c r="A804" s="3">
        <v>801</v>
      </c>
      <c r="B804" s="4" t="s">
        <v>872</v>
      </c>
      <c r="C804" s="3" t="s">
        <v>17</v>
      </c>
      <c r="D804" s="18">
        <v>2100</v>
      </c>
      <c r="E804" s="19">
        <v>2264.75829254063</v>
      </c>
      <c r="F804" s="19"/>
      <c r="G804" s="20">
        <f t="shared" si="26"/>
        <v>2182.3791462703148</v>
      </c>
      <c r="H804" s="23">
        <f t="shared" si="27"/>
        <v>1.0784563297812524</v>
      </c>
      <c r="I804" s="23"/>
      <c r="J804" s="11"/>
    </row>
    <row r="805" spans="1:10" s="21" customFormat="1" ht="25.5" hidden="1" x14ac:dyDescent="0.25">
      <c r="A805" s="3">
        <v>802</v>
      </c>
      <c r="B805" s="4" t="s">
        <v>873</v>
      </c>
      <c r="C805" s="3" t="s">
        <v>17</v>
      </c>
      <c r="D805" s="18">
        <v>1100</v>
      </c>
      <c r="E805" s="19">
        <v>1139.495383425</v>
      </c>
      <c r="F805" s="19"/>
      <c r="G805" s="20">
        <f t="shared" si="26"/>
        <v>1119.7476917125</v>
      </c>
      <c r="H805" s="23">
        <f t="shared" si="27"/>
        <v>1.0359048940227273</v>
      </c>
      <c r="I805" s="23"/>
      <c r="J805" s="11"/>
    </row>
    <row r="806" spans="1:10" s="21" customFormat="1" x14ac:dyDescent="0.25">
      <c r="A806" s="3">
        <v>803</v>
      </c>
      <c r="B806" s="4" t="s">
        <v>874</v>
      </c>
      <c r="C806" s="3" t="s">
        <v>17</v>
      </c>
      <c r="D806" s="18">
        <v>500</v>
      </c>
      <c r="E806" s="19">
        <v>6325.48966021875</v>
      </c>
      <c r="F806" s="19"/>
      <c r="G806" s="20">
        <f t="shared" si="26"/>
        <v>3412.744830109375</v>
      </c>
      <c r="H806" s="24">
        <f t="shared" si="27"/>
        <v>12.6509793204375</v>
      </c>
      <c r="I806" s="28"/>
      <c r="J806" s="11"/>
    </row>
    <row r="807" spans="1:10" s="21" customFormat="1" ht="25.5" hidden="1" x14ac:dyDescent="0.25">
      <c r="A807" s="3">
        <v>804</v>
      </c>
      <c r="B807" s="4" t="s">
        <v>875</v>
      </c>
      <c r="C807" s="3" t="s">
        <v>17</v>
      </c>
      <c r="D807" s="18">
        <v>16200</v>
      </c>
      <c r="E807" s="19">
        <v>14544.8013441938</v>
      </c>
      <c r="F807" s="19"/>
      <c r="G807" s="20">
        <f t="shared" si="26"/>
        <v>15372.400672096901</v>
      </c>
      <c r="H807" s="23">
        <f t="shared" si="27"/>
        <v>0.89782724346875309</v>
      </c>
      <c r="I807" s="23"/>
      <c r="J807" s="11"/>
    </row>
    <row r="808" spans="1:10" s="21" customFormat="1" ht="25.5" x14ac:dyDescent="0.25">
      <c r="A808" s="3">
        <v>805</v>
      </c>
      <c r="B808" s="4" t="s">
        <v>876</v>
      </c>
      <c r="C808" s="3" t="s">
        <v>17</v>
      </c>
      <c r="D808" s="18">
        <v>4100</v>
      </c>
      <c r="E808" s="19">
        <v>5347.00017403125</v>
      </c>
      <c r="F808" s="19"/>
      <c r="G808" s="20">
        <f t="shared" si="26"/>
        <v>4723.5000870156255</v>
      </c>
      <c r="H808" s="24">
        <f t="shared" si="27"/>
        <v>1.3041463839100609</v>
      </c>
      <c r="I808" s="28"/>
      <c r="J808" s="11"/>
    </row>
    <row r="809" spans="1:10" s="21" customFormat="1" ht="25.5" hidden="1" x14ac:dyDescent="0.25">
      <c r="A809" s="3">
        <v>806</v>
      </c>
      <c r="B809" s="4" t="s">
        <v>877</v>
      </c>
      <c r="C809" s="3" t="s">
        <v>17</v>
      </c>
      <c r="D809" s="18">
        <v>20000</v>
      </c>
      <c r="E809" s="19">
        <v>21394.227747506298</v>
      </c>
      <c r="F809" s="19"/>
      <c r="G809" s="20">
        <f t="shared" si="26"/>
        <v>20697.113873753151</v>
      </c>
      <c r="H809" s="23">
        <f t="shared" si="27"/>
        <v>1.069711387375315</v>
      </c>
      <c r="I809" s="23"/>
      <c r="J809" s="11"/>
    </row>
    <row r="810" spans="1:10" s="21" customFormat="1" x14ac:dyDescent="0.25">
      <c r="A810" s="3">
        <v>807</v>
      </c>
      <c r="B810" s="4" t="s">
        <v>878</v>
      </c>
      <c r="C810" s="3" t="s">
        <v>17</v>
      </c>
      <c r="D810" s="18">
        <v>32000</v>
      </c>
      <c r="E810" s="19">
        <v>40690.040415123804</v>
      </c>
      <c r="F810" s="19"/>
      <c r="G810" s="20">
        <f t="shared" si="26"/>
        <v>36345.020207561902</v>
      </c>
      <c r="H810" s="24">
        <f t="shared" si="27"/>
        <v>1.2715637629726189</v>
      </c>
      <c r="I810" s="28"/>
      <c r="J810" s="11"/>
    </row>
    <row r="811" spans="1:10" s="21" customFormat="1" hidden="1" x14ac:dyDescent="0.25">
      <c r="A811" s="3">
        <v>808</v>
      </c>
      <c r="B811" s="4" t="s">
        <v>879</v>
      </c>
      <c r="C811" s="3" t="s">
        <v>17</v>
      </c>
      <c r="D811" s="18">
        <v>30000</v>
      </c>
      <c r="E811" s="19">
        <v>11951.8042057969</v>
      </c>
      <c r="F811" s="19"/>
      <c r="G811" s="20">
        <f t="shared" si="26"/>
        <v>20975.90210289845</v>
      </c>
      <c r="H811" s="25">
        <f t="shared" si="27"/>
        <v>0.39839347352656335</v>
      </c>
      <c r="I811" s="25"/>
      <c r="J811" s="11"/>
    </row>
    <row r="812" spans="1:10" s="21" customFormat="1" hidden="1" x14ac:dyDescent="0.25">
      <c r="A812" s="3">
        <v>809</v>
      </c>
      <c r="B812" s="4" t="s">
        <v>880</v>
      </c>
      <c r="C812" s="3" t="s">
        <v>17</v>
      </c>
      <c r="D812" s="18">
        <v>38500</v>
      </c>
      <c r="E812" s="19">
        <v>33806.366879794703</v>
      </c>
      <c r="F812" s="19"/>
      <c r="G812" s="20">
        <f t="shared" si="26"/>
        <v>36153.183439897351</v>
      </c>
      <c r="H812" s="23">
        <f t="shared" si="27"/>
        <v>0.87808745142323907</v>
      </c>
      <c r="I812" s="23"/>
      <c r="J812" s="11"/>
    </row>
    <row r="813" spans="1:10" s="21" customFormat="1" x14ac:dyDescent="0.25">
      <c r="A813" s="3">
        <v>810</v>
      </c>
      <c r="B813" s="4" t="s">
        <v>880</v>
      </c>
      <c r="C813" s="3" t="s">
        <v>17</v>
      </c>
      <c r="D813" s="18">
        <v>38500</v>
      </c>
      <c r="E813" s="19">
        <v>49427.951526778103</v>
      </c>
      <c r="F813" s="19"/>
      <c r="G813" s="20">
        <f t="shared" si="26"/>
        <v>43963.975763389055</v>
      </c>
      <c r="H813" s="24">
        <f t="shared" si="27"/>
        <v>1.2838428967994313</v>
      </c>
      <c r="I813" s="28"/>
      <c r="J813" s="11"/>
    </row>
    <row r="814" spans="1:10" s="21" customFormat="1" hidden="1" x14ac:dyDescent="0.25">
      <c r="A814" s="3">
        <v>811</v>
      </c>
      <c r="B814" s="4" t="s">
        <v>881</v>
      </c>
      <c r="C814" s="3" t="s">
        <v>17</v>
      </c>
      <c r="D814" s="18">
        <v>61500</v>
      </c>
      <c r="E814" s="19">
        <v>55641.359764068802</v>
      </c>
      <c r="F814" s="19"/>
      <c r="G814" s="20">
        <f t="shared" si="26"/>
        <v>58570.679882034397</v>
      </c>
      <c r="H814" s="23">
        <f t="shared" si="27"/>
        <v>0.90473755713933013</v>
      </c>
      <c r="I814" s="23"/>
      <c r="J814" s="11"/>
    </row>
    <row r="815" spans="1:10" s="21" customFormat="1" ht="25.5" hidden="1" x14ac:dyDescent="0.25">
      <c r="A815" s="3">
        <v>812</v>
      </c>
      <c r="B815" s="4" t="s">
        <v>882</v>
      </c>
      <c r="C815" s="3" t="s">
        <v>17</v>
      </c>
      <c r="D815" s="18">
        <v>1800</v>
      </c>
      <c r="E815" s="19">
        <v>1433.04222928125</v>
      </c>
      <c r="F815" s="19"/>
      <c r="G815" s="20">
        <f t="shared" si="26"/>
        <v>1616.521114640625</v>
      </c>
      <c r="H815" s="25">
        <f t="shared" si="27"/>
        <v>0.79613457182291669</v>
      </c>
      <c r="I815" s="25"/>
      <c r="J815" s="11"/>
    </row>
    <row r="816" spans="1:10" s="21" customFormat="1" ht="25.5" hidden="1" x14ac:dyDescent="0.25">
      <c r="A816" s="3">
        <v>813</v>
      </c>
      <c r="B816" s="4" t="s">
        <v>883</v>
      </c>
      <c r="C816" s="3" t="s">
        <v>17</v>
      </c>
      <c r="D816" s="18">
        <v>2500</v>
      </c>
      <c r="E816" s="19">
        <v>1139.495383425</v>
      </c>
      <c r="F816" s="19"/>
      <c r="G816" s="20">
        <f t="shared" si="26"/>
        <v>1819.7476917125</v>
      </c>
      <c r="H816" s="25">
        <f t="shared" si="27"/>
        <v>0.45579815337000001</v>
      </c>
      <c r="I816" s="25"/>
      <c r="J816" s="11"/>
    </row>
    <row r="817" spans="1:10" s="21" customFormat="1" ht="25.5" hidden="1" x14ac:dyDescent="0.25">
      <c r="A817" s="3">
        <v>814</v>
      </c>
      <c r="B817" s="4" t="s">
        <v>884</v>
      </c>
      <c r="C817" s="3" t="s">
        <v>17</v>
      </c>
      <c r="D817" s="18">
        <v>8900</v>
      </c>
      <c r="E817" s="19">
        <v>1841.07234502144</v>
      </c>
      <c r="F817" s="19"/>
      <c r="G817" s="20">
        <f t="shared" si="26"/>
        <v>5370.5361725107196</v>
      </c>
      <c r="H817" s="25">
        <f t="shared" si="27"/>
        <v>0.20686206123836404</v>
      </c>
      <c r="I817" s="25"/>
      <c r="J817" s="11"/>
    </row>
    <row r="818" spans="1:10" s="21" customFormat="1" ht="25.5" hidden="1" x14ac:dyDescent="0.25">
      <c r="A818" s="3">
        <v>815</v>
      </c>
      <c r="B818" s="4" t="s">
        <v>885</v>
      </c>
      <c r="C818" s="3" t="s">
        <v>17</v>
      </c>
      <c r="D818" s="18">
        <v>4100</v>
      </c>
      <c r="E818" s="19">
        <v>2802.92750994375</v>
      </c>
      <c r="F818" s="19"/>
      <c r="G818" s="20">
        <f t="shared" si="26"/>
        <v>3451.463754971875</v>
      </c>
      <c r="H818" s="25">
        <f t="shared" si="27"/>
        <v>0.68364085608384151</v>
      </c>
      <c r="I818" s="25"/>
      <c r="J818" s="11"/>
    </row>
    <row r="819" spans="1:10" s="21" customFormat="1" ht="25.5" hidden="1" x14ac:dyDescent="0.25">
      <c r="A819" s="3">
        <v>816</v>
      </c>
      <c r="B819" s="4" t="s">
        <v>886</v>
      </c>
      <c r="C819" s="3" t="s">
        <v>17</v>
      </c>
      <c r="D819" s="18">
        <v>7200</v>
      </c>
      <c r="E819" s="19">
        <v>5738.39596850625</v>
      </c>
      <c r="F819" s="19"/>
      <c r="G819" s="20">
        <f t="shared" si="26"/>
        <v>6469.1979842531255</v>
      </c>
      <c r="H819" s="25">
        <f t="shared" si="27"/>
        <v>0.79699944007031254</v>
      </c>
      <c r="I819" s="25"/>
      <c r="J819" s="11"/>
    </row>
    <row r="820" spans="1:10" s="21" customFormat="1" hidden="1" x14ac:dyDescent="0.25">
      <c r="A820" s="3">
        <v>817</v>
      </c>
      <c r="B820" s="4" t="s">
        <v>887</v>
      </c>
      <c r="C820" s="3" t="s">
        <v>17</v>
      </c>
      <c r="D820" s="18">
        <v>7400</v>
      </c>
      <c r="E820" s="19">
        <v>6325.48966021875</v>
      </c>
      <c r="F820" s="19"/>
      <c r="G820" s="20">
        <f t="shared" si="26"/>
        <v>6862.7448301093755</v>
      </c>
      <c r="H820" s="23">
        <f t="shared" si="27"/>
        <v>0.85479590002956085</v>
      </c>
      <c r="I820" s="23"/>
      <c r="J820" s="11"/>
    </row>
    <row r="821" spans="1:10" s="21" customFormat="1" x14ac:dyDescent="0.25">
      <c r="A821" s="3">
        <v>818</v>
      </c>
      <c r="B821" s="4" t="s">
        <v>888</v>
      </c>
      <c r="C821" s="3" t="s">
        <v>17</v>
      </c>
      <c r="D821" s="18">
        <v>3400</v>
      </c>
      <c r="E821" s="19">
        <v>8673.8644270687491</v>
      </c>
      <c r="F821" s="19"/>
      <c r="G821" s="20">
        <f t="shared" si="26"/>
        <v>6036.9322135343746</v>
      </c>
      <c r="H821" s="24">
        <f t="shared" si="27"/>
        <v>2.5511365961966908</v>
      </c>
      <c r="I821" s="28"/>
      <c r="J821" s="11"/>
    </row>
    <row r="822" spans="1:10" s="21" customFormat="1" x14ac:dyDescent="0.25">
      <c r="A822" s="3">
        <v>819</v>
      </c>
      <c r="B822" s="4" t="s">
        <v>889</v>
      </c>
      <c r="C822" s="3" t="s">
        <v>17</v>
      </c>
      <c r="D822" s="18">
        <v>27800</v>
      </c>
      <c r="E822" s="19">
        <v>36648.878837169403</v>
      </c>
      <c r="F822" s="19"/>
      <c r="G822" s="20">
        <f t="shared" si="26"/>
        <v>32224.439418584701</v>
      </c>
      <c r="H822" s="24">
        <f t="shared" si="27"/>
        <v>1.3183049941427842</v>
      </c>
      <c r="I822" s="28"/>
      <c r="J822" s="11"/>
    </row>
    <row r="823" spans="1:10" s="21" customFormat="1" x14ac:dyDescent="0.25">
      <c r="A823" s="3">
        <v>820</v>
      </c>
      <c r="B823" s="4" t="s">
        <v>890</v>
      </c>
      <c r="C823" s="3" t="s">
        <v>17</v>
      </c>
      <c r="D823" s="18">
        <v>16200</v>
      </c>
      <c r="E823" s="19">
        <v>31179.1226093812</v>
      </c>
      <c r="F823" s="19"/>
      <c r="G823" s="20">
        <f t="shared" si="26"/>
        <v>23689.5613046906</v>
      </c>
      <c r="H823" s="24">
        <f t="shared" si="27"/>
        <v>1.9246371981099506</v>
      </c>
      <c r="I823" s="28"/>
      <c r="J823" s="11"/>
    </row>
    <row r="824" spans="1:10" s="21" customFormat="1" x14ac:dyDescent="0.25">
      <c r="A824" s="3">
        <v>821</v>
      </c>
      <c r="B824" s="4" t="s">
        <v>891</v>
      </c>
      <c r="C824" s="3" t="s">
        <v>17</v>
      </c>
      <c r="D824" s="18">
        <v>9000</v>
      </c>
      <c r="E824" s="19">
        <v>14544.8013441938</v>
      </c>
      <c r="F824" s="19"/>
      <c r="G824" s="20">
        <f t="shared" si="26"/>
        <v>11772.400672096901</v>
      </c>
      <c r="H824" s="24">
        <f t="shared" si="27"/>
        <v>1.6160890382437556</v>
      </c>
      <c r="I824" s="28"/>
      <c r="J824" s="11"/>
    </row>
    <row r="825" spans="1:10" s="21" customFormat="1" hidden="1" x14ac:dyDescent="0.25">
      <c r="A825" s="3">
        <v>822</v>
      </c>
      <c r="B825" s="4" t="s">
        <v>892</v>
      </c>
      <c r="C825" s="3" t="s">
        <v>17</v>
      </c>
      <c r="D825" s="18">
        <v>97500</v>
      </c>
      <c r="E825" s="19">
        <v>51378.081072749803</v>
      </c>
      <c r="F825" s="19"/>
      <c r="G825" s="20">
        <f t="shared" si="26"/>
        <v>74439.040536374901</v>
      </c>
      <c r="H825" s="25">
        <f t="shared" si="27"/>
        <v>0.52695467766922877</v>
      </c>
      <c r="I825" s="25"/>
      <c r="J825" s="11"/>
    </row>
    <row r="826" spans="1:10" s="21" customFormat="1" hidden="1" x14ac:dyDescent="0.25">
      <c r="A826" s="3">
        <v>823</v>
      </c>
      <c r="B826" s="4" t="s">
        <v>893</v>
      </c>
      <c r="C826" s="3" t="s">
        <v>17</v>
      </c>
      <c r="D826" s="18">
        <v>35600</v>
      </c>
      <c r="E826" s="19">
        <v>30204.9696231938</v>
      </c>
      <c r="F826" s="19"/>
      <c r="G826" s="20">
        <f t="shared" si="26"/>
        <v>32902.4848115969</v>
      </c>
      <c r="H826" s="23">
        <f t="shared" si="27"/>
        <v>0.84845420289870221</v>
      </c>
      <c r="I826" s="23"/>
      <c r="J826" s="11"/>
    </row>
    <row r="827" spans="1:10" s="21" customFormat="1" ht="51" hidden="1" x14ac:dyDescent="0.25">
      <c r="A827" s="3">
        <v>824</v>
      </c>
      <c r="B827" s="4" t="s">
        <v>894</v>
      </c>
      <c r="C827" s="3" t="s">
        <v>17</v>
      </c>
      <c r="D827" s="18">
        <v>12900</v>
      </c>
      <c r="E827" s="19">
        <v>11613.6693856313</v>
      </c>
      <c r="F827" s="19"/>
      <c r="G827" s="20">
        <f t="shared" si="26"/>
        <v>12256.83469281565</v>
      </c>
      <c r="H827" s="23">
        <f t="shared" si="27"/>
        <v>0.90028444849855038</v>
      </c>
      <c r="I827" s="23"/>
      <c r="J827" s="11"/>
    </row>
    <row r="828" spans="1:10" s="21" customFormat="1" ht="318.75" hidden="1" x14ac:dyDescent="0.25">
      <c r="A828" s="3">
        <v>825</v>
      </c>
      <c r="B828" s="4" t="s">
        <v>895</v>
      </c>
      <c r="C828" s="3" t="s">
        <v>17</v>
      </c>
      <c r="D828" s="18">
        <v>742000</v>
      </c>
      <c r="E828" s="19">
        <v>556129.107195638</v>
      </c>
      <c r="F828" s="19"/>
      <c r="G828" s="20">
        <f t="shared" si="26"/>
        <v>649064.55359781906</v>
      </c>
      <c r="H828" s="25">
        <f t="shared" si="27"/>
        <v>0.74950014446851487</v>
      </c>
      <c r="I828" s="25"/>
      <c r="J828" s="11"/>
    </row>
    <row r="829" spans="1:10" s="21" customFormat="1" ht="25.5" hidden="1" x14ac:dyDescent="0.25">
      <c r="A829" s="3">
        <v>826</v>
      </c>
      <c r="B829" s="4" t="s">
        <v>896</v>
      </c>
      <c r="C829" s="3" t="s">
        <v>17</v>
      </c>
      <c r="D829" s="18">
        <v>142000</v>
      </c>
      <c r="E829" s="19">
        <v>93806.786225381293</v>
      </c>
      <c r="F829" s="19"/>
      <c r="G829" s="20">
        <f t="shared" si="26"/>
        <v>117903.39311269065</v>
      </c>
      <c r="H829" s="25">
        <f t="shared" si="27"/>
        <v>0.66061117060127672</v>
      </c>
      <c r="I829" s="25"/>
      <c r="J829" s="11"/>
    </row>
    <row r="830" spans="1:10" s="21" customFormat="1" ht="127.5" x14ac:dyDescent="0.25">
      <c r="A830" s="3">
        <v>827</v>
      </c>
      <c r="B830" s="4" t="s">
        <v>897</v>
      </c>
      <c r="C830" s="3" t="s">
        <v>17</v>
      </c>
      <c r="D830" s="18">
        <v>39500</v>
      </c>
      <c r="E830" s="19">
        <v>64452.101639756198</v>
      </c>
      <c r="F830" s="19"/>
      <c r="G830" s="20">
        <f t="shared" si="26"/>
        <v>51976.050819878103</v>
      </c>
      <c r="H830" s="24">
        <f t="shared" si="27"/>
        <v>1.6316987756900303</v>
      </c>
      <c r="I830" s="28"/>
      <c r="J830" s="11"/>
    </row>
    <row r="831" spans="1:10" s="21" customFormat="1" ht="204" hidden="1" x14ac:dyDescent="0.25">
      <c r="A831" s="3">
        <v>828</v>
      </c>
      <c r="B831" s="4" t="s">
        <v>898</v>
      </c>
      <c r="C831" s="3" t="s">
        <v>17</v>
      </c>
      <c r="D831" s="18">
        <v>29500</v>
      </c>
      <c r="E831" s="19">
        <v>28345.839599437499</v>
      </c>
      <c r="F831" s="19"/>
      <c r="G831" s="20">
        <f t="shared" si="26"/>
        <v>28922.919799718751</v>
      </c>
      <c r="H831" s="23">
        <f t="shared" si="27"/>
        <v>0.96087591862499999</v>
      </c>
      <c r="I831" s="23"/>
      <c r="J831" s="11"/>
    </row>
    <row r="832" spans="1:10" s="21" customFormat="1" ht="204" x14ac:dyDescent="0.25">
      <c r="A832" s="3">
        <v>829</v>
      </c>
      <c r="B832" s="4" t="s">
        <v>899</v>
      </c>
      <c r="C832" s="3" t="s">
        <v>17</v>
      </c>
      <c r="D832" s="18">
        <v>179500</v>
      </c>
      <c r="E832" s="19">
        <v>265531.69105128798</v>
      </c>
      <c r="F832" s="19"/>
      <c r="G832" s="20">
        <f t="shared" si="26"/>
        <v>222515.84552564399</v>
      </c>
      <c r="H832" s="24">
        <f t="shared" si="27"/>
        <v>1.4792851869152535</v>
      </c>
      <c r="I832" s="28"/>
      <c r="J832" s="11"/>
    </row>
    <row r="833" spans="1:10" s="21" customFormat="1" ht="38.25" hidden="1" x14ac:dyDescent="0.25">
      <c r="A833" s="3">
        <v>830</v>
      </c>
      <c r="B833" s="4" t="s">
        <v>900</v>
      </c>
      <c r="C833" s="3" t="s">
        <v>17</v>
      </c>
      <c r="D833" s="18">
        <v>169000</v>
      </c>
      <c r="E833" s="19">
        <v>153494.644882819</v>
      </c>
      <c r="F833" s="19"/>
      <c r="G833" s="20">
        <f t="shared" si="26"/>
        <v>161247.32244140952</v>
      </c>
      <c r="H833" s="23">
        <f t="shared" si="27"/>
        <v>0.90825233658472782</v>
      </c>
      <c r="I833" s="23"/>
      <c r="J833" s="11"/>
    </row>
    <row r="834" spans="1:10" s="21" customFormat="1" ht="25.5" hidden="1" x14ac:dyDescent="0.25">
      <c r="A834" s="3">
        <v>831</v>
      </c>
      <c r="B834" s="4" t="s">
        <v>901</v>
      </c>
      <c r="C834" s="3" t="s">
        <v>17</v>
      </c>
      <c r="D834" s="18">
        <v>125000</v>
      </c>
      <c r="E834" s="19">
        <v>107505.639032006</v>
      </c>
      <c r="F834" s="19"/>
      <c r="G834" s="20">
        <f t="shared" si="26"/>
        <v>116252.819516003</v>
      </c>
      <c r="H834" s="23">
        <f t="shared" si="27"/>
        <v>0.86004511225604796</v>
      </c>
      <c r="I834" s="23"/>
      <c r="J834" s="11"/>
    </row>
    <row r="835" spans="1:10" s="21" customFormat="1" ht="25.5" hidden="1" x14ac:dyDescent="0.25">
      <c r="A835" s="3">
        <v>832</v>
      </c>
      <c r="B835" s="4" t="s">
        <v>902</v>
      </c>
      <c r="C835" s="3" t="s">
        <v>17</v>
      </c>
      <c r="D835" s="18">
        <v>14900</v>
      </c>
      <c r="E835" s="19">
        <v>8384.6540812125004</v>
      </c>
      <c r="F835" s="19"/>
      <c r="G835" s="20">
        <f t="shared" si="26"/>
        <v>11642.327040606251</v>
      </c>
      <c r="H835" s="25">
        <f t="shared" si="27"/>
        <v>0.56272846182634229</v>
      </c>
      <c r="I835" s="25"/>
      <c r="J835" s="11"/>
    </row>
    <row r="836" spans="1:10" s="21" customFormat="1" ht="25.5" x14ac:dyDescent="0.25">
      <c r="A836" s="3">
        <v>833</v>
      </c>
      <c r="B836" s="4" t="s">
        <v>903</v>
      </c>
      <c r="C836" s="3" t="s">
        <v>17</v>
      </c>
      <c r="D836" s="18">
        <v>29500</v>
      </c>
      <c r="E836" s="19">
        <v>237391.31191802101</v>
      </c>
      <c r="F836" s="19"/>
      <c r="G836" s="20">
        <f t="shared" si="26"/>
        <v>133445.6559590105</v>
      </c>
      <c r="H836" s="24">
        <f t="shared" si="27"/>
        <v>8.0471631158651196</v>
      </c>
      <c r="I836" s="28"/>
      <c r="J836" s="11"/>
    </row>
    <row r="837" spans="1:10" s="21" customFormat="1" ht="25.5" hidden="1" x14ac:dyDescent="0.25">
      <c r="A837" s="3">
        <v>834</v>
      </c>
      <c r="B837" s="4" t="s">
        <v>904</v>
      </c>
      <c r="C837" s="3" t="s">
        <v>17</v>
      </c>
      <c r="D837" s="18">
        <v>61500</v>
      </c>
      <c r="E837" s="19">
        <v>37641.4897182188</v>
      </c>
      <c r="F837" s="19"/>
      <c r="G837" s="20">
        <f t="shared" ref="G837:G887" si="28">AVERAGE(D837,E837)</f>
        <v>49570.7448591094</v>
      </c>
      <c r="H837" s="25">
        <f t="shared" ref="H837:H887" si="29">+E837/D837</f>
        <v>0.61205674338567151</v>
      </c>
      <c r="I837" s="25"/>
      <c r="J837" s="11"/>
    </row>
    <row r="838" spans="1:10" s="21" customFormat="1" hidden="1" x14ac:dyDescent="0.25">
      <c r="A838" s="3">
        <v>835</v>
      </c>
      <c r="B838" s="4" t="s">
        <v>905</v>
      </c>
      <c r="C838" s="3" t="s">
        <v>17</v>
      </c>
      <c r="D838" s="18">
        <v>89500</v>
      </c>
      <c r="E838" s="19">
        <v>78150.954446381307</v>
      </c>
      <c r="F838" s="19"/>
      <c r="G838" s="20">
        <f t="shared" si="28"/>
        <v>83825.477223190654</v>
      </c>
      <c r="H838" s="23">
        <f t="shared" si="29"/>
        <v>0.87319502174727714</v>
      </c>
      <c r="I838" s="23"/>
      <c r="J838" s="11"/>
    </row>
    <row r="839" spans="1:10" s="21" customFormat="1" ht="25.5" hidden="1" x14ac:dyDescent="0.25">
      <c r="A839" s="3">
        <v>836</v>
      </c>
      <c r="B839" s="4" t="s">
        <v>906</v>
      </c>
      <c r="C839" s="3" t="s">
        <v>17</v>
      </c>
      <c r="D839" s="18">
        <v>275000</v>
      </c>
      <c r="E839" s="19">
        <v>292440.15192144399</v>
      </c>
      <c r="F839" s="19"/>
      <c r="G839" s="20">
        <f t="shared" si="28"/>
        <v>283720.075960722</v>
      </c>
      <c r="H839" s="23">
        <f t="shared" si="29"/>
        <v>1.0634187342597963</v>
      </c>
      <c r="I839" s="23"/>
      <c r="J839" s="11"/>
    </row>
    <row r="840" spans="1:10" s="21" customFormat="1" ht="25.5" hidden="1" x14ac:dyDescent="0.25">
      <c r="A840" s="3">
        <v>837</v>
      </c>
      <c r="B840" s="4" t="s">
        <v>907</v>
      </c>
      <c r="C840" s="3" t="s">
        <v>17</v>
      </c>
      <c r="D840" s="18">
        <v>225000</v>
      </c>
      <c r="E840" s="19">
        <v>85786.107907102298</v>
      </c>
      <c r="F840" s="19"/>
      <c r="G840" s="20">
        <f t="shared" si="28"/>
        <v>155393.05395355116</v>
      </c>
      <c r="H840" s="25">
        <f t="shared" si="29"/>
        <v>0.38127159069823241</v>
      </c>
      <c r="I840" s="25"/>
      <c r="J840" s="11"/>
    </row>
    <row r="841" spans="1:10" s="21" customFormat="1" ht="38.25" hidden="1" x14ac:dyDescent="0.25">
      <c r="A841" s="3">
        <v>838</v>
      </c>
      <c r="B841" s="4" t="s">
        <v>908</v>
      </c>
      <c r="C841" s="3" t="s">
        <v>17</v>
      </c>
      <c r="D841" s="18">
        <v>1172000</v>
      </c>
      <c r="E841" s="19">
        <v>1056768.10383309</v>
      </c>
      <c r="F841" s="19"/>
      <c r="G841" s="20">
        <f t="shared" si="28"/>
        <v>1114384.051916545</v>
      </c>
      <c r="H841" s="23">
        <f t="shared" si="29"/>
        <v>0.90167926948215871</v>
      </c>
      <c r="I841" s="23"/>
      <c r="J841" s="11"/>
    </row>
    <row r="842" spans="1:10" s="21" customFormat="1" ht="63.75" hidden="1" x14ac:dyDescent="0.25">
      <c r="A842" s="3">
        <v>839</v>
      </c>
      <c r="B842" s="4" t="s">
        <v>909</v>
      </c>
      <c r="C842" s="3" t="s">
        <v>17</v>
      </c>
      <c r="D842" s="18">
        <v>39500</v>
      </c>
      <c r="E842" s="19">
        <v>34118.9275679438</v>
      </c>
      <c r="F842" s="19"/>
      <c r="G842" s="20">
        <f t="shared" si="28"/>
        <v>36809.4637839719</v>
      </c>
      <c r="H842" s="23">
        <f t="shared" si="29"/>
        <v>0.86377031817579242</v>
      </c>
      <c r="I842" s="23"/>
      <c r="J842" s="11"/>
    </row>
    <row r="843" spans="1:10" s="21" customFormat="1" ht="25.5" hidden="1" x14ac:dyDescent="0.25">
      <c r="A843" s="3">
        <v>840</v>
      </c>
      <c r="B843" s="4" t="s">
        <v>910</v>
      </c>
      <c r="C843" s="3" t="s">
        <v>17</v>
      </c>
      <c r="D843" s="18">
        <v>25000</v>
      </c>
      <c r="E843" s="19">
        <v>23052.211479163099</v>
      </c>
      <c r="F843" s="19"/>
      <c r="G843" s="20">
        <f t="shared" si="28"/>
        <v>24026.105739581551</v>
      </c>
      <c r="H843" s="23">
        <f t="shared" si="29"/>
        <v>0.92208845916652393</v>
      </c>
      <c r="I843" s="23"/>
      <c r="J843" s="11"/>
    </row>
    <row r="844" spans="1:10" s="21" customFormat="1" ht="165.75" hidden="1" x14ac:dyDescent="0.25">
      <c r="A844" s="3">
        <v>841</v>
      </c>
      <c r="B844" s="4" t="s">
        <v>911</v>
      </c>
      <c r="C844" s="3" t="s">
        <v>17</v>
      </c>
      <c r="D844" s="18">
        <v>308000</v>
      </c>
      <c r="E844" s="19">
        <v>215139.48251263099</v>
      </c>
      <c r="F844" s="19"/>
      <c r="G844" s="20">
        <f t="shared" si="28"/>
        <v>261569.74125631549</v>
      </c>
      <c r="H844" s="25">
        <f t="shared" si="29"/>
        <v>0.69850481335269798</v>
      </c>
      <c r="I844" s="25"/>
      <c r="J844" s="11"/>
    </row>
    <row r="845" spans="1:10" s="21" customFormat="1" ht="153" x14ac:dyDescent="0.25">
      <c r="A845" s="3">
        <v>842</v>
      </c>
      <c r="B845" s="4" t="s">
        <v>912</v>
      </c>
      <c r="C845" s="3" t="s">
        <v>17</v>
      </c>
      <c r="D845" s="18">
        <v>35000</v>
      </c>
      <c r="E845" s="19">
        <v>44250</v>
      </c>
      <c r="F845" s="19"/>
      <c r="G845" s="20">
        <f t="shared" si="28"/>
        <v>39625</v>
      </c>
      <c r="H845" s="24">
        <f t="shared" si="29"/>
        <v>1.2642857142857142</v>
      </c>
      <c r="I845" s="28"/>
      <c r="J845" s="11"/>
    </row>
    <row r="846" spans="1:10" s="21" customFormat="1" ht="76.5" hidden="1" x14ac:dyDescent="0.25">
      <c r="A846" s="3">
        <v>843</v>
      </c>
      <c r="B846" s="4" t="s">
        <v>913</v>
      </c>
      <c r="C846" s="3" t="s">
        <v>17</v>
      </c>
      <c r="D846" s="18">
        <v>79500</v>
      </c>
      <c r="E846" s="19">
        <v>76193.975474006307</v>
      </c>
      <c r="F846" s="19"/>
      <c r="G846" s="20">
        <f t="shared" si="28"/>
        <v>77846.987737003161</v>
      </c>
      <c r="H846" s="23">
        <f t="shared" si="29"/>
        <v>0.95841478583655737</v>
      </c>
      <c r="I846" s="23"/>
      <c r="J846" s="11"/>
    </row>
    <row r="847" spans="1:10" s="21" customFormat="1" ht="89.25" x14ac:dyDescent="0.25">
      <c r="A847" s="3">
        <v>844</v>
      </c>
      <c r="B847" s="4" t="s">
        <v>914</v>
      </c>
      <c r="C847" s="3" t="s">
        <v>17</v>
      </c>
      <c r="D847" s="18">
        <v>39500</v>
      </c>
      <c r="E847" s="19">
        <v>693620.84125831898</v>
      </c>
      <c r="F847" s="19"/>
      <c r="G847" s="20">
        <f t="shared" si="28"/>
        <v>366560.42062915949</v>
      </c>
      <c r="H847" s="24">
        <f t="shared" si="29"/>
        <v>17.560021297678961</v>
      </c>
      <c r="I847" s="28"/>
      <c r="J847" s="11"/>
    </row>
    <row r="848" spans="1:10" s="21" customFormat="1" ht="89.25" hidden="1" x14ac:dyDescent="0.25">
      <c r="A848" s="3">
        <v>845</v>
      </c>
      <c r="B848" s="4" t="s">
        <v>915</v>
      </c>
      <c r="C848" s="3" t="s">
        <v>17</v>
      </c>
      <c r="D848" s="18">
        <v>97500</v>
      </c>
      <c r="E848" s="19">
        <v>36075.9065403188</v>
      </c>
      <c r="F848" s="19"/>
      <c r="G848" s="20">
        <f t="shared" si="28"/>
        <v>66787.9532701594</v>
      </c>
      <c r="H848" s="25">
        <f t="shared" si="29"/>
        <v>0.3700092978494236</v>
      </c>
      <c r="I848" s="25"/>
      <c r="J848" s="11"/>
    </row>
    <row r="849" spans="1:10" s="21" customFormat="1" ht="51" hidden="1" x14ac:dyDescent="0.25">
      <c r="A849" s="3">
        <v>846</v>
      </c>
      <c r="B849" s="4" t="s">
        <v>916</v>
      </c>
      <c r="C849" s="3" t="s">
        <v>17</v>
      </c>
      <c r="D849" s="18">
        <v>62000</v>
      </c>
      <c r="E849" s="19">
        <v>31183.4591093813</v>
      </c>
      <c r="F849" s="19"/>
      <c r="G849" s="20">
        <f t="shared" si="28"/>
        <v>46591.729554690653</v>
      </c>
      <c r="H849" s="25">
        <f t="shared" si="29"/>
        <v>0.50295901789324682</v>
      </c>
      <c r="I849" s="25"/>
      <c r="J849" s="11"/>
    </row>
    <row r="850" spans="1:10" s="21" customFormat="1" ht="51" hidden="1" x14ac:dyDescent="0.25">
      <c r="A850" s="3">
        <v>847</v>
      </c>
      <c r="B850" s="4" t="s">
        <v>917</v>
      </c>
      <c r="C850" s="3" t="s">
        <v>17</v>
      </c>
      <c r="D850" s="18">
        <v>39500</v>
      </c>
      <c r="E850" s="19">
        <v>23355.5432198813</v>
      </c>
      <c r="F850" s="19"/>
      <c r="G850" s="20">
        <f t="shared" si="28"/>
        <v>31427.77160994065</v>
      </c>
      <c r="H850" s="25">
        <f t="shared" si="29"/>
        <v>0.59127957518686836</v>
      </c>
      <c r="I850" s="25"/>
      <c r="J850" s="11"/>
    </row>
    <row r="851" spans="1:10" s="21" customFormat="1" ht="25.5" hidden="1" x14ac:dyDescent="0.25">
      <c r="A851" s="3">
        <v>848</v>
      </c>
      <c r="B851" s="4" t="s">
        <v>918</v>
      </c>
      <c r="C851" s="3" t="s">
        <v>17</v>
      </c>
      <c r="D851" s="18">
        <v>39500</v>
      </c>
      <c r="E851" s="19">
        <v>23355.5432198813</v>
      </c>
      <c r="F851" s="19"/>
      <c r="G851" s="20">
        <f t="shared" si="28"/>
        <v>31427.77160994065</v>
      </c>
      <c r="H851" s="25">
        <f t="shared" si="29"/>
        <v>0.59127957518686836</v>
      </c>
      <c r="I851" s="25"/>
      <c r="J851" s="11"/>
    </row>
    <row r="852" spans="1:10" s="21" customFormat="1" ht="51" hidden="1" x14ac:dyDescent="0.25">
      <c r="A852" s="3">
        <v>849</v>
      </c>
      <c r="B852" s="4" t="s">
        <v>919</v>
      </c>
      <c r="C852" s="3" t="s">
        <v>17</v>
      </c>
      <c r="D852" s="18">
        <v>30500</v>
      </c>
      <c r="E852" s="19">
        <v>9656.6904132562504</v>
      </c>
      <c r="F852" s="19"/>
      <c r="G852" s="20">
        <f t="shared" si="28"/>
        <v>20078.345206628124</v>
      </c>
      <c r="H852" s="25">
        <f t="shared" si="29"/>
        <v>0.31661280043463114</v>
      </c>
      <c r="I852" s="25"/>
      <c r="J852" s="11"/>
    </row>
    <row r="853" spans="1:10" s="21" customFormat="1" ht="51" hidden="1" x14ac:dyDescent="0.25">
      <c r="A853" s="3">
        <v>850</v>
      </c>
      <c r="B853" s="4" t="s">
        <v>920</v>
      </c>
      <c r="C853" s="3" t="s">
        <v>17</v>
      </c>
      <c r="D853" s="18">
        <v>31000</v>
      </c>
      <c r="E853" s="19">
        <v>12592.1588718188</v>
      </c>
      <c r="F853" s="19"/>
      <c r="G853" s="20">
        <f t="shared" si="28"/>
        <v>21796.0794359094</v>
      </c>
      <c r="H853" s="25">
        <f t="shared" si="29"/>
        <v>0.4061986732844774</v>
      </c>
      <c r="I853" s="25"/>
      <c r="J853" s="11"/>
    </row>
    <row r="854" spans="1:10" s="21" customFormat="1" ht="51" hidden="1" x14ac:dyDescent="0.25">
      <c r="A854" s="3">
        <v>851</v>
      </c>
      <c r="B854" s="4" t="s">
        <v>921</v>
      </c>
      <c r="C854" s="3" t="s">
        <v>17</v>
      </c>
      <c r="D854" s="18">
        <v>22500</v>
      </c>
      <c r="E854" s="19">
        <v>16506.1168165688</v>
      </c>
      <c r="F854" s="19"/>
      <c r="G854" s="20">
        <f t="shared" si="28"/>
        <v>19503.0584082844</v>
      </c>
      <c r="H854" s="25">
        <f t="shared" si="29"/>
        <v>0.73360519184750217</v>
      </c>
      <c r="I854" s="25"/>
      <c r="J854" s="11"/>
    </row>
    <row r="855" spans="1:10" s="21" customFormat="1" ht="51" hidden="1" x14ac:dyDescent="0.25">
      <c r="A855" s="3">
        <v>852</v>
      </c>
      <c r="B855" s="4" t="s">
        <v>922</v>
      </c>
      <c r="C855" s="3" t="s">
        <v>17</v>
      </c>
      <c r="D855" s="18">
        <v>22500</v>
      </c>
      <c r="E855" s="19">
        <v>14549.1378441938</v>
      </c>
      <c r="F855" s="19"/>
      <c r="G855" s="20">
        <f t="shared" si="28"/>
        <v>18524.5689220969</v>
      </c>
      <c r="H855" s="25">
        <f t="shared" si="29"/>
        <v>0.64662834863083551</v>
      </c>
      <c r="I855" s="25"/>
      <c r="J855" s="11"/>
    </row>
    <row r="856" spans="1:10" s="21" customFormat="1" hidden="1" x14ac:dyDescent="0.25">
      <c r="A856" s="3">
        <v>853</v>
      </c>
      <c r="B856" s="4" t="s">
        <v>923</v>
      </c>
      <c r="C856" s="3" t="s">
        <v>17</v>
      </c>
      <c r="D856" s="18">
        <v>12500</v>
      </c>
      <c r="E856" s="19">
        <v>6721.2219546937504</v>
      </c>
      <c r="F856" s="19"/>
      <c r="G856" s="20">
        <f t="shared" si="28"/>
        <v>9610.6109773468743</v>
      </c>
      <c r="H856" s="25">
        <f t="shared" si="29"/>
        <v>0.53769775637549999</v>
      </c>
      <c r="I856" s="25"/>
      <c r="J856" s="11"/>
    </row>
    <row r="857" spans="1:10" s="21" customFormat="1" hidden="1" x14ac:dyDescent="0.25">
      <c r="A857" s="3">
        <v>854</v>
      </c>
      <c r="B857" s="4" t="s">
        <v>924</v>
      </c>
      <c r="C857" s="3" t="s">
        <v>17</v>
      </c>
      <c r="D857" s="18">
        <v>12500</v>
      </c>
      <c r="E857" s="19">
        <v>7895.4093381187504</v>
      </c>
      <c r="F857" s="19"/>
      <c r="G857" s="20">
        <f t="shared" si="28"/>
        <v>10197.704669059374</v>
      </c>
      <c r="H857" s="25">
        <f t="shared" si="29"/>
        <v>0.63163274704950001</v>
      </c>
      <c r="I857" s="25"/>
      <c r="J857" s="11"/>
    </row>
    <row r="858" spans="1:10" s="21" customFormat="1" ht="25.5" hidden="1" x14ac:dyDescent="0.25">
      <c r="A858" s="3">
        <v>855</v>
      </c>
      <c r="B858" s="4" t="s">
        <v>925</v>
      </c>
      <c r="C858" s="3" t="s">
        <v>17</v>
      </c>
      <c r="D858" s="18">
        <v>98500</v>
      </c>
      <c r="E858" s="19">
        <v>9625.5551563499994</v>
      </c>
      <c r="F858" s="19"/>
      <c r="G858" s="20">
        <f t="shared" si="28"/>
        <v>54062.777578175002</v>
      </c>
      <c r="H858" s="25">
        <f t="shared" si="29"/>
        <v>9.772137214568527E-2</v>
      </c>
      <c r="I858" s="25"/>
      <c r="J858" s="11"/>
    </row>
    <row r="859" spans="1:10" s="21" customFormat="1" ht="25.5" x14ac:dyDescent="0.25">
      <c r="A859" s="3">
        <v>856</v>
      </c>
      <c r="B859" s="4" t="s">
        <v>926</v>
      </c>
      <c r="C859" s="3" t="s">
        <v>17</v>
      </c>
      <c r="D859" s="18">
        <v>25000</v>
      </c>
      <c r="E859" s="19">
        <v>479511.555248513</v>
      </c>
      <c r="F859" s="19"/>
      <c r="G859" s="20">
        <f t="shared" si="28"/>
        <v>252255.7776242565</v>
      </c>
      <c r="H859" s="24">
        <f t="shared" si="29"/>
        <v>19.180462209940519</v>
      </c>
      <c r="I859" s="28"/>
      <c r="J859" s="11"/>
    </row>
    <row r="860" spans="1:10" s="21" customFormat="1" ht="38.25" x14ac:dyDescent="0.25">
      <c r="A860" s="3">
        <v>857</v>
      </c>
      <c r="B860" s="4" t="s">
        <v>927</v>
      </c>
      <c r="C860" s="3" t="s">
        <v>17</v>
      </c>
      <c r="D860" s="18">
        <v>14900</v>
      </c>
      <c r="E860" s="19">
        <v>408141.780832013</v>
      </c>
      <c r="F860" s="19"/>
      <c r="G860" s="20">
        <f t="shared" si="28"/>
        <v>211520.8904160065</v>
      </c>
      <c r="H860" s="24">
        <f t="shared" si="29"/>
        <v>27.39206582765188</v>
      </c>
      <c r="I860" s="28"/>
      <c r="J860" s="11"/>
    </row>
    <row r="861" spans="1:10" s="21" customFormat="1" ht="114.75" hidden="1" x14ac:dyDescent="0.25">
      <c r="A861" s="3">
        <v>858</v>
      </c>
      <c r="B861" s="4" t="s">
        <v>928</v>
      </c>
      <c r="C861" s="3" t="s">
        <v>17</v>
      </c>
      <c r="D861" s="18">
        <v>230000</v>
      </c>
      <c r="E861" s="19">
        <v>173030.85190495101</v>
      </c>
      <c r="F861" s="19"/>
      <c r="G861" s="20">
        <f t="shared" si="28"/>
        <v>201515.42595247552</v>
      </c>
      <c r="H861" s="25">
        <f t="shared" si="29"/>
        <v>0.75230805176065652</v>
      </c>
      <c r="I861" s="25"/>
      <c r="J861" s="11"/>
    </row>
    <row r="862" spans="1:10" s="21" customFormat="1" ht="25.5" hidden="1" x14ac:dyDescent="0.25">
      <c r="A862" s="3">
        <v>859</v>
      </c>
      <c r="B862" s="4" t="s">
        <v>929</v>
      </c>
      <c r="C862" s="3" t="s">
        <v>17</v>
      </c>
      <c r="D862" s="18">
        <v>92000</v>
      </c>
      <c r="E862" s="19">
        <v>31456.309683750002</v>
      </c>
      <c r="F862" s="19"/>
      <c r="G862" s="20">
        <f t="shared" si="28"/>
        <v>61728.154841875003</v>
      </c>
      <c r="H862" s="25">
        <f t="shared" si="29"/>
        <v>0.3419164096059783</v>
      </c>
      <c r="I862" s="25"/>
      <c r="J862" s="11"/>
    </row>
    <row r="863" spans="1:10" s="21" customFormat="1" ht="25.5" hidden="1" x14ac:dyDescent="0.25">
      <c r="A863" s="3">
        <v>860</v>
      </c>
      <c r="B863" s="4" t="s">
        <v>930</v>
      </c>
      <c r="C863" s="3" t="s">
        <v>17</v>
      </c>
      <c r="D863" s="18">
        <v>125000</v>
      </c>
      <c r="E863" s="19">
        <v>138033.42355321301</v>
      </c>
      <c r="F863" s="19"/>
      <c r="G863" s="20">
        <f t="shared" si="28"/>
        <v>131516.71177660651</v>
      </c>
      <c r="H863" s="23">
        <f t="shared" si="29"/>
        <v>1.1042673884257042</v>
      </c>
      <c r="I863" s="23"/>
      <c r="J863" s="11"/>
    </row>
    <row r="864" spans="1:10" s="21" customFormat="1" ht="25.5" hidden="1" x14ac:dyDescent="0.25">
      <c r="A864" s="3">
        <v>861</v>
      </c>
      <c r="B864" s="4" t="s">
        <v>931</v>
      </c>
      <c r="C864" s="3" t="s">
        <v>17</v>
      </c>
      <c r="D864" s="18">
        <v>50200</v>
      </c>
      <c r="E864" s="19">
        <v>58743.703287493903</v>
      </c>
      <c r="F864" s="19"/>
      <c r="G864" s="20">
        <f t="shared" si="28"/>
        <v>54471.851643746952</v>
      </c>
      <c r="H864" s="23">
        <f t="shared" si="29"/>
        <v>1.1701932925795597</v>
      </c>
      <c r="I864" s="23"/>
      <c r="J864" s="11"/>
    </row>
    <row r="865" spans="1:10" s="21" customFormat="1" x14ac:dyDescent="0.25">
      <c r="A865" s="3">
        <v>862</v>
      </c>
      <c r="B865" s="4" t="s">
        <v>932</v>
      </c>
      <c r="C865" s="3">
        <v>55650</v>
      </c>
      <c r="D865" s="18">
        <v>14500</v>
      </c>
      <c r="E865" s="19">
        <v>61985.780245914</v>
      </c>
      <c r="F865" s="19"/>
      <c r="G865" s="20">
        <f t="shared" si="28"/>
        <v>38242.890122957004</v>
      </c>
      <c r="H865" s="24">
        <f t="shared" si="29"/>
        <v>4.2748813962699312</v>
      </c>
      <c r="I865" s="28"/>
      <c r="J865" s="11"/>
    </row>
    <row r="866" spans="1:10" s="21" customFormat="1" ht="25.5" hidden="1" x14ac:dyDescent="0.25">
      <c r="A866" s="3">
        <v>863</v>
      </c>
      <c r="B866" s="4" t="s">
        <v>933</v>
      </c>
      <c r="C866" s="3" t="s">
        <v>17</v>
      </c>
      <c r="D866" s="18">
        <v>14500</v>
      </c>
      <c r="E866" s="19">
        <v>9823.9211470076207</v>
      </c>
      <c r="F866" s="19"/>
      <c r="G866" s="20">
        <f t="shared" si="28"/>
        <v>12161.960573503809</v>
      </c>
      <c r="H866" s="25">
        <f t="shared" si="29"/>
        <v>0.67751180324190485</v>
      </c>
      <c r="I866" s="25"/>
      <c r="J866" s="11"/>
    </row>
    <row r="867" spans="1:10" s="21" customFormat="1" ht="38.25" hidden="1" x14ac:dyDescent="0.25">
      <c r="A867" s="3">
        <v>864</v>
      </c>
      <c r="B867" s="4" t="s">
        <v>934</v>
      </c>
      <c r="C867" s="3" t="s">
        <v>17</v>
      </c>
      <c r="D867" s="18">
        <v>29000</v>
      </c>
      <c r="E867" s="19">
        <v>26910.395523200401</v>
      </c>
      <c r="F867" s="19"/>
      <c r="G867" s="20">
        <f t="shared" si="28"/>
        <v>27955.1977616002</v>
      </c>
      <c r="H867" s="23">
        <f t="shared" si="29"/>
        <v>0.92794467321380691</v>
      </c>
      <c r="I867" s="23"/>
      <c r="J867" s="11"/>
    </row>
    <row r="868" spans="1:10" s="21" customFormat="1" ht="38.25" hidden="1" x14ac:dyDescent="0.25">
      <c r="A868" s="3">
        <v>865</v>
      </c>
      <c r="B868" s="4" t="s">
        <v>935</v>
      </c>
      <c r="C868" s="3" t="s">
        <v>17</v>
      </c>
      <c r="D868" s="18">
        <v>18000</v>
      </c>
      <c r="E868" s="19">
        <v>4911.0164052468799</v>
      </c>
      <c r="F868" s="19"/>
      <c r="G868" s="20">
        <f t="shared" si="28"/>
        <v>11455.50820262344</v>
      </c>
      <c r="H868" s="25">
        <f t="shared" si="29"/>
        <v>0.27283424473593776</v>
      </c>
      <c r="I868" s="25"/>
      <c r="J868" s="11"/>
    </row>
    <row r="869" spans="1:10" s="21" customFormat="1" ht="25.5" hidden="1" x14ac:dyDescent="0.25">
      <c r="A869" s="3">
        <v>866</v>
      </c>
      <c r="B869" s="4" t="s">
        <v>936</v>
      </c>
      <c r="C869" s="3" t="s">
        <v>17</v>
      </c>
      <c r="D869" s="18">
        <v>50000</v>
      </c>
      <c r="E869" s="19">
        <v>48796.2698607563</v>
      </c>
      <c r="F869" s="19"/>
      <c r="G869" s="20">
        <f t="shared" si="28"/>
        <v>49398.134930378146</v>
      </c>
      <c r="H869" s="23">
        <f t="shared" si="29"/>
        <v>0.97592539721512594</v>
      </c>
      <c r="I869" s="23"/>
      <c r="J869" s="11"/>
    </row>
    <row r="870" spans="1:10" s="21" customFormat="1" hidden="1" x14ac:dyDescent="0.25">
      <c r="A870" s="3">
        <v>867</v>
      </c>
      <c r="B870" s="4" t="s">
        <v>937</v>
      </c>
      <c r="C870" s="3" t="s">
        <v>17</v>
      </c>
      <c r="D870" s="18">
        <v>12900</v>
      </c>
      <c r="E870" s="19">
        <v>10243.7841049688</v>
      </c>
      <c r="F870" s="19"/>
      <c r="G870" s="20">
        <f t="shared" si="28"/>
        <v>11571.8920524844</v>
      </c>
      <c r="H870" s="25">
        <f t="shared" si="29"/>
        <v>0.79409179108285266</v>
      </c>
      <c r="I870" s="25"/>
      <c r="J870" s="11"/>
    </row>
    <row r="871" spans="1:10" s="21" customFormat="1" ht="51" x14ac:dyDescent="0.25">
      <c r="A871" s="3">
        <v>868</v>
      </c>
      <c r="B871" s="4" t="s">
        <v>938</v>
      </c>
      <c r="C871" s="3" t="s">
        <v>17</v>
      </c>
      <c r="D871" s="18">
        <v>24500</v>
      </c>
      <c r="E871" s="19">
        <v>32161.9485955688</v>
      </c>
      <c r="F871" s="19"/>
      <c r="G871" s="20">
        <f t="shared" si="28"/>
        <v>28330.9742977844</v>
      </c>
      <c r="H871" s="24">
        <f t="shared" si="29"/>
        <v>1.312732595737502</v>
      </c>
      <c r="I871" s="28"/>
      <c r="J871" s="11"/>
    </row>
    <row r="872" spans="1:10" s="21" customFormat="1" ht="25.5" hidden="1" x14ac:dyDescent="0.25">
      <c r="A872" s="3">
        <v>869</v>
      </c>
      <c r="B872" s="4" t="s">
        <v>939</v>
      </c>
      <c r="C872" s="3" t="s">
        <v>940</v>
      </c>
      <c r="D872" s="18">
        <v>32000</v>
      </c>
      <c r="E872" s="19">
        <v>10950.2535139961</v>
      </c>
      <c r="F872" s="19"/>
      <c r="G872" s="20">
        <f t="shared" si="28"/>
        <v>21475.126756998048</v>
      </c>
      <c r="H872" s="25">
        <f t="shared" si="29"/>
        <v>0.34219542231237815</v>
      </c>
      <c r="I872" s="25"/>
      <c r="J872" s="11"/>
    </row>
    <row r="873" spans="1:10" s="21" customFormat="1" ht="76.5" hidden="1" x14ac:dyDescent="0.25">
      <c r="A873" s="3">
        <v>870</v>
      </c>
      <c r="B873" s="4" t="s">
        <v>941</v>
      </c>
      <c r="C873" s="3" t="s">
        <v>17</v>
      </c>
      <c r="D873" s="18">
        <v>5450</v>
      </c>
      <c r="E873" s="19">
        <v>4617.4695593906299</v>
      </c>
      <c r="F873" s="19"/>
      <c r="G873" s="20">
        <f t="shared" si="28"/>
        <v>5033.7347796953145</v>
      </c>
      <c r="H873" s="23">
        <f t="shared" si="29"/>
        <v>0.84724212098910645</v>
      </c>
      <c r="I873" s="23"/>
      <c r="J873" s="11"/>
    </row>
    <row r="874" spans="1:10" s="21" customFormat="1" ht="25.5" hidden="1" x14ac:dyDescent="0.25">
      <c r="A874" s="3">
        <v>871</v>
      </c>
      <c r="B874" s="4" t="s">
        <v>942</v>
      </c>
      <c r="C874" s="3" t="s">
        <v>17</v>
      </c>
      <c r="D874" s="18">
        <v>9800</v>
      </c>
      <c r="E874" s="19">
        <v>5840.5814171250004</v>
      </c>
      <c r="F874" s="19"/>
      <c r="G874" s="20">
        <f t="shared" si="28"/>
        <v>7820.2907085625002</v>
      </c>
      <c r="H874" s="25">
        <f t="shared" si="29"/>
        <v>0.59597769562500003</v>
      </c>
      <c r="I874" s="25"/>
      <c r="J874" s="11"/>
    </row>
    <row r="875" spans="1:10" s="21" customFormat="1" ht="63.75" x14ac:dyDescent="0.25">
      <c r="A875" s="3">
        <v>872</v>
      </c>
      <c r="B875" s="4" t="s">
        <v>943</v>
      </c>
      <c r="C875" s="3" t="s">
        <v>17</v>
      </c>
      <c r="D875" s="18">
        <v>7100</v>
      </c>
      <c r="E875" s="19">
        <v>9558.8414646375004</v>
      </c>
      <c r="F875" s="19"/>
      <c r="G875" s="20">
        <f t="shared" si="28"/>
        <v>8329.4207323187511</v>
      </c>
      <c r="H875" s="24">
        <f t="shared" si="29"/>
        <v>1.3463156992447183</v>
      </c>
      <c r="I875" s="28"/>
      <c r="J875" s="11"/>
    </row>
    <row r="876" spans="1:10" s="21" customFormat="1" ht="63.75" hidden="1" x14ac:dyDescent="0.25">
      <c r="A876" s="3">
        <v>873</v>
      </c>
      <c r="B876" s="4" t="s">
        <v>944</v>
      </c>
      <c r="C876" s="3" t="s">
        <v>17</v>
      </c>
      <c r="D876" s="18">
        <v>14600</v>
      </c>
      <c r="E876" s="19">
        <v>16506.1168165688</v>
      </c>
      <c r="F876" s="19"/>
      <c r="G876" s="20">
        <f t="shared" si="28"/>
        <v>15553.0584082844</v>
      </c>
      <c r="H876" s="23">
        <f t="shared" si="29"/>
        <v>1.1305559463403287</v>
      </c>
      <c r="I876" s="23"/>
      <c r="J876" s="11"/>
    </row>
    <row r="877" spans="1:10" s="21" customFormat="1" ht="63.75" hidden="1" x14ac:dyDescent="0.25">
      <c r="A877" s="3">
        <v>874</v>
      </c>
      <c r="B877" s="4" t="s">
        <v>945</v>
      </c>
      <c r="C877" s="3" t="s">
        <v>17</v>
      </c>
      <c r="D877" s="18">
        <v>14600</v>
      </c>
      <c r="E877" s="19">
        <v>16506.1168165688</v>
      </c>
      <c r="F877" s="19"/>
      <c r="G877" s="20">
        <f t="shared" si="28"/>
        <v>15553.0584082844</v>
      </c>
      <c r="H877" s="23">
        <f t="shared" si="29"/>
        <v>1.1305559463403287</v>
      </c>
      <c r="I877" s="23"/>
      <c r="J877" s="11"/>
    </row>
    <row r="878" spans="1:10" s="21" customFormat="1" ht="63.75" hidden="1" x14ac:dyDescent="0.25">
      <c r="A878" s="3">
        <v>875</v>
      </c>
      <c r="B878" s="4" t="s">
        <v>946</v>
      </c>
      <c r="C878" s="3" t="s">
        <v>17</v>
      </c>
      <c r="D878" s="18">
        <v>24500</v>
      </c>
      <c r="E878" s="19">
        <v>29324.329085624999</v>
      </c>
      <c r="F878" s="19"/>
      <c r="G878" s="20">
        <f t="shared" si="28"/>
        <v>26912.164542812498</v>
      </c>
      <c r="H878" s="23">
        <f t="shared" si="29"/>
        <v>1.19691139125</v>
      </c>
      <c r="I878" s="23"/>
      <c r="J878" s="11"/>
    </row>
    <row r="879" spans="1:10" s="21" customFormat="1" ht="63.75" hidden="1" x14ac:dyDescent="0.25">
      <c r="A879" s="3">
        <v>876</v>
      </c>
      <c r="B879" s="4" t="s">
        <v>947</v>
      </c>
      <c r="C879" s="3" t="s">
        <v>17</v>
      </c>
      <c r="D879" s="18">
        <v>24500</v>
      </c>
      <c r="E879" s="19">
        <v>29324.329085624999</v>
      </c>
      <c r="F879" s="19"/>
      <c r="G879" s="20">
        <f t="shared" si="28"/>
        <v>26912.164542812498</v>
      </c>
      <c r="H879" s="23">
        <f t="shared" si="29"/>
        <v>1.19691139125</v>
      </c>
      <c r="I879" s="23"/>
      <c r="J879" s="11"/>
    </row>
    <row r="880" spans="1:10" s="21" customFormat="1" ht="63.75" hidden="1" x14ac:dyDescent="0.25">
      <c r="A880" s="3">
        <v>877</v>
      </c>
      <c r="B880" s="4" t="s">
        <v>948</v>
      </c>
      <c r="C880" s="3" t="s">
        <v>17</v>
      </c>
      <c r="D880" s="18">
        <v>130000</v>
      </c>
      <c r="E880" s="19">
        <v>57590.241786262501</v>
      </c>
      <c r="F880" s="19"/>
      <c r="G880" s="20">
        <f t="shared" si="28"/>
        <v>93795.120893131243</v>
      </c>
      <c r="H880" s="25">
        <f t="shared" si="29"/>
        <v>0.44300185989432694</v>
      </c>
      <c r="I880" s="25"/>
      <c r="J880" s="11"/>
    </row>
    <row r="881" spans="1:13" s="21" customFormat="1" ht="102" x14ac:dyDescent="0.25">
      <c r="A881" s="3">
        <v>878</v>
      </c>
      <c r="B881" s="4" t="s">
        <v>949</v>
      </c>
      <c r="C881" s="3" t="s">
        <v>17</v>
      </c>
      <c r="D881" s="18">
        <v>56000</v>
      </c>
      <c r="E881" s="19">
        <v>77172.464960193698</v>
      </c>
      <c r="F881" s="19"/>
      <c r="G881" s="20">
        <f t="shared" si="28"/>
        <v>66586.232480096849</v>
      </c>
      <c r="H881" s="24">
        <f t="shared" si="29"/>
        <v>1.3780797314320303</v>
      </c>
      <c r="I881" s="28"/>
      <c r="J881" s="11"/>
    </row>
    <row r="882" spans="1:13" s="21" customFormat="1" ht="191.25" hidden="1" x14ac:dyDescent="0.25">
      <c r="A882" s="3">
        <v>879</v>
      </c>
      <c r="B882" s="4" t="s">
        <v>950</v>
      </c>
      <c r="C882" s="3" t="s">
        <v>17</v>
      </c>
      <c r="D882" s="18">
        <v>450000</v>
      </c>
      <c r="E882" s="19">
        <v>221250</v>
      </c>
      <c r="F882" s="19"/>
      <c r="G882" s="20">
        <f t="shared" si="28"/>
        <v>335625</v>
      </c>
      <c r="H882" s="25">
        <f t="shared" si="29"/>
        <v>0.49166666666666664</v>
      </c>
      <c r="I882" s="25"/>
      <c r="J882" s="11"/>
    </row>
    <row r="883" spans="1:13" s="21" customFormat="1" ht="382.5" x14ac:dyDescent="0.25">
      <c r="A883" s="3">
        <v>880</v>
      </c>
      <c r="B883" s="4" t="s">
        <v>951</v>
      </c>
      <c r="C883" s="3" t="s">
        <v>17</v>
      </c>
      <c r="D883" s="18">
        <v>49500</v>
      </c>
      <c r="E883" s="19">
        <v>159300</v>
      </c>
      <c r="F883" s="19"/>
      <c r="G883" s="20">
        <f t="shared" si="28"/>
        <v>104400</v>
      </c>
      <c r="H883" s="24">
        <f t="shared" si="29"/>
        <v>3.2181818181818183</v>
      </c>
      <c r="I883" s="28"/>
      <c r="J883" s="11"/>
    </row>
    <row r="884" spans="1:13" s="21" customFormat="1" ht="25.5" hidden="1" x14ac:dyDescent="0.25">
      <c r="A884" s="3">
        <v>881</v>
      </c>
      <c r="B884" s="4" t="s">
        <v>952</v>
      </c>
      <c r="C884" s="3" t="s">
        <v>17</v>
      </c>
      <c r="D884" s="18">
        <v>285000</v>
      </c>
      <c r="E884" s="19">
        <v>44250</v>
      </c>
      <c r="F884" s="19"/>
      <c r="G884" s="20">
        <f t="shared" si="28"/>
        <v>164625</v>
      </c>
      <c r="H884" s="25">
        <f t="shared" si="29"/>
        <v>0.15526315789473685</v>
      </c>
      <c r="I884" s="25"/>
      <c r="J884" s="22"/>
    </row>
    <row r="885" spans="1:13" s="21" customFormat="1" ht="38.25" x14ac:dyDescent="0.25">
      <c r="A885" s="3">
        <v>882</v>
      </c>
      <c r="B885" s="4" t="s">
        <v>953</v>
      </c>
      <c r="C885" s="3" t="s">
        <v>17</v>
      </c>
      <c r="D885" s="18">
        <v>75000</v>
      </c>
      <c r="E885" s="19">
        <v>101775</v>
      </c>
      <c r="F885" s="19"/>
      <c r="G885" s="20">
        <f t="shared" si="28"/>
        <v>88387.5</v>
      </c>
      <c r="H885" s="24">
        <f t="shared" si="29"/>
        <v>1.357</v>
      </c>
      <c r="I885" s="28"/>
      <c r="J885" s="22"/>
    </row>
    <row r="886" spans="1:13" s="21" customFormat="1" ht="25.5" hidden="1" x14ac:dyDescent="0.25">
      <c r="A886" s="3">
        <v>883</v>
      </c>
      <c r="B886" s="4" t="s">
        <v>954</v>
      </c>
      <c r="C886" s="3" t="s">
        <v>17</v>
      </c>
      <c r="D886" s="18">
        <v>17900</v>
      </c>
      <c r="E886" s="19">
        <v>17700</v>
      </c>
      <c r="F886" s="19"/>
      <c r="G886" s="20">
        <f t="shared" si="28"/>
        <v>17800</v>
      </c>
      <c r="H886" s="23">
        <f t="shared" si="29"/>
        <v>0.98882681564245811</v>
      </c>
      <c r="I886" s="23"/>
      <c r="J886" s="22"/>
    </row>
    <row r="887" spans="1:13" s="21" customFormat="1" ht="38.25" hidden="1" x14ac:dyDescent="0.25">
      <c r="A887" s="3">
        <v>884</v>
      </c>
      <c r="B887" s="4" t="s">
        <v>955</v>
      </c>
      <c r="C887" s="3" t="s">
        <v>17</v>
      </c>
      <c r="D887" s="18">
        <v>161000</v>
      </c>
      <c r="E887" s="19">
        <v>35400</v>
      </c>
      <c r="F887" s="19"/>
      <c r="G887" s="20">
        <f t="shared" si="28"/>
        <v>98200</v>
      </c>
      <c r="H887" s="25">
        <f t="shared" si="29"/>
        <v>0.21987577639751552</v>
      </c>
      <c r="I887" s="25"/>
      <c r="J887" s="22"/>
    </row>
    <row r="888" spans="1:13" hidden="1" x14ac:dyDescent="0.25">
      <c r="A888" s="46" t="s">
        <v>956</v>
      </c>
      <c r="B888" s="46"/>
      <c r="C888" s="46"/>
      <c r="D888" s="9">
        <f>SUM(D4:D887)</f>
        <v>74857460</v>
      </c>
      <c r="E888" s="8">
        <f>SUM(E4:E887)</f>
        <v>61506516.380485646</v>
      </c>
      <c r="F888" s="8"/>
      <c r="G888" s="17">
        <f>SUM(G4:G887)</f>
        <v>68352591.223383963</v>
      </c>
      <c r="H888" s="17"/>
      <c r="I888" s="17"/>
      <c r="J888" s="7"/>
    </row>
    <row r="889" spans="1:13" x14ac:dyDescent="0.25">
      <c r="F889" s="15"/>
      <c r="G889" s="15"/>
      <c r="H889" s="15"/>
      <c r="I889" s="29"/>
    </row>
    <row r="891" spans="1:13" ht="27.75" customHeight="1" x14ac:dyDescent="0.25">
      <c r="B891" s="13" t="s">
        <v>957</v>
      </c>
    </row>
    <row r="892" spans="1:13" ht="45.75" customHeight="1" x14ac:dyDescent="0.25">
      <c r="B892" s="13" t="s">
        <v>958</v>
      </c>
    </row>
    <row r="893" spans="1:13" s="14" customFormat="1" ht="44.25" customHeight="1" x14ac:dyDescent="0.25">
      <c r="A893" s="1"/>
      <c r="B893" s="15" t="s">
        <v>959</v>
      </c>
      <c r="C893" s="1"/>
      <c r="D893" s="1" t="e" vm="1">
        <v>#VALUE!</v>
      </c>
      <c r="E893" s="1"/>
      <c r="F893" s="1"/>
      <c r="G893" s="1"/>
      <c r="H893" s="1"/>
      <c r="I893" s="26"/>
      <c r="J893" s="1"/>
      <c r="K893" s="1"/>
      <c r="L893" s="1"/>
      <c r="M893" s="1"/>
    </row>
  </sheetData>
  <autoFilter ref="A3:J888" xr:uid="{159508F5-B4A3-418E-B569-66F698340F49}">
    <filterColumn colId="7">
      <colorFilter dxfId="0"/>
    </filterColumn>
  </autoFilter>
  <mergeCells count="1">
    <mergeCell ref="A888:C888"/>
  </mergeCells>
  <hyperlinks>
    <hyperlink ref="J387" r:id="rId1" display="https://www.homecenter.com.co/homecenter-co/product/696543/juego-de-accesorios-para-mototool-121-piezas-profesional-truper/696543/" xr:uid="{532F9D94-0A1C-4B88-9950-44CE68053F02}"/>
    <hyperlink ref="J411" r:id="rId2" display="https://www.homecenter.com.co/homecenter-co/product/696170/kit-pegante-100-gr-200-ml-afix-express/696170/" xr:uid="{73DBD911-671E-4243-9836-94ABB0F2A669}"/>
    <hyperlink ref="J449" r:id="rId3" xr:uid="{85F353F2-1642-49BE-8723-F72739E1412F}"/>
  </hyperlinks>
  <pageMargins left="0.7" right="0.7" top="0.75" bottom="0.75" header="0.3" footer="0.3"/>
  <pageSetup paperSize="5" scale="97"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3E36-C3F0-4491-A230-036E3F07C2C6}">
  <sheetPr codeName="Hoja2"/>
  <dimension ref="A1:XFD910"/>
  <sheetViews>
    <sheetView showGridLines="0" tabSelected="1" zoomScale="80" zoomScaleNormal="80" zoomScaleSheetLayoutView="93" workbookViewId="0">
      <selection activeCell="F13" sqref="F13"/>
    </sheetView>
  </sheetViews>
  <sheetFormatPr baseColWidth="10" defaultColWidth="11.42578125" defaultRowHeight="15" x14ac:dyDescent="0.25"/>
  <cols>
    <col min="1" max="1" width="6.85546875" style="1" customWidth="1"/>
    <col min="2" max="2" width="38.7109375" style="1" customWidth="1"/>
    <col min="3" max="3" width="76.85546875" style="1" customWidth="1"/>
    <col min="4" max="4" width="19.28515625" style="1" customWidth="1"/>
    <col min="5" max="5" width="21.5703125" style="1" customWidth="1"/>
    <col min="6" max="6" width="41.85546875" style="1" customWidth="1"/>
    <col min="7" max="8" width="19.5703125" style="1" customWidth="1"/>
    <col min="9" max="16384" width="11.42578125" style="1"/>
  </cols>
  <sheetData>
    <row r="1" spans="1:16384" s="30" customFormat="1" ht="15" customHeight="1" x14ac:dyDescent="0.25">
      <c r="A1" s="51" t="s">
        <v>960</v>
      </c>
      <c r="B1" s="51"/>
      <c r="C1" s="51"/>
      <c r="D1" s="51"/>
      <c r="E1" s="51"/>
      <c r="F1" s="51"/>
    </row>
    <row r="2" spans="1:16384" s="30" customFormat="1" ht="15" customHeight="1" x14ac:dyDescent="0.25"/>
    <row r="3" spans="1:16384" s="30" customFormat="1" ht="15" customHeight="1" x14ac:dyDescent="0.25">
      <c r="A3" s="52" t="s">
        <v>972</v>
      </c>
      <c r="B3" s="52"/>
      <c r="C3" s="52"/>
      <c r="D3" s="52"/>
      <c r="E3" s="52"/>
      <c r="F3" s="52"/>
    </row>
    <row r="4" spans="1:16384" s="30" customFormat="1" ht="15" customHeight="1" x14ac:dyDescent="0.25">
      <c r="A4" s="52"/>
      <c r="B4" s="52"/>
      <c r="C4" s="52"/>
      <c r="D4" s="52"/>
      <c r="E4" s="52"/>
      <c r="F4" s="52"/>
    </row>
    <row r="5" spans="1:16384" s="30" customFormat="1" ht="15" customHeight="1" x14ac:dyDescent="0.25">
      <c r="A5" s="52"/>
      <c r="B5" s="52"/>
      <c r="C5" s="52"/>
      <c r="D5" s="52"/>
      <c r="E5" s="52"/>
      <c r="F5" s="52"/>
    </row>
    <row r="6" spans="1:16384" s="30" customFormat="1" ht="15" customHeight="1" x14ac:dyDescent="0.25">
      <c r="A6" s="52"/>
      <c r="B6" s="52"/>
      <c r="C6" s="52"/>
      <c r="D6" s="52"/>
      <c r="E6" s="52"/>
      <c r="F6" s="52"/>
    </row>
    <row r="7" spans="1:16384" s="30" customFormat="1" ht="15" customHeight="1" x14ac:dyDescent="0.25">
      <c r="A7" s="52"/>
      <c r="B7" s="52"/>
      <c r="C7" s="52"/>
      <c r="D7" s="52"/>
      <c r="E7" s="52"/>
      <c r="F7" s="52"/>
    </row>
    <row r="8" spans="1:16384" s="30" customFormat="1" ht="26.25" customHeight="1" x14ac:dyDescent="0.25">
      <c r="A8" s="52"/>
      <c r="B8" s="52"/>
      <c r="C8" s="52"/>
      <c r="D8" s="52"/>
      <c r="E8" s="52"/>
      <c r="F8" s="52"/>
    </row>
    <row r="9" spans="1:16384" s="30" customFormat="1" ht="48" customHeight="1" x14ac:dyDescent="0.25">
      <c r="A9" s="52"/>
      <c r="B9" s="52"/>
      <c r="C9" s="52"/>
      <c r="D9" s="52"/>
      <c r="E9" s="52"/>
      <c r="F9" s="52"/>
    </row>
    <row r="11" spans="1:16384" ht="68.45" customHeight="1" x14ac:dyDescent="0.25">
      <c r="A11" s="33" t="s">
        <v>962</v>
      </c>
      <c r="B11" s="34"/>
      <c r="C11" s="35" t="s">
        <v>973</v>
      </c>
      <c r="D11" s="53" t="s">
        <v>963</v>
      </c>
      <c r="E11" s="53"/>
      <c r="F11" s="54" t="s">
        <v>974</v>
      </c>
      <c r="G11" s="54"/>
      <c r="H11" s="54"/>
    </row>
    <row r="12" spans="1:16384" s="21" customFormat="1" ht="51.95" customHeight="1" x14ac:dyDescent="0.25">
      <c r="A12" s="37" t="s">
        <v>964</v>
      </c>
      <c r="B12" s="37" t="s">
        <v>970</v>
      </c>
      <c r="C12" s="37" t="s">
        <v>965</v>
      </c>
      <c r="D12" s="37" t="s">
        <v>4</v>
      </c>
      <c r="E12" s="38" t="s">
        <v>966</v>
      </c>
      <c r="F12" s="37" t="s">
        <v>967</v>
      </c>
      <c r="G12" s="36" t="s">
        <v>968</v>
      </c>
      <c r="H12" s="36" t="s">
        <v>969</v>
      </c>
    </row>
    <row r="13" spans="1:16384" s="21" customFormat="1" ht="409.5" customHeight="1" x14ac:dyDescent="0.25">
      <c r="A13" s="39">
        <v>1</v>
      </c>
      <c r="B13" s="55" t="s">
        <v>975</v>
      </c>
      <c r="C13" s="57" t="s">
        <v>977</v>
      </c>
      <c r="D13" s="55" t="s">
        <v>979</v>
      </c>
      <c r="E13" s="55">
        <v>1</v>
      </c>
      <c r="F13" s="40"/>
      <c r="G13" s="41"/>
      <c r="H13" s="41"/>
    </row>
    <row r="14" spans="1:16384" s="21" customFormat="1" ht="409.6" customHeight="1" x14ac:dyDescent="0.25">
      <c r="A14" s="39">
        <v>2</v>
      </c>
      <c r="B14" s="56" t="s">
        <v>976</v>
      </c>
      <c r="C14" s="58" t="s">
        <v>978</v>
      </c>
      <c r="D14" s="56" t="s">
        <v>979</v>
      </c>
      <c r="E14" s="55">
        <v>2</v>
      </c>
      <c r="F14" s="31"/>
      <c r="G14" s="32"/>
      <c r="H14" s="32"/>
    </row>
    <row r="15" spans="1:16384" s="21" customFormat="1" ht="51.75" customHeight="1" x14ac:dyDescent="0.25">
      <c r="A15" s="48" t="s">
        <v>971</v>
      </c>
      <c r="B15" s="49"/>
      <c r="C15" s="49"/>
      <c r="D15" s="49"/>
      <c r="E15" s="50"/>
      <c r="F15" s="44"/>
      <c r="G15" s="45"/>
      <c r="H15" s="43"/>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c r="FA15" s="42"/>
      <c r="FB15" s="42"/>
      <c r="FC15" s="42"/>
      <c r="FD15" s="42"/>
      <c r="FE15" s="42"/>
      <c r="FF15" s="42"/>
      <c r="FG15" s="42"/>
      <c r="FH15" s="42"/>
      <c r="FI15" s="42"/>
      <c r="FJ15" s="42"/>
      <c r="FK15" s="42"/>
      <c r="FL15" s="42"/>
      <c r="FM15" s="42"/>
      <c r="FN15" s="42"/>
      <c r="FO15" s="42"/>
      <c r="FP15" s="42"/>
      <c r="FQ15" s="42"/>
      <c r="FR15" s="42"/>
      <c r="FS15" s="42"/>
      <c r="FT15" s="42"/>
      <c r="FU15" s="42"/>
      <c r="FV15" s="42"/>
      <c r="FW15" s="42"/>
      <c r="FX15" s="42"/>
      <c r="FY15" s="42"/>
      <c r="FZ15" s="42"/>
      <c r="GA15" s="42"/>
      <c r="GB15" s="42"/>
      <c r="GC15" s="42"/>
      <c r="GD15" s="42"/>
      <c r="GE15" s="42"/>
      <c r="GF15" s="42"/>
      <c r="GG15" s="42"/>
      <c r="GH15" s="42"/>
      <c r="GI15" s="42"/>
      <c r="GJ15" s="42"/>
      <c r="GK15" s="42"/>
      <c r="GL15" s="42"/>
      <c r="GM15" s="42"/>
      <c r="GN15" s="42"/>
      <c r="GO15" s="42"/>
      <c r="GP15" s="42"/>
      <c r="GQ15" s="42"/>
      <c r="GR15" s="42"/>
      <c r="GS15" s="42"/>
      <c r="GT15" s="42"/>
      <c r="GU15" s="42"/>
      <c r="GV15" s="42"/>
      <c r="GW15" s="42"/>
      <c r="GX15" s="42"/>
      <c r="GY15" s="42"/>
      <c r="GZ15" s="42"/>
      <c r="HA15" s="42"/>
      <c r="HB15" s="42"/>
      <c r="HC15" s="42"/>
      <c r="HD15" s="42"/>
      <c r="HE15" s="42"/>
      <c r="HF15" s="42"/>
      <c r="HG15" s="42"/>
      <c r="HH15" s="42"/>
      <c r="HI15" s="42"/>
      <c r="HJ15" s="42"/>
      <c r="HK15" s="42"/>
      <c r="HL15" s="42"/>
      <c r="HM15" s="42"/>
      <c r="HN15" s="42"/>
      <c r="HO15" s="42"/>
      <c r="HP15" s="42"/>
      <c r="HQ15" s="42"/>
      <c r="HR15" s="42"/>
      <c r="HS15" s="42"/>
      <c r="HT15" s="42"/>
      <c r="HU15" s="42"/>
      <c r="HV15" s="42"/>
      <c r="HW15" s="42"/>
      <c r="HX15" s="42"/>
      <c r="HY15" s="42"/>
      <c r="HZ15" s="42"/>
      <c r="IA15" s="42"/>
      <c r="IB15" s="42"/>
      <c r="IC15" s="42"/>
      <c r="ID15" s="42"/>
      <c r="IE15" s="42"/>
      <c r="IF15" s="42"/>
      <c r="IG15" s="42"/>
      <c r="IH15" s="42"/>
      <c r="II15" s="42"/>
      <c r="IJ15" s="42"/>
      <c r="IK15" s="42"/>
      <c r="IL15" s="42"/>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s="42"/>
      <c r="KF15" s="42"/>
      <c r="KG15" s="42"/>
      <c r="KH15" s="42"/>
      <c r="KI15" s="42"/>
      <c r="KJ15" s="42"/>
      <c r="KK15" s="42"/>
      <c r="KL15" s="42"/>
      <c r="KM15" s="42"/>
      <c r="KN15" s="42"/>
      <c r="KO15" s="42"/>
      <c r="KP15" s="42"/>
      <c r="KQ15" s="42"/>
      <c r="KR15" s="42"/>
      <c r="KS15" s="42"/>
      <c r="KT15" s="42"/>
      <c r="KU15" s="42"/>
      <c r="KV15" s="42"/>
      <c r="KW15" s="42"/>
      <c r="KX15" s="42"/>
      <c r="KY15" s="42"/>
      <c r="KZ15" s="42"/>
      <c r="LA15" s="42"/>
      <c r="LB15" s="42"/>
      <c r="LC15" s="42"/>
      <c r="LD15" s="42"/>
      <c r="LE15" s="42"/>
      <c r="LF15" s="42"/>
      <c r="LG15" s="42"/>
      <c r="LH15" s="42"/>
      <c r="LI15" s="42"/>
      <c r="LJ15" s="42"/>
      <c r="LK15" s="42"/>
      <c r="LL15" s="42"/>
      <c r="LM15" s="42"/>
      <c r="LN15" s="42"/>
      <c r="LO15" s="42"/>
      <c r="LP15" s="42"/>
      <c r="LQ15" s="42"/>
      <c r="LR15" s="42"/>
      <c r="LS15" s="42"/>
      <c r="LT15" s="42"/>
      <c r="LU15" s="42"/>
      <c r="LV15" s="42"/>
      <c r="LW15" s="42"/>
      <c r="LX15" s="42"/>
      <c r="LY15" s="42"/>
      <c r="LZ15" s="42"/>
      <c r="MA15" s="42"/>
      <c r="MB15" s="42"/>
      <c r="MC15" s="42"/>
      <c r="MD15" s="42"/>
      <c r="ME15" s="42"/>
      <c r="MF15" s="42"/>
      <c r="MG15" s="42"/>
      <c r="MH15" s="42"/>
      <c r="MI15" s="42"/>
      <c r="MJ15" s="42"/>
      <c r="MK15" s="42"/>
      <c r="ML15" s="42"/>
      <c r="MM15" s="42"/>
      <c r="MN15" s="42"/>
      <c r="MO15" s="42"/>
      <c r="MP15" s="42"/>
      <c r="MQ15" s="42"/>
      <c r="MR15" s="42"/>
      <c r="MS15" s="42"/>
      <c r="MT15" s="42"/>
      <c r="MU15" s="42"/>
      <c r="MV15" s="42"/>
      <c r="MW15" s="42"/>
      <c r="MX15" s="42"/>
      <c r="MY15" s="42"/>
      <c r="MZ15" s="42"/>
      <c r="NA15" s="42"/>
      <c r="NB15" s="42"/>
      <c r="NC15" s="42"/>
      <c r="ND15" s="42"/>
      <c r="NE15" s="42"/>
      <c r="NF15" s="42"/>
      <c r="NG15" s="42"/>
      <c r="NH15" s="42"/>
      <c r="NI15" s="42"/>
      <c r="NJ15" s="42"/>
      <c r="NK15" s="42"/>
      <c r="NL15" s="42"/>
      <c r="NM15" s="42"/>
      <c r="NN15" s="42"/>
      <c r="NO15" s="42"/>
      <c r="NP15" s="42"/>
      <c r="NQ15" s="42"/>
      <c r="NR15" s="42"/>
      <c r="NS15" s="42"/>
      <c r="NT15" s="42"/>
      <c r="NU15" s="42"/>
      <c r="NV15" s="42"/>
      <c r="NW15" s="42"/>
      <c r="NX15" s="42"/>
      <c r="NY15" s="42"/>
      <c r="NZ15" s="42"/>
      <c r="OA15" s="42"/>
      <c r="OB15" s="42"/>
      <c r="OC15" s="42"/>
      <c r="OD15" s="42"/>
      <c r="OE15" s="42"/>
      <c r="OF15" s="42"/>
      <c r="OG15" s="42"/>
      <c r="OH15" s="42"/>
      <c r="OI15" s="42"/>
      <c r="OJ15" s="42"/>
      <c r="OK15" s="42"/>
      <c r="OL15" s="42"/>
      <c r="OM15" s="42"/>
      <c r="ON15" s="42"/>
      <c r="OO15" s="42"/>
      <c r="OP15" s="42"/>
      <c r="OQ15" s="42"/>
      <c r="OR15" s="42"/>
      <c r="OS15" s="42"/>
      <c r="OT15" s="42"/>
      <c r="OU15" s="42"/>
      <c r="OV15" s="42"/>
      <c r="OW15" s="42"/>
      <c r="OX15" s="42"/>
      <c r="OY15" s="42"/>
      <c r="OZ15" s="42"/>
      <c r="PA15" s="42"/>
      <c r="PB15" s="42"/>
      <c r="PC15" s="42"/>
      <c r="PD15" s="42"/>
      <c r="PE15" s="42"/>
      <c r="PF15" s="42"/>
      <c r="PG15" s="42"/>
      <c r="PH15" s="42"/>
      <c r="PI15" s="42"/>
      <c r="PJ15" s="42"/>
      <c r="PK15" s="42"/>
      <c r="PL15" s="42"/>
      <c r="PM15" s="42"/>
      <c r="PN15" s="42"/>
      <c r="PO15" s="42"/>
      <c r="PP15" s="42"/>
      <c r="PQ15" s="42"/>
      <c r="PR15" s="42"/>
      <c r="PS15" s="42"/>
      <c r="PT15" s="42"/>
      <c r="PU15" s="42"/>
      <c r="PV15" s="42"/>
      <c r="PW15" s="42"/>
      <c r="PX15" s="42"/>
      <c r="PY15" s="42"/>
      <c r="PZ15" s="42"/>
      <c r="QA15" s="42"/>
      <c r="QB15" s="42"/>
      <c r="QC15" s="42"/>
      <c r="QD15" s="42"/>
      <c r="QE15" s="42"/>
      <c r="QF15" s="42"/>
      <c r="QG15" s="42"/>
      <c r="QH15" s="42"/>
      <c r="QI15" s="42"/>
      <c r="QJ15" s="42"/>
      <c r="QK15" s="42"/>
      <c r="QL15" s="42"/>
      <c r="QM15" s="42"/>
      <c r="QN15" s="42"/>
      <c r="QO15" s="42"/>
      <c r="QP15" s="42"/>
      <c r="QQ15" s="42"/>
      <c r="QR15" s="42"/>
      <c r="QS15" s="42"/>
      <c r="QT15" s="42"/>
      <c r="QU15" s="42"/>
      <c r="QV15" s="42"/>
      <c r="QW15" s="42"/>
      <c r="QX15" s="42"/>
      <c r="QY15" s="42"/>
      <c r="QZ15" s="42"/>
      <c r="RA15" s="42"/>
      <c r="RB15" s="42"/>
      <c r="RC15" s="42"/>
      <c r="RD15" s="42"/>
      <c r="RE15" s="42"/>
      <c r="RF15" s="42"/>
      <c r="RG15" s="42"/>
      <c r="RH15" s="42"/>
      <c r="RI15" s="42"/>
      <c r="RJ15" s="42"/>
      <c r="RK15" s="42"/>
      <c r="RL15" s="42"/>
      <c r="RM15" s="42"/>
      <c r="RN15" s="42"/>
      <c r="RO15" s="42"/>
      <c r="RP15" s="42"/>
      <c r="RQ15" s="42"/>
      <c r="RR15" s="42"/>
      <c r="RS15" s="42"/>
      <c r="RT15" s="42"/>
      <c r="RU15" s="42"/>
      <c r="RV15" s="42"/>
      <c r="RW15" s="42"/>
      <c r="RX15" s="42"/>
      <c r="RY15" s="42"/>
      <c r="RZ15" s="42"/>
      <c r="SA15" s="42"/>
      <c r="SB15" s="42"/>
      <c r="SC15" s="42"/>
      <c r="SD15" s="42"/>
      <c r="SE15" s="42"/>
      <c r="SF15" s="42"/>
      <c r="SG15" s="42"/>
      <c r="SH15" s="42"/>
      <c r="SI15" s="42"/>
      <c r="SJ15" s="42"/>
      <c r="SK15" s="42"/>
      <c r="SL15" s="42"/>
      <c r="SM15" s="42"/>
      <c r="SN15" s="42"/>
      <c r="SO15" s="42"/>
      <c r="SP15" s="42"/>
      <c r="SQ15" s="42"/>
      <c r="SR15" s="42"/>
      <c r="SS15" s="42"/>
      <c r="ST15" s="42"/>
      <c r="SU15" s="42"/>
      <c r="SV15" s="42"/>
      <c r="SW15" s="42"/>
      <c r="SX15" s="42"/>
      <c r="SY15" s="42"/>
      <c r="SZ15" s="42"/>
      <c r="TA15" s="42"/>
      <c r="TB15" s="42"/>
      <c r="TC15" s="42"/>
      <c r="TD15" s="42"/>
      <c r="TE15" s="42"/>
      <c r="TF15" s="42"/>
      <c r="TG15" s="42"/>
      <c r="TH15" s="42"/>
      <c r="TI15" s="42"/>
      <c r="TJ15" s="42"/>
      <c r="TK15" s="42"/>
      <c r="TL15" s="42"/>
      <c r="TM15" s="42"/>
      <c r="TN15" s="42"/>
      <c r="TO15" s="42"/>
      <c r="TP15" s="42"/>
      <c r="TQ15" s="42"/>
      <c r="TR15" s="42"/>
      <c r="TS15" s="42"/>
      <c r="TT15" s="42"/>
      <c r="TU15" s="42"/>
      <c r="TV15" s="42"/>
      <c r="TW15" s="42"/>
      <c r="TX15" s="42"/>
      <c r="TY15" s="42"/>
      <c r="TZ15" s="42"/>
      <c r="UA15" s="42"/>
      <c r="UB15" s="42"/>
      <c r="UC15" s="42"/>
      <c r="UD15" s="42"/>
      <c r="UE15" s="42"/>
      <c r="UF15" s="42"/>
      <c r="UG15" s="42"/>
      <c r="UH15" s="42"/>
      <c r="UI15" s="42"/>
      <c r="UJ15" s="42"/>
      <c r="UK15" s="42"/>
      <c r="UL15" s="42"/>
      <c r="UM15" s="42"/>
      <c r="UN15" s="42"/>
      <c r="UO15" s="42"/>
      <c r="UP15" s="42"/>
      <c r="UQ15" s="42"/>
      <c r="UR15" s="42"/>
      <c r="US15" s="42"/>
      <c r="UT15" s="42"/>
      <c r="UU15" s="42"/>
      <c r="UV15" s="42"/>
      <c r="UW15" s="42"/>
      <c r="UX15" s="42"/>
      <c r="UY15" s="42"/>
      <c r="UZ15" s="42"/>
      <c r="VA15" s="42"/>
      <c r="VB15" s="42"/>
      <c r="VC15" s="42"/>
      <c r="VD15" s="42"/>
      <c r="VE15" s="42"/>
      <c r="VF15" s="42"/>
      <c r="VG15" s="42"/>
      <c r="VH15" s="42"/>
      <c r="VI15" s="42"/>
      <c r="VJ15" s="42"/>
      <c r="VK15" s="42"/>
      <c r="VL15" s="42"/>
      <c r="VM15" s="42"/>
      <c r="VN15" s="42"/>
      <c r="VO15" s="42"/>
      <c r="VP15" s="42"/>
      <c r="VQ15" s="42"/>
      <c r="VR15" s="42"/>
      <c r="VS15" s="42"/>
      <c r="VT15" s="42"/>
      <c r="VU15" s="42"/>
      <c r="VV15" s="42"/>
      <c r="VW15" s="42"/>
      <c r="VX15" s="42"/>
      <c r="VY15" s="42"/>
      <c r="VZ15" s="42"/>
      <c r="WA15" s="42"/>
      <c r="WB15" s="42"/>
      <c r="WC15" s="42"/>
      <c r="WD15" s="42"/>
      <c r="WE15" s="42"/>
      <c r="WF15" s="42"/>
      <c r="WG15" s="42"/>
      <c r="WH15" s="42"/>
      <c r="WI15" s="42"/>
      <c r="WJ15" s="42"/>
      <c r="WK15" s="42"/>
      <c r="WL15" s="42"/>
      <c r="WM15" s="42"/>
      <c r="WN15" s="42"/>
      <c r="WO15" s="42"/>
      <c r="WP15" s="42"/>
      <c r="WQ15" s="42"/>
      <c r="WR15" s="42"/>
      <c r="WS15" s="42"/>
      <c r="WT15" s="42"/>
      <c r="WU15" s="42"/>
      <c r="WV15" s="42"/>
      <c r="WW15" s="42"/>
      <c r="WX15" s="42"/>
      <c r="WY15" s="42"/>
      <c r="WZ15" s="42"/>
      <c r="XA15" s="42"/>
      <c r="XB15" s="42"/>
      <c r="XC15" s="42"/>
      <c r="XD15" s="42"/>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s="42"/>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s="42"/>
      <c r="AFI15" s="42"/>
      <c r="AFJ15" s="42"/>
      <c r="AFK15" s="42"/>
      <c r="AFL15" s="42"/>
      <c r="AFM15" s="42"/>
      <c r="AFN15" s="42"/>
      <c r="AFO15" s="42"/>
      <c r="AFP15" s="42"/>
      <c r="AFQ15" s="42"/>
      <c r="AFR15" s="42"/>
      <c r="AFS15" s="42"/>
      <c r="AFT15" s="42"/>
      <c r="AFU15" s="42"/>
      <c r="AFV15" s="42"/>
      <c r="AFW15" s="42"/>
      <c r="AFX15" s="42"/>
      <c r="AFY15" s="42"/>
      <c r="AFZ15" s="42"/>
      <c r="AGA15" s="42"/>
      <c r="AGB15" s="42"/>
      <c r="AGC15" s="42"/>
      <c r="AGD15" s="42"/>
      <c r="AGE15" s="42"/>
      <c r="AGF15" s="42"/>
      <c r="AGG15" s="42"/>
      <c r="AGH15" s="42"/>
      <c r="AGI15" s="42"/>
      <c r="AGJ15" s="42"/>
      <c r="AGK15" s="42"/>
      <c r="AGL15" s="42"/>
      <c r="AGM15" s="42"/>
      <c r="AGN15" s="42"/>
      <c r="AGO15" s="42"/>
      <c r="AGP15" s="42"/>
      <c r="AGQ15" s="42"/>
      <c r="AGR15" s="42"/>
      <c r="AGS15" s="42"/>
      <c r="AGT15" s="42"/>
      <c r="AGU15" s="42"/>
      <c r="AGV15" s="42"/>
      <c r="AGW15" s="42"/>
      <c r="AGX15" s="42"/>
      <c r="AGY15" s="42"/>
      <c r="AGZ15" s="42"/>
      <c r="AHA15" s="42"/>
      <c r="AHB15" s="42"/>
      <c r="AHC15" s="42"/>
      <c r="AHD15" s="42"/>
      <c r="AHE15" s="42"/>
      <c r="AHF15" s="42"/>
      <c r="AHG15" s="42"/>
      <c r="AHH15" s="42"/>
      <c r="AHI15" s="42"/>
      <c r="AHJ15" s="42"/>
      <c r="AHK15" s="42"/>
      <c r="AHL15" s="42"/>
      <c r="AHM15" s="42"/>
      <c r="AHN15" s="42"/>
      <c r="AHO15" s="42"/>
      <c r="AHP15" s="42"/>
      <c r="AHQ15" s="42"/>
      <c r="AHR15" s="42"/>
      <c r="AHS15" s="42"/>
      <c r="AHT15" s="42"/>
      <c r="AHU15" s="42"/>
      <c r="AHV15" s="42"/>
      <c r="AHW15" s="42"/>
      <c r="AHX15" s="42"/>
      <c r="AHY15" s="42"/>
      <c r="AHZ15" s="42"/>
      <c r="AIA15" s="42"/>
      <c r="AIB15" s="42"/>
      <c r="AIC15" s="42"/>
      <c r="AID15" s="42"/>
      <c r="AIE15" s="42"/>
      <c r="AIF15" s="42"/>
      <c r="AIG15" s="42"/>
      <c r="AIH15" s="42"/>
      <c r="AII15" s="42"/>
      <c r="AIJ15" s="42"/>
      <c r="AIK15" s="42"/>
      <c r="AIL15" s="42"/>
      <c r="AIM15" s="42"/>
      <c r="AIN15" s="42"/>
      <c r="AIO15" s="42"/>
      <c r="AIP15" s="42"/>
      <c r="AIQ15" s="42"/>
      <c r="AIR15" s="42"/>
      <c r="AIS15" s="42"/>
      <c r="AIT15" s="42"/>
      <c r="AIU15" s="42"/>
      <c r="AIV15" s="42"/>
      <c r="AIW15" s="42"/>
      <c r="AIX15" s="42"/>
      <c r="AIY15" s="42"/>
      <c r="AIZ15" s="42"/>
      <c r="AJA15" s="42"/>
      <c r="AJB15" s="42"/>
      <c r="AJC15" s="42"/>
      <c r="AJD15" s="42"/>
      <c r="AJE15" s="42"/>
      <c r="AJF15" s="42"/>
      <c r="AJG15" s="42"/>
      <c r="AJH15" s="42"/>
      <c r="AJI15" s="42"/>
      <c r="AJJ15" s="42"/>
      <c r="AJK15" s="42"/>
      <c r="AJL15" s="42"/>
      <c r="AJM15" s="42"/>
      <c r="AJN15" s="42"/>
      <c r="AJO15" s="42"/>
      <c r="AJP15" s="42"/>
      <c r="AJQ15" s="42"/>
      <c r="AJR15" s="42"/>
      <c r="AJS15" s="42"/>
      <c r="AJT15" s="42"/>
      <c r="AJU15" s="42"/>
      <c r="AJV15" s="42"/>
      <c r="AJW15" s="42"/>
      <c r="AJX15" s="42"/>
      <c r="AJY15" s="42"/>
      <c r="AJZ15" s="42"/>
      <c r="AKA15" s="42"/>
      <c r="AKB15" s="42"/>
      <c r="AKC15" s="42"/>
      <c r="AKD15" s="42"/>
      <c r="AKE15" s="42"/>
      <c r="AKF15" s="42"/>
      <c r="AKG15" s="42"/>
      <c r="AKH15" s="42"/>
      <c r="AKI15" s="42"/>
      <c r="AKJ15" s="42"/>
      <c r="AKK15" s="42"/>
      <c r="AKL15" s="42"/>
      <c r="AKM15" s="42"/>
      <c r="AKN15" s="42"/>
      <c r="AKO15" s="42"/>
      <c r="AKP15" s="42"/>
      <c r="AKQ15" s="42"/>
      <c r="AKR15" s="42"/>
      <c r="AKS15" s="42"/>
      <c r="AKT15" s="42"/>
      <c r="AKU15" s="42"/>
      <c r="AKV15" s="42"/>
      <c r="AKW15" s="42"/>
      <c r="AKX15" s="42"/>
      <c r="AKY15" s="42"/>
      <c r="AKZ15" s="42"/>
      <c r="ALA15" s="42"/>
      <c r="ALB15" s="42"/>
      <c r="ALC15" s="42"/>
      <c r="ALD15" s="42"/>
      <c r="ALE15" s="42"/>
      <c r="ALF15" s="42"/>
      <c r="ALG15" s="42"/>
      <c r="ALH15" s="42"/>
      <c r="ALI15" s="42"/>
      <c r="ALJ15" s="42"/>
      <c r="ALK15" s="42"/>
      <c r="ALL15" s="42"/>
      <c r="ALM15" s="42"/>
      <c r="ALN15" s="42"/>
      <c r="ALO15" s="42"/>
      <c r="ALP15" s="42"/>
      <c r="ALQ15" s="42"/>
      <c r="ALR15" s="42"/>
      <c r="ALS15" s="42"/>
      <c r="ALT15" s="42"/>
      <c r="ALU15" s="42"/>
      <c r="ALV15" s="42"/>
      <c r="ALW15" s="42"/>
      <c r="ALX15" s="42"/>
      <c r="ALY15" s="42"/>
      <c r="ALZ15" s="42"/>
      <c r="AMA15" s="42"/>
      <c r="AMB15" s="42"/>
      <c r="AMC15" s="42"/>
      <c r="AMD15" s="42"/>
      <c r="AME15" s="42"/>
      <c r="AMF15" s="42"/>
      <c r="AMG15" s="42"/>
      <c r="AMH15" s="42"/>
      <c r="AMI15" s="42"/>
      <c r="AMJ15" s="42"/>
      <c r="AMK15" s="42"/>
      <c r="AML15" s="42"/>
      <c r="AMM15" s="42"/>
      <c r="AMN15" s="42"/>
      <c r="AMO15" s="42"/>
      <c r="AMP15" s="42"/>
      <c r="AMQ15" s="42"/>
      <c r="AMR15" s="42"/>
      <c r="AMS15" s="42"/>
      <c r="AMT15" s="42"/>
      <c r="AMU15" s="42"/>
      <c r="AMV15" s="42"/>
      <c r="AMW15" s="42"/>
      <c r="AMX15" s="42"/>
      <c r="AMY15" s="42"/>
      <c r="AMZ15" s="42"/>
      <c r="ANA15" s="42"/>
      <c r="ANB15" s="42"/>
      <c r="ANC15" s="42"/>
      <c r="AND15" s="42"/>
      <c r="ANE15" s="42"/>
      <c r="ANF15" s="42"/>
      <c r="ANG15" s="42"/>
      <c r="ANH15" s="42"/>
      <c r="ANI15" s="42"/>
      <c r="ANJ15" s="42"/>
      <c r="ANK15" s="42"/>
      <c r="ANL15" s="42"/>
      <c r="ANM15" s="42"/>
      <c r="ANN15" s="42"/>
      <c r="ANO15" s="42"/>
      <c r="ANP15" s="42"/>
      <c r="ANQ15" s="42"/>
      <c r="ANR15" s="42"/>
      <c r="ANS15" s="42"/>
      <c r="ANT15" s="42"/>
      <c r="ANU15" s="42"/>
      <c r="ANV15" s="42"/>
      <c r="ANW15" s="42"/>
      <c r="ANX15" s="42"/>
      <c r="ANY15" s="42"/>
      <c r="ANZ15" s="42"/>
      <c r="AOA15" s="42"/>
      <c r="AOB15" s="42"/>
      <c r="AOC15" s="42"/>
      <c r="AOD15" s="42"/>
      <c r="AOE15" s="42"/>
      <c r="AOF15" s="42"/>
      <c r="AOG15" s="42"/>
      <c r="AOH15" s="42"/>
      <c r="AOI15" s="42"/>
      <c r="AOJ15" s="42"/>
      <c r="AOK15" s="42"/>
      <c r="AOL15" s="42"/>
      <c r="AOM15" s="42"/>
      <c r="AON15" s="42"/>
      <c r="AOO15" s="42"/>
      <c r="AOP15" s="42"/>
      <c r="AOQ15" s="42"/>
      <c r="AOR15" s="42"/>
      <c r="AOS15" s="42"/>
      <c r="AOT15" s="42"/>
      <c r="AOU15" s="42"/>
      <c r="AOV15" s="42"/>
      <c r="AOW15" s="42"/>
      <c r="AOX15" s="42"/>
      <c r="AOY15" s="42"/>
      <c r="AOZ15" s="42"/>
      <c r="APA15" s="42"/>
      <c r="APB15" s="42"/>
      <c r="APC15" s="42"/>
      <c r="APD15" s="42"/>
      <c r="APE15" s="42"/>
      <c r="APF15" s="42"/>
      <c r="APG15" s="42"/>
      <c r="APH15" s="42"/>
      <c r="API15" s="42"/>
      <c r="APJ15" s="42"/>
      <c r="APK15" s="42"/>
      <c r="APL15" s="42"/>
      <c r="APM15" s="42"/>
      <c r="APN15" s="42"/>
      <c r="APO15" s="42"/>
      <c r="APP15" s="42"/>
      <c r="APQ15" s="42"/>
      <c r="APR15" s="42"/>
      <c r="APS15" s="42"/>
      <c r="APT15" s="42"/>
      <c r="APU15" s="42"/>
      <c r="APV15" s="42"/>
      <c r="APW15" s="42"/>
      <c r="APX15" s="42"/>
      <c r="APY15" s="42"/>
      <c r="APZ15" s="42"/>
      <c r="AQA15" s="42"/>
      <c r="AQB15" s="42"/>
      <c r="AQC15" s="42"/>
      <c r="AQD15" s="42"/>
      <c r="AQE15" s="42"/>
      <c r="AQF15" s="42"/>
      <c r="AQG15" s="42"/>
      <c r="AQH15" s="42"/>
      <c r="AQI15" s="42"/>
      <c r="AQJ15" s="42"/>
      <c r="AQK15" s="42"/>
      <c r="AQL15" s="42"/>
      <c r="AQM15" s="42"/>
      <c r="AQN15" s="42"/>
      <c r="AQO15" s="42"/>
      <c r="AQP15" s="42"/>
      <c r="AQQ15" s="42"/>
      <c r="AQR15" s="42"/>
      <c r="AQS15" s="42"/>
      <c r="AQT15" s="42"/>
      <c r="AQU15" s="42"/>
      <c r="AQV15" s="42"/>
      <c r="AQW15" s="42"/>
      <c r="AQX15" s="42"/>
      <c r="AQY15" s="42"/>
      <c r="AQZ15" s="42"/>
      <c r="ARA15" s="42"/>
      <c r="ARB15" s="42"/>
      <c r="ARC15" s="42"/>
      <c r="ARD15" s="42"/>
      <c r="ARE15" s="42"/>
      <c r="ARF15" s="42"/>
      <c r="ARG15" s="42"/>
      <c r="ARH15" s="42"/>
      <c r="ARI15" s="42"/>
      <c r="ARJ15" s="42"/>
      <c r="ARK15" s="42"/>
      <c r="ARL15" s="42"/>
      <c r="ARM15" s="42"/>
      <c r="ARN15" s="42"/>
      <c r="ARO15" s="42"/>
      <c r="ARP15" s="42"/>
      <c r="ARQ15" s="42"/>
      <c r="ARR15" s="42"/>
      <c r="ARS15" s="42"/>
      <c r="ART15" s="42"/>
      <c r="ARU15" s="42"/>
      <c r="ARV15" s="42"/>
      <c r="ARW15" s="42"/>
      <c r="ARX15" s="42"/>
      <c r="ARY15" s="42"/>
      <c r="ARZ15" s="42"/>
      <c r="ASA15" s="42"/>
      <c r="ASB15" s="42"/>
      <c r="ASC15" s="42"/>
      <c r="ASD15" s="42"/>
      <c r="ASE15" s="42"/>
      <c r="ASF15" s="42"/>
      <c r="ASG15" s="42"/>
      <c r="ASH15" s="42"/>
      <c r="ASI15" s="42"/>
      <c r="ASJ15" s="42"/>
      <c r="ASK15" s="42"/>
      <c r="ASL15" s="42"/>
      <c r="ASM15" s="42"/>
      <c r="ASN15" s="42"/>
      <c r="ASO15" s="42"/>
      <c r="ASP15" s="42"/>
      <c r="ASQ15" s="42"/>
      <c r="ASR15" s="42"/>
      <c r="ASS15" s="42"/>
      <c r="AST15" s="42"/>
      <c r="ASU15" s="42"/>
      <c r="ASV15" s="42"/>
      <c r="ASW15" s="42"/>
      <c r="ASX15" s="42"/>
      <c r="ASY15" s="42"/>
      <c r="ASZ15" s="42"/>
      <c r="ATA15" s="42"/>
      <c r="ATB15" s="42"/>
      <c r="ATC15" s="42"/>
      <c r="ATD15" s="42"/>
      <c r="ATE15" s="42"/>
      <c r="ATF15" s="42"/>
      <c r="ATG15" s="42"/>
      <c r="ATH15" s="42"/>
      <c r="ATI15" s="42"/>
      <c r="ATJ15" s="42"/>
      <c r="ATK15" s="42"/>
      <c r="ATL15" s="42"/>
      <c r="ATM15" s="42"/>
      <c r="ATN15" s="42"/>
      <c r="ATO15" s="42"/>
      <c r="ATP15" s="42"/>
      <c r="ATQ15" s="42"/>
      <c r="ATR15" s="42"/>
      <c r="ATS15" s="42"/>
      <c r="ATT15" s="42"/>
      <c r="ATU15" s="42"/>
      <c r="ATV15" s="42"/>
      <c r="ATW15" s="42"/>
      <c r="ATX15" s="42"/>
      <c r="ATY15" s="42"/>
      <c r="ATZ15" s="42"/>
      <c r="AUA15" s="42"/>
      <c r="AUB15" s="42"/>
      <c r="AUC15" s="42"/>
      <c r="AUD15" s="42"/>
      <c r="AUE15" s="42"/>
      <c r="AUF15" s="42"/>
      <c r="AUG15" s="42"/>
      <c r="AUH15" s="42"/>
      <c r="AUI15" s="42"/>
      <c r="AUJ15" s="42"/>
      <c r="AUK15" s="42"/>
      <c r="AUL15" s="42"/>
      <c r="AUM15" s="42"/>
      <c r="AUN15" s="42"/>
      <c r="AUO15" s="42"/>
      <c r="AUP15" s="42"/>
      <c r="AUQ15" s="42"/>
      <c r="AUR15" s="42"/>
      <c r="AUS15" s="42"/>
      <c r="AUT15" s="42"/>
      <c r="AUU15" s="42"/>
      <c r="AUV15" s="42"/>
      <c r="AUW15" s="42"/>
      <c r="AUX15" s="42"/>
      <c r="AUY15" s="42"/>
      <c r="AUZ15" s="42"/>
      <c r="AVA15" s="42"/>
      <c r="AVB15" s="42"/>
      <c r="AVC15" s="42"/>
      <c r="AVD15" s="42"/>
      <c r="AVE15" s="42"/>
      <c r="AVF15" s="42"/>
      <c r="AVG15" s="42"/>
      <c r="AVH15" s="42"/>
      <c r="AVI15" s="42"/>
      <c r="AVJ15" s="42"/>
      <c r="AVK15" s="42"/>
      <c r="AVL15" s="42"/>
      <c r="AVM15" s="42"/>
      <c r="AVN15" s="42"/>
      <c r="AVO15" s="42"/>
      <c r="AVP15" s="42"/>
      <c r="AVQ15" s="42"/>
      <c r="AVR15" s="42"/>
      <c r="AVS15" s="42"/>
      <c r="AVT15" s="42"/>
      <c r="AVU15" s="42"/>
      <c r="AVV15" s="42"/>
      <c r="AVW15" s="42"/>
      <c r="AVX15" s="42"/>
      <c r="AVY15" s="42"/>
      <c r="AVZ15" s="42"/>
      <c r="AWA15" s="42"/>
      <c r="AWB15" s="42"/>
      <c r="AWC15" s="42"/>
      <c r="AWD15" s="42"/>
      <c r="AWE15" s="42"/>
      <c r="AWF15" s="42"/>
      <c r="AWG15" s="42"/>
      <c r="AWH15" s="42"/>
      <c r="AWI15" s="42"/>
      <c r="AWJ15" s="42"/>
      <c r="AWK15" s="42"/>
      <c r="AWL15" s="42"/>
      <c r="AWM15" s="42"/>
      <c r="AWN15" s="42"/>
      <c r="AWO15" s="42"/>
      <c r="AWP15" s="42"/>
      <c r="AWQ15" s="42"/>
      <c r="AWR15" s="42"/>
      <c r="AWS15" s="42"/>
      <c r="AWT15" s="42"/>
      <c r="AWU15" s="42"/>
      <c r="AWV15" s="42"/>
      <c r="AWW15" s="42"/>
      <c r="AWX15" s="42"/>
      <c r="AWY15" s="42"/>
      <c r="AWZ15" s="42"/>
      <c r="AXA15" s="42"/>
      <c r="AXB15" s="42"/>
      <c r="AXC15" s="42"/>
      <c r="AXD15" s="42"/>
      <c r="AXE15" s="42"/>
      <c r="AXF15" s="42"/>
      <c r="AXG15" s="42"/>
      <c r="AXH15" s="42"/>
      <c r="AXI15" s="42"/>
      <c r="AXJ15" s="42"/>
      <c r="AXK15" s="42"/>
      <c r="AXL15" s="42"/>
      <c r="AXM15" s="42"/>
      <c r="AXN15" s="42"/>
      <c r="AXO15" s="42"/>
      <c r="AXP15" s="42"/>
      <c r="AXQ15" s="42"/>
      <c r="AXR15" s="42"/>
      <c r="AXS15" s="42"/>
      <c r="AXT15" s="42"/>
      <c r="AXU15" s="42"/>
      <c r="AXV15" s="42"/>
      <c r="AXW15" s="42"/>
      <c r="AXX15" s="42"/>
      <c r="AXY15" s="42"/>
      <c r="AXZ15" s="42"/>
      <c r="AYA15" s="42"/>
      <c r="AYB15" s="42"/>
      <c r="AYC15" s="42"/>
      <c r="AYD15" s="42"/>
      <c r="AYE15" s="42"/>
      <c r="AYF15" s="42"/>
      <c r="AYG15" s="42"/>
      <c r="AYH15" s="42"/>
      <c r="AYI15" s="42"/>
      <c r="AYJ15" s="42"/>
      <c r="AYK15" s="42"/>
      <c r="AYL15" s="42"/>
      <c r="AYM15" s="42"/>
      <c r="AYN15" s="42"/>
      <c r="AYO15" s="42"/>
      <c r="AYP15" s="42"/>
      <c r="AYQ15" s="42"/>
      <c r="AYR15" s="42"/>
      <c r="AYS15" s="42"/>
      <c r="AYT15" s="42"/>
      <c r="AYU15" s="42"/>
      <c r="AYV15" s="42"/>
      <c r="AYW15" s="42"/>
      <c r="AYX15" s="42"/>
      <c r="AYY15" s="42"/>
      <c r="AYZ15" s="42"/>
      <c r="AZA15" s="42"/>
      <c r="AZB15" s="42"/>
      <c r="AZC15" s="42"/>
      <c r="AZD15" s="42"/>
      <c r="AZE15" s="42"/>
      <c r="AZF15" s="42"/>
      <c r="AZG15" s="42"/>
      <c r="AZH15" s="42"/>
      <c r="AZI15" s="42"/>
      <c r="AZJ15" s="42"/>
      <c r="AZK15" s="42"/>
      <c r="AZL15" s="42"/>
      <c r="AZM15" s="42"/>
      <c r="AZN15" s="42"/>
      <c r="AZO15" s="42"/>
      <c r="AZP15" s="42"/>
      <c r="AZQ15" s="42"/>
      <c r="AZR15" s="42"/>
      <c r="AZS15" s="42"/>
      <c r="AZT15" s="42"/>
      <c r="AZU15" s="42"/>
      <c r="AZV15" s="42"/>
      <c r="AZW15" s="42"/>
      <c r="AZX15" s="42"/>
      <c r="AZY15" s="42"/>
      <c r="AZZ15" s="42"/>
      <c r="BAA15" s="42"/>
      <c r="BAB15" s="42"/>
      <c r="BAC15" s="42"/>
      <c r="BAD15" s="42"/>
      <c r="BAE15" s="42"/>
      <c r="BAF15" s="42"/>
      <c r="BAG15" s="42"/>
      <c r="BAH15" s="42"/>
      <c r="BAI15" s="42"/>
      <c r="BAJ15" s="42"/>
      <c r="BAK15" s="42"/>
      <c r="BAL15" s="42"/>
      <c r="BAM15" s="42"/>
      <c r="BAN15" s="42"/>
      <c r="BAO15" s="42"/>
      <c r="BAP15" s="42"/>
      <c r="BAQ15" s="42"/>
      <c r="BAR15" s="42"/>
      <c r="BAS15" s="42"/>
      <c r="BAT15" s="42"/>
      <c r="BAU15" s="42"/>
      <c r="BAV15" s="42"/>
      <c r="BAW15" s="42"/>
      <c r="BAX15" s="42"/>
      <c r="BAY15" s="42"/>
      <c r="BAZ15" s="42"/>
      <c r="BBA15" s="42"/>
      <c r="BBB15" s="42"/>
      <c r="BBC15" s="42"/>
      <c r="BBD15" s="42"/>
      <c r="BBE15" s="42"/>
      <c r="BBF15" s="42"/>
      <c r="BBG15" s="42"/>
      <c r="BBH15" s="42"/>
      <c r="BBI15" s="42"/>
      <c r="BBJ15" s="42"/>
      <c r="BBK15" s="42"/>
      <c r="BBL15" s="42"/>
      <c r="BBM15" s="42"/>
      <c r="BBN15" s="42"/>
      <c r="BBO15" s="42"/>
      <c r="BBP15" s="42"/>
      <c r="BBQ15" s="42"/>
      <c r="BBR15" s="42"/>
      <c r="BBS15" s="42"/>
      <c r="BBT15" s="42"/>
      <c r="BBU15" s="42"/>
      <c r="BBV15" s="42"/>
      <c r="BBW15" s="42"/>
      <c r="BBX15" s="42"/>
      <c r="BBY15" s="42"/>
      <c r="BBZ15" s="42"/>
      <c r="BCA15" s="42"/>
      <c r="BCB15" s="42"/>
      <c r="BCC15" s="42"/>
      <c r="BCD15" s="42"/>
      <c r="BCE15" s="42"/>
      <c r="BCF15" s="42"/>
      <c r="BCG15" s="42"/>
      <c r="BCH15" s="42"/>
      <c r="BCI15" s="42"/>
      <c r="BCJ15" s="42"/>
      <c r="BCK15" s="42"/>
      <c r="BCL15" s="42"/>
      <c r="BCM15" s="42"/>
      <c r="BCN15" s="42"/>
      <c r="BCO15" s="42"/>
      <c r="BCP15" s="42"/>
      <c r="BCQ15" s="42"/>
      <c r="BCR15" s="42"/>
      <c r="BCS15" s="42"/>
      <c r="BCT15" s="42"/>
      <c r="BCU15" s="42"/>
      <c r="BCV15" s="42"/>
      <c r="BCW15" s="42"/>
      <c r="BCX15" s="42"/>
      <c r="BCY15" s="42"/>
      <c r="BCZ15" s="42"/>
      <c r="BDA15" s="42"/>
      <c r="BDB15" s="42"/>
      <c r="BDC15" s="42"/>
      <c r="BDD15" s="42"/>
      <c r="BDE15" s="42"/>
      <c r="BDF15" s="42"/>
      <c r="BDG15" s="42"/>
      <c r="BDH15" s="42"/>
      <c r="BDI15" s="42"/>
      <c r="BDJ15" s="42"/>
      <c r="BDK15" s="42"/>
      <c r="BDL15" s="42"/>
      <c r="BDM15" s="42"/>
      <c r="BDN15" s="42"/>
      <c r="BDO15" s="42"/>
      <c r="BDP15" s="42"/>
      <c r="BDQ15" s="42"/>
      <c r="BDR15" s="42"/>
      <c r="BDS15" s="42"/>
      <c r="BDT15" s="42"/>
      <c r="BDU15" s="42"/>
      <c r="BDV15" s="42"/>
      <c r="BDW15" s="42"/>
      <c r="BDX15" s="42"/>
      <c r="BDY15" s="42"/>
      <c r="BDZ15" s="42"/>
      <c r="BEA15" s="42"/>
      <c r="BEB15" s="42"/>
      <c r="BEC15" s="42"/>
      <c r="BED15" s="42"/>
      <c r="BEE15" s="42"/>
      <c r="BEF15" s="42"/>
      <c r="BEG15" s="42"/>
      <c r="BEH15" s="42"/>
      <c r="BEI15" s="42"/>
      <c r="BEJ15" s="42"/>
      <c r="BEK15" s="42"/>
      <c r="BEL15" s="42"/>
      <c r="BEM15" s="42"/>
      <c r="BEN15" s="42"/>
      <c r="BEO15" s="42"/>
      <c r="BEP15" s="42"/>
      <c r="BEQ15" s="42"/>
      <c r="BER15" s="42"/>
      <c r="BES15" s="42"/>
      <c r="BET15" s="42"/>
      <c r="BEU15" s="42"/>
      <c r="BEV15" s="42"/>
      <c r="BEW15" s="42"/>
      <c r="BEX15" s="42"/>
      <c r="BEY15" s="42"/>
      <c r="BEZ15" s="42"/>
      <c r="BFA15" s="42"/>
      <c r="BFB15" s="42"/>
      <c r="BFC15" s="42"/>
      <c r="BFD15" s="42"/>
      <c r="BFE15" s="42"/>
      <c r="BFF15" s="42"/>
      <c r="BFG15" s="42"/>
      <c r="BFH15" s="42"/>
      <c r="BFI15" s="42"/>
      <c r="BFJ15" s="42"/>
      <c r="BFK15" s="42"/>
      <c r="BFL15" s="42"/>
      <c r="BFM15" s="42"/>
      <c r="BFN15" s="42"/>
      <c r="BFO15" s="42"/>
      <c r="BFP15" s="42"/>
      <c r="BFQ15" s="42"/>
      <c r="BFR15" s="42"/>
      <c r="BFS15" s="42"/>
      <c r="BFT15" s="42"/>
      <c r="BFU15" s="42"/>
      <c r="BFV15" s="42"/>
      <c r="BFW15" s="42"/>
      <c r="BFX15" s="42"/>
      <c r="BFY15" s="42"/>
      <c r="BFZ15" s="42"/>
      <c r="BGA15" s="42"/>
      <c r="BGB15" s="42"/>
      <c r="BGC15" s="42"/>
      <c r="BGD15" s="42"/>
      <c r="BGE15" s="42"/>
      <c r="BGF15" s="42"/>
      <c r="BGG15" s="42"/>
      <c r="BGH15" s="42"/>
      <c r="BGI15" s="42"/>
      <c r="BGJ15" s="42"/>
      <c r="BGK15" s="42"/>
      <c r="BGL15" s="42"/>
      <c r="BGM15" s="42"/>
      <c r="BGN15" s="42"/>
      <c r="BGO15" s="42"/>
      <c r="BGP15" s="42"/>
      <c r="BGQ15" s="42"/>
      <c r="BGR15" s="42"/>
      <c r="BGS15" s="42"/>
      <c r="BGT15" s="42"/>
      <c r="BGU15" s="42"/>
      <c r="BGV15" s="42"/>
      <c r="BGW15" s="42"/>
      <c r="BGX15" s="42"/>
      <c r="BGY15" s="42"/>
      <c r="BGZ15" s="42"/>
      <c r="BHA15" s="42"/>
      <c r="BHB15" s="42"/>
      <c r="BHC15" s="42"/>
      <c r="BHD15" s="42"/>
      <c r="BHE15" s="42"/>
      <c r="BHF15" s="42"/>
      <c r="BHG15" s="42"/>
      <c r="BHH15" s="42"/>
      <c r="BHI15" s="42"/>
      <c r="BHJ15" s="42"/>
      <c r="BHK15" s="42"/>
      <c r="BHL15" s="42"/>
      <c r="BHM15" s="42"/>
      <c r="BHN15" s="42"/>
      <c r="BHO15" s="42"/>
      <c r="BHP15" s="42"/>
      <c r="BHQ15" s="42"/>
      <c r="BHR15" s="42"/>
      <c r="BHS15" s="42"/>
      <c r="BHT15" s="42"/>
      <c r="BHU15" s="42"/>
      <c r="BHV15" s="42"/>
      <c r="BHW15" s="42"/>
      <c r="BHX15" s="42"/>
      <c r="BHY15" s="42"/>
      <c r="BHZ15" s="42"/>
      <c r="BIA15" s="42"/>
      <c r="BIB15" s="42"/>
      <c r="BIC15" s="42"/>
      <c r="BID15" s="42"/>
      <c r="BIE15" s="42"/>
      <c r="BIF15" s="42"/>
      <c r="BIG15" s="42"/>
      <c r="BIH15" s="42"/>
      <c r="BII15" s="42"/>
      <c r="BIJ15" s="42"/>
      <c r="BIK15" s="42"/>
      <c r="BIL15" s="42"/>
      <c r="BIM15" s="42"/>
      <c r="BIN15" s="42"/>
      <c r="BIO15" s="42"/>
      <c r="BIP15" s="42"/>
      <c r="BIQ15" s="42"/>
      <c r="BIR15" s="42"/>
      <c r="BIS15" s="42"/>
      <c r="BIT15" s="42"/>
      <c r="BIU15" s="42"/>
      <c r="BIV15" s="42"/>
      <c r="BIW15" s="42"/>
      <c r="BIX15" s="42"/>
      <c r="BIY15" s="42"/>
      <c r="BIZ15" s="42"/>
      <c r="BJA15" s="42"/>
      <c r="BJB15" s="42"/>
      <c r="BJC15" s="42"/>
      <c r="BJD15" s="42"/>
      <c r="BJE15" s="42"/>
      <c r="BJF15" s="42"/>
      <c r="BJG15" s="42"/>
      <c r="BJH15" s="42"/>
      <c r="BJI15" s="42"/>
      <c r="BJJ15" s="42"/>
      <c r="BJK15" s="42"/>
      <c r="BJL15" s="42"/>
      <c r="BJM15" s="42"/>
      <c r="BJN15" s="42"/>
      <c r="BJO15" s="42"/>
      <c r="BJP15" s="42"/>
      <c r="BJQ15" s="42"/>
      <c r="BJR15" s="42"/>
      <c r="BJS15" s="42"/>
      <c r="BJT15" s="42"/>
      <c r="BJU15" s="42"/>
      <c r="BJV15" s="42"/>
      <c r="BJW15" s="42"/>
      <c r="BJX15" s="42"/>
      <c r="BJY15" s="42"/>
      <c r="BJZ15" s="42"/>
      <c r="BKA15" s="42"/>
      <c r="BKB15" s="42"/>
      <c r="BKC15" s="42"/>
      <c r="BKD15" s="42"/>
      <c r="BKE15" s="42"/>
      <c r="BKF15" s="42"/>
      <c r="BKG15" s="42"/>
      <c r="BKH15" s="42"/>
      <c r="BKI15" s="42"/>
      <c r="BKJ15" s="42"/>
      <c r="BKK15" s="42"/>
      <c r="BKL15" s="42"/>
      <c r="BKM15" s="42"/>
      <c r="BKN15" s="42"/>
      <c r="BKO15" s="42"/>
      <c r="BKP15" s="42"/>
      <c r="BKQ15" s="42"/>
      <c r="BKR15" s="42"/>
      <c r="BKS15" s="42"/>
      <c r="BKT15" s="42"/>
      <c r="BKU15" s="42"/>
      <c r="BKV15" s="42"/>
      <c r="BKW15" s="42"/>
      <c r="BKX15" s="42"/>
      <c r="BKY15" s="42"/>
      <c r="BKZ15" s="42"/>
      <c r="BLA15" s="42"/>
      <c r="BLB15" s="42"/>
      <c r="BLC15" s="42"/>
      <c r="BLD15" s="42"/>
      <c r="BLE15" s="42"/>
      <c r="BLF15" s="42"/>
      <c r="BLG15" s="42"/>
      <c r="BLH15" s="42"/>
      <c r="BLI15" s="42"/>
      <c r="BLJ15" s="42"/>
      <c r="BLK15" s="42"/>
      <c r="BLL15" s="42"/>
      <c r="BLM15" s="42"/>
      <c r="BLN15" s="42"/>
      <c r="BLO15" s="42"/>
      <c r="BLP15" s="42"/>
      <c r="BLQ15" s="42"/>
      <c r="BLR15" s="42"/>
      <c r="BLS15" s="42"/>
      <c r="BLT15" s="42"/>
      <c r="BLU15" s="42"/>
      <c r="BLV15" s="42"/>
      <c r="BLW15" s="42"/>
      <c r="BLX15" s="42"/>
      <c r="BLY15" s="42"/>
      <c r="BLZ15" s="42"/>
      <c r="BMA15" s="42"/>
      <c r="BMB15" s="42"/>
      <c r="BMC15" s="42"/>
      <c r="BMD15" s="42"/>
      <c r="BME15" s="42"/>
      <c r="BMF15" s="42"/>
      <c r="BMG15" s="42"/>
      <c r="BMH15" s="42"/>
      <c r="BMI15" s="42"/>
      <c r="BMJ15" s="42"/>
      <c r="BMK15" s="42"/>
      <c r="BML15" s="42"/>
      <c r="BMM15" s="42"/>
      <c r="BMN15" s="42"/>
      <c r="BMO15" s="42"/>
      <c r="BMP15" s="42"/>
      <c r="BMQ15" s="42"/>
      <c r="BMR15" s="42"/>
      <c r="BMS15" s="42"/>
      <c r="BMT15" s="42"/>
      <c r="BMU15" s="42"/>
      <c r="BMV15" s="42"/>
      <c r="BMW15" s="42"/>
      <c r="BMX15" s="42"/>
      <c r="BMY15" s="42"/>
      <c r="BMZ15" s="42"/>
      <c r="BNA15" s="42"/>
      <c r="BNB15" s="42"/>
      <c r="BNC15" s="42"/>
      <c r="BND15" s="42"/>
      <c r="BNE15" s="42"/>
      <c r="BNF15" s="42"/>
      <c r="BNG15" s="42"/>
      <c r="BNH15" s="42"/>
      <c r="BNI15" s="42"/>
      <c r="BNJ15" s="42"/>
      <c r="BNK15" s="42"/>
      <c r="BNL15" s="42"/>
      <c r="BNM15" s="42"/>
      <c r="BNN15" s="42"/>
      <c r="BNO15" s="42"/>
      <c r="BNP15" s="42"/>
      <c r="BNQ15" s="42"/>
      <c r="BNR15" s="42"/>
      <c r="BNS15" s="42"/>
      <c r="BNT15" s="42"/>
      <c r="BNU15" s="42"/>
      <c r="BNV15" s="42"/>
      <c r="BNW15" s="42"/>
      <c r="BNX15" s="42"/>
      <c r="BNY15" s="42"/>
      <c r="BNZ15" s="42"/>
      <c r="BOA15" s="42"/>
      <c r="BOB15" s="42"/>
      <c r="BOC15" s="42"/>
      <c r="BOD15" s="42"/>
      <c r="BOE15" s="42"/>
      <c r="BOF15" s="42"/>
      <c r="BOG15" s="42"/>
      <c r="BOH15" s="42"/>
      <c r="BOI15" s="42"/>
      <c r="BOJ15" s="42"/>
      <c r="BOK15" s="42"/>
      <c r="BOL15" s="42"/>
      <c r="BOM15" s="42"/>
      <c r="BON15" s="42"/>
      <c r="BOO15" s="42"/>
      <c r="BOP15" s="42"/>
      <c r="BOQ15" s="42"/>
      <c r="BOR15" s="42"/>
      <c r="BOS15" s="42"/>
      <c r="BOT15" s="42"/>
      <c r="BOU15" s="42"/>
      <c r="BOV15" s="42"/>
      <c r="BOW15" s="42"/>
      <c r="BOX15" s="42"/>
      <c r="BOY15" s="42"/>
      <c r="BOZ15" s="42"/>
      <c r="BPA15" s="42"/>
      <c r="BPB15" s="42"/>
      <c r="BPC15" s="42"/>
      <c r="BPD15" s="42"/>
      <c r="BPE15" s="42"/>
      <c r="BPF15" s="42"/>
      <c r="BPG15" s="42"/>
      <c r="BPH15" s="42"/>
      <c r="BPI15" s="42"/>
      <c r="BPJ15" s="42"/>
      <c r="BPK15" s="42"/>
      <c r="BPL15" s="42"/>
      <c r="BPM15" s="42"/>
      <c r="BPN15" s="42"/>
      <c r="BPO15" s="42"/>
      <c r="BPP15" s="42"/>
      <c r="BPQ15" s="42"/>
      <c r="BPR15" s="42"/>
      <c r="BPS15" s="42"/>
      <c r="BPT15" s="42"/>
      <c r="BPU15" s="42"/>
      <c r="BPV15" s="42"/>
      <c r="BPW15" s="42"/>
      <c r="BPX15" s="42"/>
      <c r="BPY15" s="42"/>
      <c r="BPZ15" s="42"/>
      <c r="BQA15" s="42"/>
      <c r="BQB15" s="42"/>
      <c r="BQC15" s="42"/>
      <c r="BQD15" s="42"/>
      <c r="BQE15" s="42"/>
      <c r="BQF15" s="42"/>
      <c r="BQG15" s="42"/>
      <c r="BQH15" s="42"/>
      <c r="BQI15" s="42"/>
      <c r="BQJ15" s="42"/>
      <c r="BQK15" s="42"/>
      <c r="BQL15" s="42"/>
      <c r="BQM15" s="42"/>
      <c r="BQN15" s="42"/>
      <c r="BQO15" s="42"/>
      <c r="BQP15" s="42"/>
      <c r="BQQ15" s="42"/>
      <c r="BQR15" s="42"/>
      <c r="BQS15" s="42"/>
      <c r="BQT15" s="42"/>
      <c r="BQU15" s="42"/>
      <c r="BQV15" s="42"/>
      <c r="BQW15" s="42"/>
      <c r="BQX15" s="42"/>
      <c r="BQY15" s="42"/>
      <c r="BQZ15" s="42"/>
      <c r="BRA15" s="42"/>
      <c r="BRB15" s="42"/>
      <c r="BRC15" s="42"/>
      <c r="BRD15" s="42"/>
      <c r="BRE15" s="42"/>
      <c r="BRF15" s="42"/>
      <c r="BRG15" s="42"/>
      <c r="BRH15" s="42"/>
      <c r="BRI15" s="42"/>
      <c r="BRJ15" s="42"/>
      <c r="BRK15" s="42"/>
      <c r="BRL15" s="42"/>
      <c r="BRM15" s="42"/>
      <c r="BRN15" s="42"/>
      <c r="BRO15" s="42"/>
      <c r="BRP15" s="42"/>
      <c r="BRQ15" s="42"/>
      <c r="BRR15" s="42"/>
      <c r="BRS15" s="42"/>
      <c r="BRT15" s="42"/>
      <c r="BRU15" s="42"/>
      <c r="BRV15" s="42"/>
      <c r="BRW15" s="42"/>
      <c r="BRX15" s="42"/>
      <c r="BRY15" s="42"/>
      <c r="BRZ15" s="42"/>
      <c r="BSA15" s="42"/>
      <c r="BSB15" s="42"/>
      <c r="BSC15" s="42"/>
      <c r="BSD15" s="42"/>
      <c r="BSE15" s="42"/>
      <c r="BSF15" s="42"/>
      <c r="BSG15" s="42"/>
      <c r="BSH15" s="42"/>
      <c r="BSI15" s="42"/>
      <c r="BSJ15" s="42"/>
      <c r="BSK15" s="42"/>
      <c r="BSL15" s="42"/>
      <c r="BSM15" s="42"/>
      <c r="BSN15" s="42"/>
      <c r="BSO15" s="42"/>
      <c r="BSP15" s="42"/>
      <c r="BSQ15" s="42"/>
      <c r="BSR15" s="42"/>
      <c r="BSS15" s="42"/>
      <c r="BST15" s="42"/>
      <c r="BSU15" s="42"/>
      <c r="BSV15" s="42"/>
      <c r="BSW15" s="42"/>
      <c r="BSX15" s="42"/>
      <c r="BSY15" s="42"/>
      <c r="BSZ15" s="42"/>
      <c r="BTA15" s="42"/>
      <c r="BTB15" s="42"/>
      <c r="BTC15" s="42"/>
      <c r="BTD15" s="42"/>
      <c r="BTE15" s="42"/>
      <c r="BTF15" s="42"/>
      <c r="BTG15" s="42"/>
      <c r="BTH15" s="42"/>
      <c r="BTI15" s="42"/>
      <c r="BTJ15" s="42"/>
      <c r="BTK15" s="42"/>
      <c r="BTL15" s="42"/>
      <c r="BTM15" s="42"/>
      <c r="BTN15" s="42"/>
      <c r="BTO15" s="42"/>
      <c r="BTP15" s="42"/>
      <c r="BTQ15" s="42"/>
      <c r="BTR15" s="42"/>
      <c r="BTS15" s="42"/>
      <c r="BTT15" s="42"/>
      <c r="BTU15" s="42"/>
      <c r="BTV15" s="42"/>
      <c r="BTW15" s="42"/>
      <c r="BTX15" s="42"/>
      <c r="BTY15" s="42"/>
      <c r="BTZ15" s="42"/>
      <c r="BUA15" s="42"/>
      <c r="BUB15" s="42"/>
      <c r="BUC15" s="42"/>
      <c r="BUD15" s="42"/>
      <c r="BUE15" s="42"/>
      <c r="BUF15" s="42"/>
      <c r="BUG15" s="42"/>
      <c r="BUH15" s="42"/>
      <c r="BUI15" s="42"/>
      <c r="BUJ15" s="42"/>
      <c r="BUK15" s="42"/>
      <c r="BUL15" s="42"/>
      <c r="BUM15" s="42"/>
      <c r="BUN15" s="42"/>
      <c r="BUO15" s="42"/>
      <c r="BUP15" s="42"/>
      <c r="BUQ15" s="42"/>
      <c r="BUR15" s="42"/>
      <c r="BUS15" s="42"/>
      <c r="BUT15" s="42"/>
      <c r="BUU15" s="42"/>
      <c r="BUV15" s="42"/>
      <c r="BUW15" s="42"/>
      <c r="BUX15" s="42"/>
      <c r="BUY15" s="42"/>
      <c r="BUZ15" s="42"/>
      <c r="BVA15" s="42"/>
      <c r="BVB15" s="42"/>
      <c r="BVC15" s="42"/>
      <c r="BVD15" s="42"/>
      <c r="BVE15" s="42"/>
      <c r="BVF15" s="42"/>
      <c r="BVG15" s="42"/>
      <c r="BVH15" s="42"/>
      <c r="BVI15" s="42"/>
      <c r="BVJ15" s="42"/>
      <c r="BVK15" s="42"/>
      <c r="BVL15" s="42"/>
      <c r="BVM15" s="42"/>
      <c r="BVN15" s="42"/>
      <c r="BVO15" s="42"/>
      <c r="BVP15" s="42"/>
      <c r="BVQ15" s="42"/>
      <c r="BVR15" s="42"/>
      <c r="BVS15" s="42"/>
      <c r="BVT15" s="42"/>
      <c r="BVU15" s="42"/>
      <c r="BVV15" s="42"/>
      <c r="BVW15" s="42"/>
      <c r="BVX15" s="42"/>
      <c r="BVY15" s="42"/>
      <c r="BVZ15" s="42"/>
      <c r="BWA15" s="42"/>
      <c r="BWB15" s="42"/>
      <c r="BWC15" s="42"/>
      <c r="BWD15" s="42"/>
      <c r="BWE15" s="42"/>
      <c r="BWF15" s="42"/>
      <c r="BWG15" s="42"/>
      <c r="BWH15" s="42"/>
      <c r="BWI15" s="42"/>
      <c r="BWJ15" s="42"/>
      <c r="BWK15" s="42"/>
      <c r="BWL15" s="42"/>
      <c r="BWM15" s="42"/>
      <c r="BWN15" s="42"/>
      <c r="BWO15" s="42"/>
      <c r="BWP15" s="42"/>
      <c r="BWQ15" s="42"/>
      <c r="BWR15" s="42"/>
      <c r="BWS15" s="42"/>
      <c r="BWT15" s="42"/>
      <c r="BWU15" s="42"/>
      <c r="BWV15" s="42"/>
      <c r="BWW15" s="42"/>
      <c r="BWX15" s="42"/>
      <c r="BWY15" s="42"/>
      <c r="BWZ15" s="42"/>
      <c r="BXA15" s="42"/>
      <c r="BXB15" s="42"/>
      <c r="BXC15" s="42"/>
      <c r="BXD15" s="42"/>
      <c r="BXE15" s="42"/>
      <c r="BXF15" s="42"/>
      <c r="BXG15" s="42"/>
      <c r="BXH15" s="42"/>
      <c r="BXI15" s="42"/>
      <c r="BXJ15" s="42"/>
      <c r="BXK15" s="42"/>
      <c r="BXL15" s="42"/>
      <c r="BXM15" s="42"/>
      <c r="BXN15" s="42"/>
      <c r="BXO15" s="42"/>
      <c r="BXP15" s="42"/>
      <c r="BXQ15" s="42"/>
      <c r="BXR15" s="42"/>
      <c r="BXS15" s="42"/>
      <c r="BXT15" s="42"/>
      <c r="BXU15" s="42"/>
      <c r="BXV15" s="42"/>
      <c r="BXW15" s="42"/>
      <c r="BXX15" s="42"/>
      <c r="BXY15" s="42"/>
      <c r="BXZ15" s="42"/>
      <c r="BYA15" s="42"/>
      <c r="BYB15" s="42"/>
      <c r="BYC15" s="42"/>
      <c r="BYD15" s="42"/>
      <c r="BYE15" s="42"/>
      <c r="BYF15" s="42"/>
      <c r="BYG15" s="42"/>
      <c r="BYH15" s="42"/>
      <c r="BYI15" s="42"/>
      <c r="BYJ15" s="42"/>
      <c r="BYK15" s="42"/>
      <c r="BYL15" s="42"/>
      <c r="BYM15" s="42"/>
      <c r="BYN15" s="42"/>
      <c r="BYO15" s="42"/>
      <c r="BYP15" s="42"/>
      <c r="BYQ15" s="42"/>
      <c r="BYR15" s="42"/>
      <c r="BYS15" s="42"/>
      <c r="BYT15" s="42"/>
      <c r="BYU15" s="42"/>
      <c r="BYV15" s="42"/>
      <c r="BYW15" s="42"/>
      <c r="BYX15" s="42"/>
      <c r="BYY15" s="42"/>
      <c r="BYZ15" s="42"/>
      <c r="BZA15" s="42"/>
      <c r="BZB15" s="42"/>
      <c r="BZC15" s="42"/>
      <c r="BZD15" s="42"/>
      <c r="BZE15" s="42"/>
      <c r="BZF15" s="42"/>
      <c r="BZG15" s="42"/>
      <c r="BZH15" s="42"/>
      <c r="BZI15" s="42"/>
      <c r="BZJ15" s="42"/>
      <c r="BZK15" s="42"/>
      <c r="BZL15" s="42"/>
      <c r="BZM15" s="42"/>
      <c r="BZN15" s="42"/>
      <c r="BZO15" s="42"/>
      <c r="BZP15" s="42"/>
      <c r="BZQ15" s="42"/>
      <c r="BZR15" s="42"/>
      <c r="BZS15" s="42"/>
      <c r="BZT15" s="42"/>
      <c r="BZU15" s="42"/>
      <c r="BZV15" s="42"/>
      <c r="BZW15" s="42"/>
      <c r="BZX15" s="42"/>
      <c r="BZY15" s="42"/>
      <c r="BZZ15" s="42"/>
      <c r="CAA15" s="42"/>
      <c r="CAB15" s="42"/>
      <c r="CAC15" s="42"/>
      <c r="CAD15" s="42"/>
      <c r="CAE15" s="42"/>
      <c r="CAF15" s="42"/>
      <c r="CAG15" s="42"/>
      <c r="CAH15" s="42"/>
      <c r="CAI15" s="42"/>
      <c r="CAJ15" s="42"/>
      <c r="CAK15" s="42"/>
      <c r="CAL15" s="42"/>
      <c r="CAM15" s="42"/>
      <c r="CAN15" s="42"/>
      <c r="CAO15" s="42"/>
      <c r="CAP15" s="42"/>
      <c r="CAQ15" s="42"/>
      <c r="CAR15" s="42"/>
      <c r="CAS15" s="42"/>
      <c r="CAT15" s="42"/>
      <c r="CAU15" s="42"/>
      <c r="CAV15" s="42"/>
      <c r="CAW15" s="42"/>
      <c r="CAX15" s="42"/>
      <c r="CAY15" s="42"/>
      <c r="CAZ15" s="42"/>
      <c r="CBA15" s="42"/>
      <c r="CBB15" s="42"/>
      <c r="CBC15" s="42"/>
      <c r="CBD15" s="42"/>
      <c r="CBE15" s="42"/>
      <c r="CBF15" s="42"/>
      <c r="CBG15" s="42"/>
      <c r="CBH15" s="42"/>
      <c r="CBI15" s="42"/>
      <c r="CBJ15" s="42"/>
      <c r="CBK15" s="42"/>
      <c r="CBL15" s="42"/>
      <c r="CBM15" s="42"/>
      <c r="CBN15" s="42"/>
      <c r="CBO15" s="42"/>
      <c r="CBP15" s="42"/>
      <c r="CBQ15" s="42"/>
      <c r="CBR15" s="42"/>
      <c r="CBS15" s="42"/>
      <c r="CBT15" s="42"/>
      <c r="CBU15" s="42"/>
      <c r="CBV15" s="42"/>
      <c r="CBW15" s="42"/>
      <c r="CBX15" s="42"/>
      <c r="CBY15" s="42"/>
      <c r="CBZ15" s="42"/>
      <c r="CCA15" s="42"/>
      <c r="CCB15" s="42"/>
      <c r="CCC15" s="42"/>
      <c r="CCD15" s="42"/>
      <c r="CCE15" s="42"/>
      <c r="CCF15" s="42"/>
      <c r="CCG15" s="42"/>
      <c r="CCH15" s="42"/>
      <c r="CCI15" s="42"/>
      <c r="CCJ15" s="42"/>
      <c r="CCK15" s="42"/>
      <c r="CCL15" s="42"/>
      <c r="CCM15" s="42"/>
      <c r="CCN15" s="42"/>
      <c r="CCO15" s="42"/>
      <c r="CCP15" s="42"/>
      <c r="CCQ15" s="42"/>
      <c r="CCR15" s="42"/>
      <c r="CCS15" s="42"/>
      <c r="CCT15" s="42"/>
      <c r="CCU15" s="42"/>
      <c r="CCV15" s="42"/>
      <c r="CCW15" s="42"/>
      <c r="CCX15" s="42"/>
      <c r="CCY15" s="42"/>
      <c r="CCZ15" s="42"/>
      <c r="CDA15" s="42"/>
      <c r="CDB15" s="42"/>
      <c r="CDC15" s="42"/>
      <c r="CDD15" s="42"/>
      <c r="CDE15" s="42"/>
      <c r="CDF15" s="42"/>
      <c r="CDG15" s="42"/>
      <c r="CDH15" s="42"/>
      <c r="CDI15" s="42"/>
      <c r="CDJ15" s="42"/>
      <c r="CDK15" s="42"/>
      <c r="CDL15" s="42"/>
      <c r="CDM15" s="42"/>
      <c r="CDN15" s="42"/>
      <c r="CDO15" s="42"/>
      <c r="CDP15" s="42"/>
      <c r="CDQ15" s="42"/>
      <c r="CDR15" s="42"/>
      <c r="CDS15" s="42"/>
      <c r="CDT15" s="42"/>
      <c r="CDU15" s="42"/>
      <c r="CDV15" s="42"/>
      <c r="CDW15" s="42"/>
      <c r="CDX15" s="42"/>
      <c r="CDY15" s="42"/>
      <c r="CDZ15" s="42"/>
      <c r="CEA15" s="42"/>
      <c r="CEB15" s="42"/>
      <c r="CEC15" s="42"/>
      <c r="CED15" s="42"/>
      <c r="CEE15" s="42"/>
      <c r="CEF15" s="42"/>
      <c r="CEG15" s="42"/>
      <c r="CEH15" s="42"/>
      <c r="CEI15" s="42"/>
      <c r="CEJ15" s="42"/>
      <c r="CEK15" s="42"/>
      <c r="CEL15" s="42"/>
      <c r="CEM15" s="42"/>
      <c r="CEN15" s="42"/>
      <c r="CEO15" s="42"/>
      <c r="CEP15" s="42"/>
      <c r="CEQ15" s="42"/>
      <c r="CER15" s="42"/>
      <c r="CES15" s="42"/>
      <c r="CET15" s="42"/>
      <c r="CEU15" s="42"/>
      <c r="CEV15" s="42"/>
      <c r="CEW15" s="42"/>
      <c r="CEX15" s="42"/>
      <c r="CEY15" s="42"/>
      <c r="CEZ15" s="42"/>
      <c r="CFA15" s="42"/>
      <c r="CFB15" s="42"/>
      <c r="CFC15" s="42"/>
      <c r="CFD15" s="42"/>
      <c r="CFE15" s="42"/>
      <c r="CFF15" s="42"/>
      <c r="CFG15" s="42"/>
      <c r="CFH15" s="42"/>
      <c r="CFI15" s="42"/>
      <c r="CFJ15" s="42"/>
      <c r="CFK15" s="42"/>
      <c r="CFL15" s="42"/>
      <c r="CFM15" s="42"/>
      <c r="CFN15" s="42"/>
      <c r="CFO15" s="42"/>
      <c r="CFP15" s="42"/>
      <c r="CFQ15" s="42"/>
      <c r="CFR15" s="42"/>
      <c r="CFS15" s="42"/>
      <c r="CFT15" s="42"/>
      <c r="CFU15" s="42"/>
      <c r="CFV15" s="42"/>
      <c r="CFW15" s="42"/>
      <c r="CFX15" s="42"/>
      <c r="CFY15" s="42"/>
      <c r="CFZ15" s="42"/>
      <c r="CGA15" s="42"/>
      <c r="CGB15" s="42"/>
      <c r="CGC15" s="42"/>
      <c r="CGD15" s="42"/>
      <c r="CGE15" s="42"/>
      <c r="CGF15" s="42"/>
      <c r="CGG15" s="42"/>
      <c r="CGH15" s="42"/>
      <c r="CGI15" s="42"/>
      <c r="CGJ15" s="42"/>
      <c r="CGK15" s="42"/>
      <c r="CGL15" s="42"/>
      <c r="CGM15" s="42"/>
      <c r="CGN15" s="42"/>
      <c r="CGO15" s="42"/>
      <c r="CGP15" s="42"/>
      <c r="CGQ15" s="42"/>
      <c r="CGR15" s="42"/>
      <c r="CGS15" s="42"/>
      <c r="CGT15" s="42"/>
      <c r="CGU15" s="42"/>
      <c r="CGV15" s="42"/>
      <c r="CGW15" s="42"/>
      <c r="CGX15" s="42"/>
      <c r="CGY15" s="42"/>
      <c r="CGZ15" s="42"/>
      <c r="CHA15" s="42"/>
      <c r="CHB15" s="42"/>
      <c r="CHC15" s="42"/>
      <c r="CHD15" s="42"/>
      <c r="CHE15" s="42"/>
      <c r="CHF15" s="42"/>
      <c r="CHG15" s="42"/>
      <c r="CHH15" s="42"/>
      <c r="CHI15" s="42"/>
      <c r="CHJ15" s="42"/>
      <c r="CHK15" s="42"/>
      <c r="CHL15" s="42"/>
      <c r="CHM15" s="42"/>
      <c r="CHN15" s="42"/>
      <c r="CHO15" s="42"/>
      <c r="CHP15" s="42"/>
      <c r="CHQ15" s="42"/>
      <c r="CHR15" s="42"/>
      <c r="CHS15" s="42"/>
      <c r="CHT15" s="42"/>
      <c r="CHU15" s="42"/>
      <c r="CHV15" s="42"/>
      <c r="CHW15" s="42"/>
      <c r="CHX15" s="42"/>
      <c r="CHY15" s="42"/>
      <c r="CHZ15" s="42"/>
      <c r="CIA15" s="42"/>
      <c r="CIB15" s="42"/>
      <c r="CIC15" s="42"/>
      <c r="CID15" s="42"/>
      <c r="CIE15" s="42"/>
      <c r="CIF15" s="42"/>
      <c r="CIG15" s="42"/>
      <c r="CIH15" s="42"/>
      <c r="CII15" s="42"/>
      <c r="CIJ15" s="42"/>
      <c r="CIK15" s="42"/>
      <c r="CIL15" s="42"/>
      <c r="CIM15" s="42"/>
      <c r="CIN15" s="42"/>
      <c r="CIO15" s="42"/>
      <c r="CIP15" s="42"/>
      <c r="CIQ15" s="42"/>
      <c r="CIR15" s="42"/>
      <c r="CIS15" s="42"/>
      <c r="CIT15" s="42"/>
      <c r="CIU15" s="42"/>
      <c r="CIV15" s="42"/>
      <c r="CIW15" s="42"/>
      <c r="CIX15" s="42"/>
      <c r="CIY15" s="42"/>
      <c r="CIZ15" s="42"/>
      <c r="CJA15" s="42"/>
      <c r="CJB15" s="42"/>
      <c r="CJC15" s="42"/>
      <c r="CJD15" s="42"/>
      <c r="CJE15" s="42"/>
      <c r="CJF15" s="42"/>
      <c r="CJG15" s="42"/>
      <c r="CJH15" s="42"/>
      <c r="CJI15" s="42"/>
      <c r="CJJ15" s="42"/>
      <c r="CJK15" s="42"/>
      <c r="CJL15" s="42"/>
      <c r="CJM15" s="42"/>
      <c r="CJN15" s="42"/>
      <c r="CJO15" s="42"/>
      <c r="CJP15" s="42"/>
      <c r="CJQ15" s="42"/>
      <c r="CJR15" s="42"/>
      <c r="CJS15" s="42"/>
      <c r="CJT15" s="42"/>
      <c r="CJU15" s="42"/>
      <c r="CJV15" s="42"/>
      <c r="CJW15" s="42"/>
      <c r="CJX15" s="42"/>
      <c r="CJY15" s="42"/>
      <c r="CJZ15" s="42"/>
      <c r="CKA15" s="42"/>
      <c r="CKB15" s="42"/>
      <c r="CKC15" s="42"/>
      <c r="CKD15" s="42"/>
      <c r="CKE15" s="42"/>
      <c r="CKF15" s="42"/>
      <c r="CKG15" s="42"/>
      <c r="CKH15" s="42"/>
      <c r="CKI15" s="42"/>
      <c r="CKJ15" s="42"/>
      <c r="CKK15" s="42"/>
      <c r="CKL15" s="42"/>
      <c r="CKM15" s="42"/>
      <c r="CKN15" s="42"/>
      <c r="CKO15" s="42"/>
      <c r="CKP15" s="42"/>
      <c r="CKQ15" s="42"/>
      <c r="CKR15" s="42"/>
      <c r="CKS15" s="42"/>
      <c r="CKT15" s="42"/>
      <c r="CKU15" s="42"/>
      <c r="CKV15" s="42"/>
      <c r="CKW15" s="42"/>
      <c r="CKX15" s="42"/>
      <c r="CKY15" s="42"/>
      <c r="CKZ15" s="42"/>
      <c r="CLA15" s="42"/>
      <c r="CLB15" s="42"/>
      <c r="CLC15" s="42"/>
      <c r="CLD15" s="42"/>
      <c r="CLE15" s="42"/>
      <c r="CLF15" s="42"/>
      <c r="CLG15" s="42"/>
      <c r="CLH15" s="42"/>
      <c r="CLI15" s="42"/>
      <c r="CLJ15" s="42"/>
      <c r="CLK15" s="42"/>
      <c r="CLL15" s="42"/>
      <c r="CLM15" s="42"/>
      <c r="CLN15" s="42"/>
      <c r="CLO15" s="42"/>
      <c r="CLP15" s="42"/>
      <c r="CLQ15" s="42"/>
      <c r="CLR15" s="42"/>
      <c r="CLS15" s="42"/>
      <c r="CLT15" s="42"/>
      <c r="CLU15" s="42"/>
      <c r="CLV15" s="42"/>
      <c r="CLW15" s="42"/>
      <c r="CLX15" s="42"/>
      <c r="CLY15" s="42"/>
      <c r="CLZ15" s="42"/>
      <c r="CMA15" s="42"/>
      <c r="CMB15" s="42"/>
      <c r="CMC15" s="42"/>
      <c r="CMD15" s="42"/>
      <c r="CME15" s="42"/>
      <c r="CMF15" s="42"/>
      <c r="CMG15" s="42"/>
      <c r="CMH15" s="42"/>
      <c r="CMI15" s="42"/>
      <c r="CMJ15" s="42"/>
      <c r="CMK15" s="42"/>
      <c r="CML15" s="42"/>
      <c r="CMM15" s="42"/>
      <c r="CMN15" s="42"/>
      <c r="CMO15" s="42"/>
      <c r="CMP15" s="42"/>
      <c r="CMQ15" s="42"/>
      <c r="CMR15" s="42"/>
      <c r="CMS15" s="42"/>
      <c r="CMT15" s="42"/>
      <c r="CMU15" s="42"/>
      <c r="CMV15" s="42"/>
      <c r="CMW15" s="42"/>
      <c r="CMX15" s="42"/>
      <c r="CMY15" s="42"/>
      <c r="CMZ15" s="42"/>
      <c r="CNA15" s="42"/>
      <c r="CNB15" s="42"/>
      <c r="CNC15" s="42"/>
      <c r="CND15" s="42"/>
      <c r="CNE15" s="42"/>
      <c r="CNF15" s="42"/>
      <c r="CNG15" s="42"/>
      <c r="CNH15" s="42"/>
      <c r="CNI15" s="42"/>
      <c r="CNJ15" s="42"/>
      <c r="CNK15" s="42"/>
      <c r="CNL15" s="42"/>
      <c r="CNM15" s="42"/>
      <c r="CNN15" s="42"/>
      <c r="CNO15" s="42"/>
      <c r="CNP15" s="42"/>
      <c r="CNQ15" s="42"/>
      <c r="CNR15" s="42"/>
      <c r="CNS15" s="42"/>
      <c r="CNT15" s="42"/>
      <c r="CNU15" s="42"/>
      <c r="CNV15" s="42"/>
      <c r="CNW15" s="42"/>
      <c r="CNX15" s="42"/>
      <c r="CNY15" s="42"/>
      <c r="CNZ15" s="42"/>
      <c r="COA15" s="42"/>
      <c r="COB15" s="42"/>
      <c r="COC15" s="42"/>
      <c r="COD15" s="42"/>
      <c r="COE15" s="42"/>
      <c r="COF15" s="42"/>
      <c r="COG15" s="42"/>
      <c r="COH15" s="42"/>
      <c r="COI15" s="42"/>
      <c r="COJ15" s="42"/>
      <c r="COK15" s="42"/>
      <c r="COL15" s="42"/>
      <c r="COM15" s="42"/>
      <c r="CON15" s="42"/>
      <c r="COO15" s="42"/>
      <c r="COP15" s="42"/>
      <c r="COQ15" s="42"/>
      <c r="COR15" s="42"/>
      <c r="COS15" s="42"/>
      <c r="COT15" s="42"/>
      <c r="COU15" s="42"/>
      <c r="COV15" s="42"/>
      <c r="COW15" s="42"/>
      <c r="COX15" s="42"/>
      <c r="COY15" s="42"/>
      <c r="COZ15" s="42"/>
      <c r="CPA15" s="42"/>
      <c r="CPB15" s="42"/>
      <c r="CPC15" s="42"/>
      <c r="CPD15" s="42"/>
      <c r="CPE15" s="42"/>
      <c r="CPF15" s="42"/>
      <c r="CPG15" s="42"/>
      <c r="CPH15" s="42"/>
      <c r="CPI15" s="42"/>
      <c r="CPJ15" s="42"/>
      <c r="CPK15" s="42"/>
      <c r="CPL15" s="42"/>
      <c r="CPM15" s="42"/>
      <c r="CPN15" s="42"/>
      <c r="CPO15" s="42"/>
      <c r="CPP15" s="42"/>
      <c r="CPQ15" s="42"/>
      <c r="CPR15" s="42"/>
      <c r="CPS15" s="42"/>
      <c r="CPT15" s="42"/>
      <c r="CPU15" s="42"/>
      <c r="CPV15" s="42"/>
      <c r="CPW15" s="42"/>
      <c r="CPX15" s="42"/>
      <c r="CPY15" s="42"/>
      <c r="CPZ15" s="42"/>
      <c r="CQA15" s="42"/>
      <c r="CQB15" s="42"/>
      <c r="CQC15" s="42"/>
      <c r="CQD15" s="42"/>
      <c r="CQE15" s="42"/>
      <c r="CQF15" s="42"/>
      <c r="CQG15" s="42"/>
      <c r="CQH15" s="42"/>
      <c r="CQI15" s="42"/>
      <c r="CQJ15" s="42"/>
      <c r="CQK15" s="42"/>
      <c r="CQL15" s="42"/>
      <c r="CQM15" s="42"/>
      <c r="CQN15" s="42"/>
      <c r="CQO15" s="42"/>
      <c r="CQP15" s="42"/>
      <c r="CQQ15" s="42"/>
      <c r="CQR15" s="42"/>
      <c r="CQS15" s="42"/>
      <c r="CQT15" s="42"/>
      <c r="CQU15" s="42"/>
      <c r="CQV15" s="42"/>
      <c r="CQW15" s="42"/>
      <c r="CQX15" s="42"/>
      <c r="CQY15" s="42"/>
      <c r="CQZ15" s="42"/>
      <c r="CRA15" s="42"/>
      <c r="CRB15" s="42"/>
      <c r="CRC15" s="42"/>
      <c r="CRD15" s="42"/>
      <c r="CRE15" s="42"/>
      <c r="CRF15" s="42"/>
      <c r="CRG15" s="42"/>
      <c r="CRH15" s="42"/>
      <c r="CRI15" s="42"/>
      <c r="CRJ15" s="42"/>
      <c r="CRK15" s="42"/>
      <c r="CRL15" s="42"/>
      <c r="CRM15" s="42"/>
      <c r="CRN15" s="42"/>
      <c r="CRO15" s="42"/>
      <c r="CRP15" s="42"/>
      <c r="CRQ15" s="42"/>
      <c r="CRR15" s="42"/>
      <c r="CRS15" s="42"/>
      <c r="CRT15" s="42"/>
      <c r="CRU15" s="42"/>
      <c r="CRV15" s="42"/>
      <c r="CRW15" s="42"/>
      <c r="CRX15" s="42"/>
      <c r="CRY15" s="42"/>
      <c r="CRZ15" s="42"/>
      <c r="CSA15" s="42"/>
      <c r="CSB15" s="42"/>
      <c r="CSC15" s="42"/>
      <c r="CSD15" s="42"/>
      <c r="CSE15" s="42"/>
      <c r="CSF15" s="42"/>
      <c r="CSG15" s="42"/>
      <c r="CSH15" s="42"/>
      <c r="CSI15" s="42"/>
      <c r="CSJ15" s="42"/>
      <c r="CSK15" s="42"/>
      <c r="CSL15" s="42"/>
      <c r="CSM15" s="42"/>
      <c r="CSN15" s="42"/>
      <c r="CSO15" s="42"/>
      <c r="CSP15" s="42"/>
      <c r="CSQ15" s="42"/>
      <c r="CSR15" s="42"/>
      <c r="CSS15" s="42"/>
      <c r="CST15" s="42"/>
      <c r="CSU15" s="42"/>
      <c r="CSV15" s="42"/>
      <c r="CSW15" s="42"/>
      <c r="CSX15" s="42"/>
      <c r="CSY15" s="42"/>
      <c r="CSZ15" s="42"/>
      <c r="CTA15" s="42"/>
      <c r="CTB15" s="42"/>
      <c r="CTC15" s="42"/>
      <c r="CTD15" s="42"/>
      <c r="CTE15" s="42"/>
      <c r="CTF15" s="42"/>
      <c r="CTG15" s="42"/>
      <c r="CTH15" s="42"/>
      <c r="CTI15" s="42"/>
      <c r="CTJ15" s="42"/>
      <c r="CTK15" s="42"/>
      <c r="CTL15" s="42"/>
      <c r="CTM15" s="42"/>
      <c r="CTN15" s="42"/>
      <c r="CTO15" s="42"/>
      <c r="CTP15" s="42"/>
      <c r="CTQ15" s="42"/>
      <c r="CTR15" s="42"/>
      <c r="CTS15" s="42"/>
      <c r="CTT15" s="42"/>
      <c r="CTU15" s="42"/>
      <c r="CTV15" s="42"/>
      <c r="CTW15" s="42"/>
      <c r="CTX15" s="42"/>
      <c r="CTY15" s="42"/>
      <c r="CTZ15" s="42"/>
      <c r="CUA15" s="42"/>
      <c r="CUB15" s="42"/>
      <c r="CUC15" s="42"/>
      <c r="CUD15" s="42"/>
      <c r="CUE15" s="42"/>
      <c r="CUF15" s="42"/>
      <c r="CUG15" s="42"/>
      <c r="CUH15" s="42"/>
      <c r="CUI15" s="42"/>
      <c r="CUJ15" s="42"/>
      <c r="CUK15" s="42"/>
      <c r="CUL15" s="42"/>
      <c r="CUM15" s="42"/>
      <c r="CUN15" s="42"/>
      <c r="CUO15" s="42"/>
      <c r="CUP15" s="42"/>
      <c r="CUQ15" s="42"/>
      <c r="CUR15" s="42"/>
      <c r="CUS15" s="42"/>
      <c r="CUT15" s="42"/>
      <c r="CUU15" s="42"/>
      <c r="CUV15" s="42"/>
      <c r="CUW15" s="42"/>
      <c r="CUX15" s="42"/>
      <c r="CUY15" s="42"/>
      <c r="CUZ15" s="42"/>
      <c r="CVA15" s="42"/>
      <c r="CVB15" s="42"/>
      <c r="CVC15" s="42"/>
      <c r="CVD15" s="42"/>
      <c r="CVE15" s="42"/>
      <c r="CVF15" s="42"/>
      <c r="CVG15" s="42"/>
      <c r="CVH15" s="42"/>
      <c r="CVI15" s="42"/>
      <c r="CVJ15" s="42"/>
      <c r="CVK15" s="42"/>
      <c r="CVL15" s="42"/>
      <c r="CVM15" s="42"/>
      <c r="CVN15" s="42"/>
      <c r="CVO15" s="42"/>
      <c r="CVP15" s="42"/>
      <c r="CVQ15" s="42"/>
      <c r="CVR15" s="42"/>
      <c r="CVS15" s="42"/>
      <c r="CVT15" s="42"/>
      <c r="CVU15" s="42"/>
      <c r="CVV15" s="42"/>
      <c r="CVW15" s="42"/>
      <c r="CVX15" s="42"/>
      <c r="CVY15" s="42"/>
      <c r="CVZ15" s="42"/>
      <c r="CWA15" s="42"/>
      <c r="CWB15" s="42"/>
      <c r="CWC15" s="42"/>
      <c r="CWD15" s="42"/>
      <c r="CWE15" s="42"/>
      <c r="CWF15" s="42"/>
      <c r="CWG15" s="42"/>
      <c r="CWH15" s="42"/>
      <c r="CWI15" s="42"/>
      <c r="CWJ15" s="42"/>
      <c r="CWK15" s="42"/>
      <c r="CWL15" s="42"/>
      <c r="CWM15" s="42"/>
      <c r="CWN15" s="42"/>
      <c r="CWO15" s="42"/>
      <c r="CWP15" s="42"/>
      <c r="CWQ15" s="42"/>
      <c r="CWR15" s="42"/>
      <c r="CWS15" s="42"/>
      <c r="CWT15" s="42"/>
      <c r="CWU15" s="42"/>
      <c r="CWV15" s="42"/>
      <c r="CWW15" s="42"/>
      <c r="CWX15" s="42"/>
      <c r="CWY15" s="42"/>
      <c r="CWZ15" s="42"/>
      <c r="CXA15" s="42"/>
      <c r="CXB15" s="42"/>
      <c r="CXC15" s="42"/>
      <c r="CXD15" s="42"/>
      <c r="CXE15" s="42"/>
      <c r="CXF15" s="42"/>
      <c r="CXG15" s="42"/>
      <c r="CXH15" s="42"/>
      <c r="CXI15" s="42"/>
      <c r="CXJ15" s="42"/>
      <c r="CXK15" s="42"/>
      <c r="CXL15" s="42"/>
      <c r="CXM15" s="42"/>
      <c r="CXN15" s="42"/>
      <c r="CXO15" s="42"/>
      <c r="CXP15" s="42"/>
      <c r="CXQ15" s="42"/>
      <c r="CXR15" s="42"/>
      <c r="CXS15" s="42"/>
      <c r="CXT15" s="42"/>
      <c r="CXU15" s="42"/>
      <c r="CXV15" s="42"/>
      <c r="CXW15" s="42"/>
      <c r="CXX15" s="42"/>
      <c r="CXY15" s="42"/>
      <c r="CXZ15" s="42"/>
      <c r="CYA15" s="42"/>
      <c r="CYB15" s="42"/>
      <c r="CYC15" s="42"/>
      <c r="CYD15" s="42"/>
      <c r="CYE15" s="42"/>
      <c r="CYF15" s="42"/>
      <c r="CYG15" s="42"/>
      <c r="CYH15" s="42"/>
      <c r="CYI15" s="42"/>
      <c r="CYJ15" s="42"/>
      <c r="CYK15" s="42"/>
      <c r="CYL15" s="42"/>
      <c r="CYM15" s="42"/>
      <c r="CYN15" s="42"/>
      <c r="CYO15" s="42"/>
      <c r="CYP15" s="42"/>
      <c r="CYQ15" s="42"/>
      <c r="CYR15" s="42"/>
      <c r="CYS15" s="42"/>
      <c r="CYT15" s="42"/>
      <c r="CYU15" s="42"/>
      <c r="CYV15" s="42"/>
      <c r="CYW15" s="42"/>
      <c r="CYX15" s="42"/>
      <c r="CYY15" s="42"/>
      <c r="CYZ15" s="42"/>
      <c r="CZA15" s="42"/>
      <c r="CZB15" s="42"/>
      <c r="CZC15" s="42"/>
      <c r="CZD15" s="42"/>
      <c r="CZE15" s="42"/>
      <c r="CZF15" s="42"/>
      <c r="CZG15" s="42"/>
      <c r="CZH15" s="42"/>
      <c r="CZI15" s="42"/>
      <c r="CZJ15" s="42"/>
      <c r="CZK15" s="42"/>
      <c r="CZL15" s="42"/>
      <c r="CZM15" s="42"/>
      <c r="CZN15" s="42"/>
      <c r="CZO15" s="42"/>
      <c r="CZP15" s="42"/>
      <c r="CZQ15" s="42"/>
      <c r="CZR15" s="42"/>
      <c r="CZS15" s="42"/>
      <c r="CZT15" s="42"/>
      <c r="CZU15" s="42"/>
      <c r="CZV15" s="42"/>
      <c r="CZW15" s="42"/>
      <c r="CZX15" s="42"/>
      <c r="CZY15" s="42"/>
      <c r="CZZ15" s="42"/>
      <c r="DAA15" s="42"/>
      <c r="DAB15" s="42"/>
      <c r="DAC15" s="42"/>
      <c r="DAD15" s="42"/>
      <c r="DAE15" s="42"/>
      <c r="DAF15" s="42"/>
      <c r="DAG15" s="42"/>
      <c r="DAH15" s="42"/>
      <c r="DAI15" s="42"/>
      <c r="DAJ15" s="42"/>
      <c r="DAK15" s="42"/>
      <c r="DAL15" s="42"/>
      <c r="DAM15" s="42"/>
      <c r="DAN15" s="42"/>
      <c r="DAO15" s="42"/>
      <c r="DAP15" s="42"/>
      <c r="DAQ15" s="42"/>
      <c r="DAR15" s="42"/>
      <c r="DAS15" s="42"/>
      <c r="DAT15" s="42"/>
      <c r="DAU15" s="42"/>
      <c r="DAV15" s="42"/>
      <c r="DAW15" s="42"/>
      <c r="DAX15" s="42"/>
      <c r="DAY15" s="42"/>
      <c r="DAZ15" s="42"/>
      <c r="DBA15" s="42"/>
      <c r="DBB15" s="42"/>
      <c r="DBC15" s="42"/>
      <c r="DBD15" s="42"/>
      <c r="DBE15" s="42"/>
      <c r="DBF15" s="42"/>
      <c r="DBG15" s="42"/>
      <c r="DBH15" s="42"/>
      <c r="DBI15" s="42"/>
      <c r="DBJ15" s="42"/>
      <c r="DBK15" s="42"/>
      <c r="DBL15" s="42"/>
      <c r="DBM15" s="42"/>
      <c r="DBN15" s="42"/>
      <c r="DBO15" s="42"/>
      <c r="DBP15" s="42"/>
      <c r="DBQ15" s="42"/>
      <c r="DBR15" s="42"/>
      <c r="DBS15" s="42"/>
      <c r="DBT15" s="42"/>
      <c r="DBU15" s="42"/>
      <c r="DBV15" s="42"/>
      <c r="DBW15" s="42"/>
      <c r="DBX15" s="42"/>
      <c r="DBY15" s="42"/>
      <c r="DBZ15" s="42"/>
      <c r="DCA15" s="42"/>
      <c r="DCB15" s="42"/>
      <c r="DCC15" s="42"/>
      <c r="DCD15" s="42"/>
      <c r="DCE15" s="42"/>
      <c r="DCF15" s="42"/>
      <c r="DCG15" s="42"/>
      <c r="DCH15" s="42"/>
      <c r="DCI15" s="42"/>
      <c r="DCJ15" s="42"/>
      <c r="DCK15" s="42"/>
      <c r="DCL15" s="42"/>
      <c r="DCM15" s="42"/>
      <c r="DCN15" s="42"/>
      <c r="DCO15" s="42"/>
      <c r="DCP15" s="42"/>
      <c r="DCQ15" s="42"/>
      <c r="DCR15" s="42"/>
      <c r="DCS15" s="42"/>
      <c r="DCT15" s="42"/>
      <c r="DCU15" s="42"/>
      <c r="DCV15" s="42"/>
      <c r="DCW15" s="42"/>
      <c r="DCX15" s="42"/>
      <c r="DCY15" s="42"/>
      <c r="DCZ15" s="42"/>
      <c r="DDA15" s="42"/>
      <c r="DDB15" s="42"/>
      <c r="DDC15" s="42"/>
      <c r="DDD15" s="42"/>
      <c r="DDE15" s="42"/>
      <c r="DDF15" s="42"/>
      <c r="DDG15" s="42"/>
      <c r="DDH15" s="42"/>
      <c r="DDI15" s="42"/>
      <c r="DDJ15" s="42"/>
      <c r="DDK15" s="42"/>
      <c r="DDL15" s="42"/>
      <c r="DDM15" s="42"/>
      <c r="DDN15" s="42"/>
      <c r="DDO15" s="42"/>
      <c r="DDP15" s="42"/>
      <c r="DDQ15" s="42"/>
      <c r="DDR15" s="42"/>
      <c r="DDS15" s="42"/>
      <c r="DDT15" s="42"/>
      <c r="DDU15" s="42"/>
      <c r="DDV15" s="42"/>
      <c r="DDW15" s="42"/>
      <c r="DDX15" s="42"/>
      <c r="DDY15" s="42"/>
      <c r="DDZ15" s="42"/>
      <c r="DEA15" s="42"/>
      <c r="DEB15" s="42"/>
      <c r="DEC15" s="42"/>
      <c r="DED15" s="42"/>
      <c r="DEE15" s="42"/>
      <c r="DEF15" s="42"/>
      <c r="DEG15" s="42"/>
      <c r="DEH15" s="42"/>
      <c r="DEI15" s="42"/>
      <c r="DEJ15" s="42"/>
      <c r="DEK15" s="42"/>
      <c r="DEL15" s="42"/>
      <c r="DEM15" s="42"/>
      <c r="DEN15" s="42"/>
      <c r="DEO15" s="42"/>
      <c r="DEP15" s="42"/>
      <c r="DEQ15" s="42"/>
      <c r="DER15" s="42"/>
      <c r="DES15" s="42"/>
      <c r="DET15" s="42"/>
      <c r="DEU15" s="42"/>
      <c r="DEV15" s="42"/>
      <c r="DEW15" s="42"/>
      <c r="DEX15" s="42"/>
      <c r="DEY15" s="42"/>
      <c r="DEZ15" s="42"/>
      <c r="DFA15" s="42"/>
      <c r="DFB15" s="42"/>
      <c r="DFC15" s="42"/>
      <c r="DFD15" s="42"/>
      <c r="DFE15" s="42"/>
      <c r="DFF15" s="42"/>
      <c r="DFG15" s="42"/>
      <c r="DFH15" s="42"/>
      <c r="DFI15" s="42"/>
      <c r="DFJ15" s="42"/>
      <c r="DFK15" s="42"/>
      <c r="DFL15" s="42"/>
      <c r="DFM15" s="42"/>
      <c r="DFN15" s="42"/>
      <c r="DFO15" s="42"/>
      <c r="DFP15" s="42"/>
      <c r="DFQ15" s="42"/>
      <c r="DFR15" s="42"/>
      <c r="DFS15" s="42"/>
      <c r="DFT15" s="42"/>
      <c r="DFU15" s="42"/>
      <c r="DFV15" s="42"/>
      <c r="DFW15" s="42"/>
      <c r="DFX15" s="42"/>
      <c r="DFY15" s="42"/>
      <c r="DFZ15" s="42"/>
      <c r="DGA15" s="42"/>
      <c r="DGB15" s="42"/>
      <c r="DGC15" s="42"/>
      <c r="DGD15" s="42"/>
      <c r="DGE15" s="42"/>
      <c r="DGF15" s="42"/>
      <c r="DGG15" s="42"/>
      <c r="DGH15" s="42"/>
      <c r="DGI15" s="42"/>
      <c r="DGJ15" s="42"/>
      <c r="DGK15" s="42"/>
      <c r="DGL15" s="42"/>
      <c r="DGM15" s="42"/>
      <c r="DGN15" s="42"/>
      <c r="DGO15" s="42"/>
      <c r="DGP15" s="42"/>
      <c r="DGQ15" s="42"/>
      <c r="DGR15" s="42"/>
      <c r="DGS15" s="42"/>
      <c r="DGT15" s="42"/>
      <c r="DGU15" s="42"/>
      <c r="DGV15" s="42"/>
      <c r="DGW15" s="42"/>
      <c r="DGX15" s="42"/>
      <c r="DGY15" s="42"/>
      <c r="DGZ15" s="42"/>
      <c r="DHA15" s="42"/>
      <c r="DHB15" s="42"/>
      <c r="DHC15" s="42"/>
      <c r="DHD15" s="42"/>
      <c r="DHE15" s="42"/>
      <c r="DHF15" s="42"/>
      <c r="DHG15" s="42"/>
      <c r="DHH15" s="42"/>
      <c r="DHI15" s="42"/>
      <c r="DHJ15" s="42"/>
      <c r="DHK15" s="42"/>
      <c r="DHL15" s="42"/>
      <c r="DHM15" s="42"/>
      <c r="DHN15" s="42"/>
      <c r="DHO15" s="42"/>
      <c r="DHP15" s="42"/>
      <c r="DHQ15" s="42"/>
      <c r="DHR15" s="42"/>
      <c r="DHS15" s="42"/>
      <c r="DHT15" s="42"/>
      <c r="DHU15" s="42"/>
      <c r="DHV15" s="42"/>
      <c r="DHW15" s="42"/>
      <c r="DHX15" s="42"/>
      <c r="DHY15" s="42"/>
      <c r="DHZ15" s="42"/>
      <c r="DIA15" s="42"/>
      <c r="DIB15" s="42"/>
      <c r="DIC15" s="42"/>
      <c r="DID15" s="42"/>
      <c r="DIE15" s="42"/>
      <c r="DIF15" s="42"/>
      <c r="DIG15" s="42"/>
      <c r="DIH15" s="42"/>
      <c r="DII15" s="42"/>
      <c r="DIJ15" s="42"/>
      <c r="DIK15" s="42"/>
      <c r="DIL15" s="42"/>
      <c r="DIM15" s="42"/>
      <c r="DIN15" s="42"/>
      <c r="DIO15" s="42"/>
      <c r="DIP15" s="42"/>
      <c r="DIQ15" s="42"/>
      <c r="DIR15" s="42"/>
      <c r="DIS15" s="42"/>
      <c r="DIT15" s="42"/>
      <c r="DIU15" s="42"/>
      <c r="DIV15" s="42"/>
      <c r="DIW15" s="42"/>
      <c r="DIX15" s="42"/>
      <c r="DIY15" s="42"/>
      <c r="DIZ15" s="42"/>
      <c r="DJA15" s="42"/>
      <c r="DJB15" s="42"/>
      <c r="DJC15" s="42"/>
      <c r="DJD15" s="42"/>
      <c r="DJE15" s="42"/>
      <c r="DJF15" s="42"/>
      <c r="DJG15" s="42"/>
      <c r="DJH15" s="42"/>
      <c r="DJI15" s="42"/>
      <c r="DJJ15" s="42"/>
      <c r="DJK15" s="42"/>
      <c r="DJL15" s="42"/>
      <c r="DJM15" s="42"/>
      <c r="DJN15" s="42"/>
      <c r="DJO15" s="42"/>
      <c r="DJP15" s="42"/>
      <c r="DJQ15" s="42"/>
      <c r="DJR15" s="42"/>
      <c r="DJS15" s="42"/>
      <c r="DJT15" s="42"/>
      <c r="DJU15" s="42"/>
      <c r="DJV15" s="42"/>
      <c r="DJW15" s="42"/>
      <c r="DJX15" s="42"/>
      <c r="DJY15" s="42"/>
      <c r="DJZ15" s="42"/>
      <c r="DKA15" s="42"/>
      <c r="DKB15" s="42"/>
      <c r="DKC15" s="42"/>
      <c r="DKD15" s="42"/>
      <c r="DKE15" s="42"/>
      <c r="DKF15" s="42"/>
      <c r="DKG15" s="42"/>
      <c r="DKH15" s="42"/>
      <c r="DKI15" s="42"/>
      <c r="DKJ15" s="42"/>
      <c r="DKK15" s="42"/>
      <c r="DKL15" s="42"/>
      <c r="DKM15" s="42"/>
      <c r="DKN15" s="42"/>
      <c r="DKO15" s="42"/>
      <c r="DKP15" s="42"/>
      <c r="DKQ15" s="42"/>
      <c r="DKR15" s="42"/>
      <c r="DKS15" s="42"/>
      <c r="DKT15" s="42"/>
      <c r="DKU15" s="42"/>
      <c r="DKV15" s="42"/>
      <c r="DKW15" s="42"/>
      <c r="DKX15" s="42"/>
      <c r="DKY15" s="42"/>
      <c r="DKZ15" s="42"/>
      <c r="DLA15" s="42"/>
      <c r="DLB15" s="42"/>
      <c r="DLC15" s="42"/>
      <c r="DLD15" s="42"/>
      <c r="DLE15" s="42"/>
      <c r="DLF15" s="42"/>
      <c r="DLG15" s="42"/>
      <c r="DLH15" s="42"/>
      <c r="DLI15" s="42"/>
      <c r="DLJ15" s="42"/>
      <c r="DLK15" s="42"/>
      <c r="DLL15" s="42"/>
      <c r="DLM15" s="42"/>
      <c r="DLN15" s="42"/>
      <c r="DLO15" s="42"/>
      <c r="DLP15" s="42"/>
      <c r="DLQ15" s="42"/>
      <c r="DLR15" s="42"/>
      <c r="DLS15" s="42"/>
      <c r="DLT15" s="42"/>
      <c r="DLU15" s="42"/>
      <c r="DLV15" s="42"/>
      <c r="DLW15" s="42"/>
      <c r="DLX15" s="42"/>
      <c r="DLY15" s="42"/>
      <c r="DLZ15" s="42"/>
      <c r="DMA15" s="42"/>
      <c r="DMB15" s="42"/>
      <c r="DMC15" s="42"/>
      <c r="DMD15" s="42"/>
      <c r="DME15" s="42"/>
      <c r="DMF15" s="42"/>
      <c r="DMG15" s="42"/>
      <c r="DMH15" s="42"/>
      <c r="DMI15" s="42"/>
      <c r="DMJ15" s="42"/>
      <c r="DMK15" s="42"/>
      <c r="DML15" s="42"/>
      <c r="DMM15" s="42"/>
      <c r="DMN15" s="42"/>
      <c r="DMO15" s="42"/>
      <c r="DMP15" s="42"/>
      <c r="DMQ15" s="42"/>
      <c r="DMR15" s="42"/>
      <c r="DMS15" s="42"/>
      <c r="DMT15" s="42"/>
      <c r="DMU15" s="42"/>
      <c r="DMV15" s="42"/>
      <c r="DMW15" s="42"/>
      <c r="DMX15" s="42"/>
      <c r="DMY15" s="42"/>
      <c r="DMZ15" s="42"/>
      <c r="DNA15" s="42"/>
      <c r="DNB15" s="42"/>
      <c r="DNC15" s="42"/>
      <c r="DND15" s="42"/>
      <c r="DNE15" s="42"/>
      <c r="DNF15" s="42"/>
      <c r="DNG15" s="42"/>
      <c r="DNH15" s="42"/>
      <c r="DNI15" s="42"/>
      <c r="DNJ15" s="42"/>
      <c r="DNK15" s="42"/>
      <c r="DNL15" s="42"/>
      <c r="DNM15" s="42"/>
      <c r="DNN15" s="42"/>
      <c r="DNO15" s="42"/>
      <c r="DNP15" s="42"/>
      <c r="DNQ15" s="42"/>
      <c r="DNR15" s="42"/>
      <c r="DNS15" s="42"/>
      <c r="DNT15" s="42"/>
      <c r="DNU15" s="42"/>
      <c r="DNV15" s="42"/>
      <c r="DNW15" s="42"/>
      <c r="DNX15" s="42"/>
      <c r="DNY15" s="42"/>
      <c r="DNZ15" s="42"/>
      <c r="DOA15" s="42"/>
      <c r="DOB15" s="42"/>
      <c r="DOC15" s="42"/>
      <c r="DOD15" s="42"/>
      <c r="DOE15" s="42"/>
      <c r="DOF15" s="42"/>
      <c r="DOG15" s="42"/>
      <c r="DOH15" s="42"/>
      <c r="DOI15" s="42"/>
      <c r="DOJ15" s="42"/>
      <c r="DOK15" s="42"/>
      <c r="DOL15" s="42"/>
      <c r="DOM15" s="42"/>
      <c r="DON15" s="42"/>
      <c r="DOO15" s="42"/>
      <c r="DOP15" s="42"/>
      <c r="DOQ15" s="42"/>
      <c r="DOR15" s="42"/>
      <c r="DOS15" s="42"/>
      <c r="DOT15" s="42"/>
      <c r="DOU15" s="42"/>
      <c r="DOV15" s="42"/>
      <c r="DOW15" s="42"/>
      <c r="DOX15" s="42"/>
      <c r="DOY15" s="42"/>
      <c r="DOZ15" s="42"/>
      <c r="DPA15" s="42"/>
      <c r="DPB15" s="42"/>
      <c r="DPC15" s="42"/>
      <c r="DPD15" s="42"/>
      <c r="DPE15" s="42"/>
      <c r="DPF15" s="42"/>
      <c r="DPG15" s="42"/>
      <c r="DPH15" s="42"/>
      <c r="DPI15" s="42"/>
      <c r="DPJ15" s="42"/>
      <c r="DPK15" s="42"/>
      <c r="DPL15" s="42"/>
      <c r="DPM15" s="42"/>
      <c r="DPN15" s="42"/>
      <c r="DPO15" s="42"/>
      <c r="DPP15" s="42"/>
      <c r="DPQ15" s="42"/>
      <c r="DPR15" s="42"/>
      <c r="DPS15" s="42"/>
      <c r="DPT15" s="42"/>
      <c r="DPU15" s="42"/>
      <c r="DPV15" s="42"/>
      <c r="DPW15" s="42"/>
      <c r="DPX15" s="42"/>
      <c r="DPY15" s="42"/>
      <c r="DPZ15" s="42"/>
      <c r="DQA15" s="42"/>
      <c r="DQB15" s="42"/>
      <c r="DQC15" s="42"/>
      <c r="DQD15" s="42"/>
      <c r="DQE15" s="42"/>
      <c r="DQF15" s="42"/>
      <c r="DQG15" s="42"/>
      <c r="DQH15" s="42"/>
      <c r="DQI15" s="42"/>
      <c r="DQJ15" s="42"/>
      <c r="DQK15" s="42"/>
      <c r="DQL15" s="42"/>
      <c r="DQM15" s="42"/>
      <c r="DQN15" s="42"/>
      <c r="DQO15" s="42"/>
      <c r="DQP15" s="42"/>
      <c r="DQQ15" s="42"/>
      <c r="DQR15" s="42"/>
      <c r="DQS15" s="42"/>
      <c r="DQT15" s="42"/>
      <c r="DQU15" s="42"/>
      <c r="DQV15" s="42"/>
      <c r="DQW15" s="42"/>
      <c r="DQX15" s="42"/>
      <c r="DQY15" s="42"/>
      <c r="DQZ15" s="42"/>
      <c r="DRA15" s="42"/>
      <c r="DRB15" s="42"/>
      <c r="DRC15" s="42"/>
      <c r="DRD15" s="42"/>
      <c r="DRE15" s="42"/>
      <c r="DRF15" s="42"/>
      <c r="DRG15" s="42"/>
      <c r="DRH15" s="42"/>
      <c r="DRI15" s="42"/>
      <c r="DRJ15" s="42"/>
      <c r="DRK15" s="42"/>
      <c r="DRL15" s="42"/>
      <c r="DRM15" s="42"/>
      <c r="DRN15" s="42"/>
      <c r="DRO15" s="42"/>
      <c r="DRP15" s="42"/>
      <c r="DRQ15" s="42"/>
      <c r="DRR15" s="42"/>
      <c r="DRS15" s="42"/>
      <c r="DRT15" s="42"/>
      <c r="DRU15" s="42"/>
      <c r="DRV15" s="42"/>
      <c r="DRW15" s="42"/>
      <c r="DRX15" s="42"/>
      <c r="DRY15" s="42"/>
      <c r="DRZ15" s="42"/>
      <c r="DSA15" s="42"/>
      <c r="DSB15" s="42"/>
      <c r="DSC15" s="42"/>
      <c r="DSD15" s="42"/>
      <c r="DSE15" s="42"/>
      <c r="DSF15" s="42"/>
      <c r="DSG15" s="42"/>
      <c r="DSH15" s="42"/>
      <c r="DSI15" s="42"/>
      <c r="DSJ15" s="42"/>
      <c r="DSK15" s="42"/>
      <c r="DSL15" s="42"/>
      <c r="DSM15" s="42"/>
      <c r="DSN15" s="42"/>
      <c r="DSO15" s="42"/>
      <c r="DSP15" s="42"/>
      <c r="DSQ15" s="42"/>
      <c r="DSR15" s="42"/>
      <c r="DSS15" s="42"/>
      <c r="DST15" s="42"/>
      <c r="DSU15" s="42"/>
      <c r="DSV15" s="42"/>
      <c r="DSW15" s="42"/>
      <c r="DSX15" s="42"/>
      <c r="DSY15" s="42"/>
      <c r="DSZ15" s="42"/>
      <c r="DTA15" s="42"/>
      <c r="DTB15" s="42"/>
      <c r="DTC15" s="42"/>
      <c r="DTD15" s="42"/>
      <c r="DTE15" s="42"/>
      <c r="DTF15" s="42"/>
      <c r="DTG15" s="42"/>
      <c r="DTH15" s="42"/>
      <c r="DTI15" s="42"/>
      <c r="DTJ15" s="42"/>
      <c r="DTK15" s="42"/>
      <c r="DTL15" s="42"/>
      <c r="DTM15" s="42"/>
      <c r="DTN15" s="42"/>
      <c r="DTO15" s="42"/>
      <c r="DTP15" s="42"/>
      <c r="DTQ15" s="42"/>
      <c r="DTR15" s="42"/>
      <c r="DTS15" s="42"/>
      <c r="DTT15" s="42"/>
      <c r="DTU15" s="42"/>
      <c r="DTV15" s="42"/>
      <c r="DTW15" s="42"/>
      <c r="DTX15" s="42"/>
      <c r="DTY15" s="42"/>
      <c r="DTZ15" s="42"/>
      <c r="DUA15" s="42"/>
      <c r="DUB15" s="42"/>
      <c r="DUC15" s="42"/>
      <c r="DUD15" s="42"/>
      <c r="DUE15" s="42"/>
      <c r="DUF15" s="42"/>
      <c r="DUG15" s="42"/>
      <c r="DUH15" s="42"/>
      <c r="DUI15" s="42"/>
      <c r="DUJ15" s="42"/>
      <c r="DUK15" s="42"/>
      <c r="DUL15" s="42"/>
      <c r="DUM15" s="42"/>
      <c r="DUN15" s="42"/>
      <c r="DUO15" s="42"/>
      <c r="DUP15" s="42"/>
      <c r="DUQ15" s="42"/>
      <c r="DUR15" s="42"/>
      <c r="DUS15" s="42"/>
      <c r="DUT15" s="42"/>
      <c r="DUU15" s="42"/>
      <c r="DUV15" s="42"/>
      <c r="DUW15" s="42"/>
      <c r="DUX15" s="42"/>
      <c r="DUY15" s="42"/>
      <c r="DUZ15" s="42"/>
      <c r="DVA15" s="42"/>
      <c r="DVB15" s="42"/>
      <c r="DVC15" s="42"/>
      <c r="DVD15" s="42"/>
      <c r="DVE15" s="42"/>
      <c r="DVF15" s="42"/>
      <c r="DVG15" s="42"/>
      <c r="DVH15" s="42"/>
      <c r="DVI15" s="42"/>
      <c r="DVJ15" s="42"/>
      <c r="DVK15" s="42"/>
      <c r="DVL15" s="42"/>
      <c r="DVM15" s="42"/>
      <c r="DVN15" s="42"/>
      <c r="DVO15" s="42"/>
      <c r="DVP15" s="42"/>
      <c r="DVQ15" s="42"/>
      <c r="DVR15" s="42"/>
      <c r="DVS15" s="42"/>
      <c r="DVT15" s="42"/>
      <c r="DVU15" s="42"/>
      <c r="DVV15" s="42"/>
      <c r="DVW15" s="42"/>
      <c r="DVX15" s="42"/>
      <c r="DVY15" s="42"/>
      <c r="DVZ15" s="42"/>
      <c r="DWA15" s="42"/>
      <c r="DWB15" s="42"/>
      <c r="DWC15" s="42"/>
      <c r="DWD15" s="42"/>
      <c r="DWE15" s="42"/>
      <c r="DWF15" s="42"/>
      <c r="DWG15" s="42"/>
      <c r="DWH15" s="42"/>
      <c r="DWI15" s="42"/>
      <c r="DWJ15" s="42"/>
      <c r="DWK15" s="42"/>
      <c r="DWL15" s="42"/>
      <c r="DWM15" s="42"/>
      <c r="DWN15" s="42"/>
      <c r="DWO15" s="42"/>
      <c r="DWP15" s="42"/>
      <c r="DWQ15" s="42"/>
      <c r="DWR15" s="42"/>
      <c r="DWS15" s="42"/>
      <c r="DWT15" s="42"/>
      <c r="DWU15" s="42"/>
      <c r="DWV15" s="42"/>
      <c r="DWW15" s="42"/>
      <c r="DWX15" s="42"/>
      <c r="DWY15" s="42"/>
      <c r="DWZ15" s="42"/>
      <c r="DXA15" s="42"/>
      <c r="DXB15" s="42"/>
      <c r="DXC15" s="42"/>
      <c r="DXD15" s="42"/>
      <c r="DXE15" s="42"/>
      <c r="DXF15" s="42"/>
      <c r="DXG15" s="42"/>
      <c r="DXH15" s="42"/>
      <c r="DXI15" s="42"/>
      <c r="DXJ15" s="42"/>
      <c r="DXK15" s="42"/>
      <c r="DXL15" s="42"/>
      <c r="DXM15" s="42"/>
      <c r="DXN15" s="42"/>
      <c r="DXO15" s="42"/>
      <c r="DXP15" s="42"/>
      <c r="DXQ15" s="42"/>
      <c r="DXR15" s="42"/>
      <c r="DXS15" s="42"/>
      <c r="DXT15" s="42"/>
      <c r="DXU15" s="42"/>
      <c r="DXV15" s="42"/>
      <c r="DXW15" s="42"/>
      <c r="DXX15" s="42"/>
      <c r="DXY15" s="42"/>
      <c r="DXZ15" s="42"/>
      <c r="DYA15" s="42"/>
      <c r="DYB15" s="42"/>
      <c r="DYC15" s="42"/>
      <c r="DYD15" s="42"/>
      <c r="DYE15" s="42"/>
      <c r="DYF15" s="42"/>
      <c r="DYG15" s="42"/>
      <c r="DYH15" s="42"/>
      <c r="DYI15" s="42"/>
      <c r="DYJ15" s="42"/>
      <c r="DYK15" s="42"/>
      <c r="DYL15" s="42"/>
      <c r="DYM15" s="42"/>
      <c r="DYN15" s="42"/>
      <c r="DYO15" s="42"/>
      <c r="DYP15" s="42"/>
      <c r="DYQ15" s="42"/>
      <c r="DYR15" s="42"/>
      <c r="DYS15" s="42"/>
      <c r="DYT15" s="42"/>
      <c r="DYU15" s="42"/>
      <c r="DYV15" s="42"/>
      <c r="DYW15" s="42"/>
      <c r="DYX15" s="42"/>
      <c r="DYY15" s="42"/>
      <c r="DYZ15" s="42"/>
      <c r="DZA15" s="42"/>
      <c r="DZB15" s="42"/>
      <c r="DZC15" s="42"/>
      <c r="DZD15" s="42"/>
      <c r="DZE15" s="42"/>
      <c r="DZF15" s="42"/>
      <c r="DZG15" s="42"/>
      <c r="DZH15" s="42"/>
      <c r="DZI15" s="42"/>
      <c r="DZJ15" s="42"/>
      <c r="DZK15" s="42"/>
      <c r="DZL15" s="42"/>
      <c r="DZM15" s="42"/>
      <c r="DZN15" s="42"/>
      <c r="DZO15" s="42"/>
      <c r="DZP15" s="42"/>
      <c r="DZQ15" s="42"/>
      <c r="DZR15" s="42"/>
      <c r="DZS15" s="42"/>
      <c r="DZT15" s="42"/>
      <c r="DZU15" s="42"/>
      <c r="DZV15" s="42"/>
      <c r="DZW15" s="42"/>
      <c r="DZX15" s="42"/>
      <c r="DZY15" s="42"/>
      <c r="DZZ15" s="42"/>
      <c r="EAA15" s="42"/>
      <c r="EAB15" s="42"/>
      <c r="EAC15" s="42"/>
      <c r="EAD15" s="42"/>
      <c r="EAE15" s="42"/>
      <c r="EAF15" s="42"/>
      <c r="EAG15" s="42"/>
      <c r="EAH15" s="42"/>
      <c r="EAI15" s="42"/>
      <c r="EAJ15" s="42"/>
      <c r="EAK15" s="42"/>
      <c r="EAL15" s="42"/>
      <c r="EAM15" s="42"/>
      <c r="EAN15" s="42"/>
      <c r="EAO15" s="42"/>
      <c r="EAP15" s="42"/>
      <c r="EAQ15" s="42"/>
      <c r="EAR15" s="42"/>
      <c r="EAS15" s="42"/>
      <c r="EAT15" s="42"/>
      <c r="EAU15" s="42"/>
      <c r="EAV15" s="42"/>
      <c r="EAW15" s="42"/>
      <c r="EAX15" s="42"/>
      <c r="EAY15" s="42"/>
      <c r="EAZ15" s="42"/>
      <c r="EBA15" s="42"/>
      <c r="EBB15" s="42"/>
      <c r="EBC15" s="42"/>
      <c r="EBD15" s="42"/>
      <c r="EBE15" s="42"/>
      <c r="EBF15" s="42"/>
      <c r="EBG15" s="42"/>
      <c r="EBH15" s="42"/>
      <c r="EBI15" s="42"/>
      <c r="EBJ15" s="42"/>
      <c r="EBK15" s="42"/>
      <c r="EBL15" s="42"/>
      <c r="EBM15" s="42"/>
      <c r="EBN15" s="42"/>
      <c r="EBO15" s="42"/>
      <c r="EBP15" s="42"/>
      <c r="EBQ15" s="42"/>
      <c r="EBR15" s="42"/>
      <c r="EBS15" s="42"/>
      <c r="EBT15" s="42"/>
      <c r="EBU15" s="42"/>
      <c r="EBV15" s="42"/>
      <c r="EBW15" s="42"/>
      <c r="EBX15" s="42"/>
      <c r="EBY15" s="42"/>
      <c r="EBZ15" s="42"/>
      <c r="ECA15" s="42"/>
      <c r="ECB15" s="42"/>
      <c r="ECC15" s="42"/>
      <c r="ECD15" s="42"/>
      <c r="ECE15" s="42"/>
      <c r="ECF15" s="42"/>
      <c r="ECG15" s="42"/>
      <c r="ECH15" s="42"/>
      <c r="ECI15" s="42"/>
      <c r="ECJ15" s="42"/>
      <c r="ECK15" s="42"/>
      <c r="ECL15" s="42"/>
      <c r="ECM15" s="42"/>
      <c r="ECN15" s="42"/>
      <c r="ECO15" s="42"/>
      <c r="ECP15" s="42"/>
      <c r="ECQ15" s="42"/>
      <c r="ECR15" s="42"/>
      <c r="ECS15" s="42"/>
      <c r="ECT15" s="42"/>
      <c r="ECU15" s="42"/>
      <c r="ECV15" s="42"/>
      <c r="ECW15" s="42"/>
      <c r="ECX15" s="42"/>
      <c r="ECY15" s="42"/>
      <c r="ECZ15" s="42"/>
      <c r="EDA15" s="42"/>
      <c r="EDB15" s="42"/>
      <c r="EDC15" s="42"/>
      <c r="EDD15" s="42"/>
      <c r="EDE15" s="42"/>
      <c r="EDF15" s="42"/>
      <c r="EDG15" s="42"/>
      <c r="EDH15" s="42"/>
      <c r="EDI15" s="42"/>
      <c r="EDJ15" s="42"/>
      <c r="EDK15" s="42"/>
      <c r="EDL15" s="42"/>
      <c r="EDM15" s="42"/>
      <c r="EDN15" s="42"/>
      <c r="EDO15" s="42"/>
      <c r="EDP15" s="42"/>
      <c r="EDQ15" s="42"/>
      <c r="EDR15" s="42"/>
      <c r="EDS15" s="42"/>
      <c r="EDT15" s="42"/>
      <c r="EDU15" s="42"/>
      <c r="EDV15" s="42"/>
      <c r="EDW15" s="42"/>
      <c r="EDX15" s="42"/>
      <c r="EDY15" s="42"/>
      <c r="EDZ15" s="42"/>
      <c r="EEA15" s="42"/>
      <c r="EEB15" s="42"/>
      <c r="EEC15" s="42"/>
      <c r="EED15" s="42"/>
      <c r="EEE15" s="42"/>
      <c r="EEF15" s="42"/>
      <c r="EEG15" s="42"/>
      <c r="EEH15" s="42"/>
      <c r="EEI15" s="42"/>
      <c r="EEJ15" s="42"/>
      <c r="EEK15" s="42"/>
      <c r="EEL15" s="42"/>
      <c r="EEM15" s="42"/>
      <c r="EEN15" s="42"/>
      <c r="EEO15" s="42"/>
      <c r="EEP15" s="42"/>
      <c r="EEQ15" s="42"/>
      <c r="EER15" s="42"/>
      <c r="EES15" s="42"/>
      <c r="EET15" s="42"/>
      <c r="EEU15" s="42"/>
      <c r="EEV15" s="42"/>
      <c r="EEW15" s="42"/>
      <c r="EEX15" s="42"/>
      <c r="EEY15" s="42"/>
      <c r="EEZ15" s="42"/>
      <c r="EFA15" s="42"/>
      <c r="EFB15" s="42"/>
      <c r="EFC15" s="42"/>
      <c r="EFD15" s="42"/>
      <c r="EFE15" s="42"/>
      <c r="EFF15" s="42"/>
      <c r="EFG15" s="42"/>
      <c r="EFH15" s="42"/>
      <c r="EFI15" s="42"/>
      <c r="EFJ15" s="42"/>
      <c r="EFK15" s="42"/>
      <c r="EFL15" s="42"/>
      <c r="EFM15" s="42"/>
      <c r="EFN15" s="42"/>
      <c r="EFO15" s="42"/>
      <c r="EFP15" s="42"/>
      <c r="EFQ15" s="42"/>
      <c r="EFR15" s="42"/>
      <c r="EFS15" s="42"/>
      <c r="EFT15" s="42"/>
      <c r="EFU15" s="42"/>
      <c r="EFV15" s="42"/>
      <c r="EFW15" s="42"/>
      <c r="EFX15" s="42"/>
      <c r="EFY15" s="42"/>
      <c r="EFZ15" s="42"/>
      <c r="EGA15" s="42"/>
      <c r="EGB15" s="42"/>
      <c r="EGC15" s="42"/>
      <c r="EGD15" s="42"/>
      <c r="EGE15" s="42"/>
      <c r="EGF15" s="42"/>
      <c r="EGG15" s="42"/>
      <c r="EGH15" s="42"/>
      <c r="EGI15" s="42"/>
      <c r="EGJ15" s="42"/>
      <c r="EGK15" s="42"/>
      <c r="EGL15" s="42"/>
      <c r="EGM15" s="42"/>
      <c r="EGN15" s="42"/>
      <c r="EGO15" s="42"/>
      <c r="EGP15" s="42"/>
      <c r="EGQ15" s="42"/>
      <c r="EGR15" s="42"/>
      <c r="EGS15" s="42"/>
      <c r="EGT15" s="42"/>
      <c r="EGU15" s="42"/>
      <c r="EGV15" s="42"/>
      <c r="EGW15" s="42"/>
      <c r="EGX15" s="42"/>
      <c r="EGY15" s="42"/>
      <c r="EGZ15" s="42"/>
      <c r="EHA15" s="42"/>
      <c r="EHB15" s="42"/>
      <c r="EHC15" s="42"/>
      <c r="EHD15" s="42"/>
      <c r="EHE15" s="42"/>
      <c r="EHF15" s="42"/>
      <c r="EHG15" s="42"/>
      <c r="EHH15" s="42"/>
      <c r="EHI15" s="42"/>
      <c r="EHJ15" s="42"/>
      <c r="EHK15" s="42"/>
      <c r="EHL15" s="42"/>
      <c r="EHM15" s="42"/>
      <c r="EHN15" s="42"/>
      <c r="EHO15" s="42"/>
      <c r="EHP15" s="42"/>
      <c r="EHQ15" s="42"/>
      <c r="EHR15" s="42"/>
      <c r="EHS15" s="42"/>
      <c r="EHT15" s="42"/>
      <c r="EHU15" s="42"/>
      <c r="EHV15" s="42"/>
      <c r="EHW15" s="42"/>
      <c r="EHX15" s="42"/>
      <c r="EHY15" s="42"/>
      <c r="EHZ15" s="42"/>
      <c r="EIA15" s="42"/>
      <c r="EIB15" s="42"/>
      <c r="EIC15" s="42"/>
      <c r="EID15" s="42"/>
      <c r="EIE15" s="42"/>
      <c r="EIF15" s="42"/>
      <c r="EIG15" s="42"/>
      <c r="EIH15" s="42"/>
      <c r="EII15" s="42"/>
      <c r="EIJ15" s="42"/>
      <c r="EIK15" s="42"/>
      <c r="EIL15" s="42"/>
      <c r="EIM15" s="42"/>
      <c r="EIN15" s="42"/>
      <c r="EIO15" s="42"/>
      <c r="EIP15" s="42"/>
      <c r="EIQ15" s="42"/>
      <c r="EIR15" s="42"/>
      <c r="EIS15" s="42"/>
      <c r="EIT15" s="42"/>
      <c r="EIU15" s="42"/>
      <c r="EIV15" s="42"/>
      <c r="EIW15" s="42"/>
      <c r="EIX15" s="42"/>
      <c r="EIY15" s="42"/>
      <c r="EIZ15" s="42"/>
      <c r="EJA15" s="42"/>
      <c r="EJB15" s="42"/>
      <c r="EJC15" s="42"/>
      <c r="EJD15" s="42"/>
      <c r="EJE15" s="42"/>
      <c r="EJF15" s="42"/>
      <c r="EJG15" s="42"/>
      <c r="EJH15" s="42"/>
      <c r="EJI15" s="42"/>
      <c r="EJJ15" s="42"/>
      <c r="EJK15" s="42"/>
      <c r="EJL15" s="42"/>
      <c r="EJM15" s="42"/>
      <c r="EJN15" s="42"/>
      <c r="EJO15" s="42"/>
      <c r="EJP15" s="42"/>
      <c r="EJQ15" s="42"/>
      <c r="EJR15" s="42"/>
      <c r="EJS15" s="42"/>
      <c r="EJT15" s="42"/>
      <c r="EJU15" s="42"/>
      <c r="EJV15" s="42"/>
      <c r="EJW15" s="42"/>
      <c r="EJX15" s="42"/>
      <c r="EJY15" s="42"/>
      <c r="EJZ15" s="42"/>
      <c r="EKA15" s="42"/>
      <c r="EKB15" s="42"/>
      <c r="EKC15" s="42"/>
      <c r="EKD15" s="42"/>
      <c r="EKE15" s="42"/>
      <c r="EKF15" s="42"/>
      <c r="EKG15" s="42"/>
      <c r="EKH15" s="42"/>
      <c r="EKI15" s="42"/>
      <c r="EKJ15" s="42"/>
      <c r="EKK15" s="42"/>
      <c r="EKL15" s="42"/>
      <c r="EKM15" s="42"/>
      <c r="EKN15" s="42"/>
      <c r="EKO15" s="42"/>
      <c r="EKP15" s="42"/>
      <c r="EKQ15" s="42"/>
      <c r="EKR15" s="42"/>
      <c r="EKS15" s="42"/>
      <c r="EKT15" s="42"/>
      <c r="EKU15" s="42"/>
      <c r="EKV15" s="42"/>
      <c r="EKW15" s="42"/>
      <c r="EKX15" s="42"/>
      <c r="EKY15" s="42"/>
      <c r="EKZ15" s="42"/>
      <c r="ELA15" s="42"/>
      <c r="ELB15" s="42"/>
      <c r="ELC15" s="42"/>
      <c r="ELD15" s="42"/>
      <c r="ELE15" s="42"/>
      <c r="ELF15" s="42"/>
      <c r="ELG15" s="42"/>
      <c r="ELH15" s="42"/>
      <c r="ELI15" s="42"/>
      <c r="ELJ15" s="42"/>
      <c r="ELK15" s="42"/>
      <c r="ELL15" s="42"/>
      <c r="ELM15" s="42"/>
      <c r="ELN15" s="42"/>
      <c r="ELO15" s="42"/>
      <c r="ELP15" s="42"/>
      <c r="ELQ15" s="42"/>
      <c r="ELR15" s="42"/>
      <c r="ELS15" s="42"/>
      <c r="ELT15" s="42"/>
      <c r="ELU15" s="42"/>
      <c r="ELV15" s="42"/>
      <c r="ELW15" s="42"/>
      <c r="ELX15" s="42"/>
      <c r="ELY15" s="42"/>
      <c r="ELZ15" s="42"/>
      <c r="EMA15" s="42"/>
      <c r="EMB15" s="42"/>
      <c r="EMC15" s="42"/>
      <c r="EMD15" s="42"/>
      <c r="EME15" s="42"/>
      <c r="EMF15" s="42"/>
      <c r="EMG15" s="42"/>
      <c r="EMH15" s="42"/>
      <c r="EMI15" s="42"/>
      <c r="EMJ15" s="42"/>
      <c r="EMK15" s="42"/>
      <c r="EML15" s="42"/>
      <c r="EMM15" s="42"/>
      <c r="EMN15" s="42"/>
      <c r="EMO15" s="42"/>
      <c r="EMP15" s="42"/>
      <c r="EMQ15" s="42"/>
      <c r="EMR15" s="42"/>
      <c r="EMS15" s="42"/>
      <c r="EMT15" s="42"/>
      <c r="EMU15" s="42"/>
      <c r="EMV15" s="42"/>
      <c r="EMW15" s="42"/>
      <c r="EMX15" s="42"/>
      <c r="EMY15" s="42"/>
      <c r="EMZ15" s="42"/>
      <c r="ENA15" s="42"/>
      <c r="ENB15" s="42"/>
      <c r="ENC15" s="42"/>
      <c r="END15" s="42"/>
      <c r="ENE15" s="42"/>
      <c r="ENF15" s="42"/>
      <c r="ENG15" s="42"/>
      <c r="ENH15" s="42"/>
      <c r="ENI15" s="42"/>
      <c r="ENJ15" s="42"/>
      <c r="ENK15" s="42"/>
      <c r="ENL15" s="42"/>
      <c r="ENM15" s="42"/>
      <c r="ENN15" s="42"/>
      <c r="ENO15" s="42"/>
      <c r="ENP15" s="42"/>
      <c r="ENQ15" s="42"/>
      <c r="ENR15" s="42"/>
      <c r="ENS15" s="42"/>
      <c r="ENT15" s="42"/>
      <c r="ENU15" s="42"/>
      <c r="ENV15" s="42"/>
      <c r="ENW15" s="42"/>
      <c r="ENX15" s="42"/>
      <c r="ENY15" s="42"/>
      <c r="ENZ15" s="42"/>
      <c r="EOA15" s="42"/>
      <c r="EOB15" s="42"/>
      <c r="EOC15" s="42"/>
      <c r="EOD15" s="42"/>
      <c r="EOE15" s="42"/>
      <c r="EOF15" s="42"/>
      <c r="EOG15" s="42"/>
      <c r="EOH15" s="42"/>
      <c r="EOI15" s="42"/>
      <c r="EOJ15" s="42"/>
      <c r="EOK15" s="42"/>
      <c r="EOL15" s="42"/>
      <c r="EOM15" s="42"/>
      <c r="EON15" s="42"/>
      <c r="EOO15" s="42"/>
      <c r="EOP15" s="42"/>
      <c r="EOQ15" s="42"/>
      <c r="EOR15" s="42"/>
      <c r="EOS15" s="42"/>
      <c r="EOT15" s="42"/>
      <c r="EOU15" s="42"/>
      <c r="EOV15" s="42"/>
      <c r="EOW15" s="42"/>
      <c r="EOX15" s="42"/>
      <c r="EOY15" s="42"/>
      <c r="EOZ15" s="42"/>
      <c r="EPA15" s="42"/>
      <c r="EPB15" s="42"/>
      <c r="EPC15" s="42"/>
      <c r="EPD15" s="42"/>
      <c r="EPE15" s="42"/>
      <c r="EPF15" s="42"/>
      <c r="EPG15" s="42"/>
      <c r="EPH15" s="42"/>
      <c r="EPI15" s="42"/>
      <c r="EPJ15" s="42"/>
      <c r="EPK15" s="42"/>
      <c r="EPL15" s="42"/>
      <c r="EPM15" s="42"/>
      <c r="EPN15" s="42"/>
      <c r="EPO15" s="42"/>
      <c r="EPP15" s="42"/>
      <c r="EPQ15" s="42"/>
      <c r="EPR15" s="42"/>
      <c r="EPS15" s="42"/>
      <c r="EPT15" s="42"/>
      <c r="EPU15" s="42"/>
      <c r="EPV15" s="42"/>
      <c r="EPW15" s="42"/>
      <c r="EPX15" s="42"/>
      <c r="EPY15" s="42"/>
      <c r="EPZ15" s="42"/>
      <c r="EQA15" s="42"/>
      <c r="EQB15" s="42"/>
      <c r="EQC15" s="42"/>
      <c r="EQD15" s="42"/>
      <c r="EQE15" s="42"/>
      <c r="EQF15" s="42"/>
      <c r="EQG15" s="42"/>
      <c r="EQH15" s="42"/>
      <c r="EQI15" s="42"/>
      <c r="EQJ15" s="42"/>
      <c r="EQK15" s="42"/>
      <c r="EQL15" s="42"/>
      <c r="EQM15" s="42"/>
      <c r="EQN15" s="42"/>
      <c r="EQO15" s="42"/>
      <c r="EQP15" s="42"/>
      <c r="EQQ15" s="42"/>
      <c r="EQR15" s="42"/>
      <c r="EQS15" s="42"/>
      <c r="EQT15" s="42"/>
      <c r="EQU15" s="42"/>
      <c r="EQV15" s="42"/>
      <c r="EQW15" s="42"/>
      <c r="EQX15" s="42"/>
      <c r="EQY15" s="42"/>
      <c r="EQZ15" s="42"/>
      <c r="ERA15" s="42"/>
      <c r="ERB15" s="42"/>
      <c r="ERC15" s="42"/>
      <c r="ERD15" s="42"/>
      <c r="ERE15" s="42"/>
      <c r="ERF15" s="42"/>
      <c r="ERG15" s="42"/>
      <c r="ERH15" s="42"/>
      <c r="ERI15" s="42"/>
      <c r="ERJ15" s="42"/>
      <c r="ERK15" s="42"/>
      <c r="ERL15" s="42"/>
      <c r="ERM15" s="42"/>
      <c r="ERN15" s="42"/>
      <c r="ERO15" s="42"/>
      <c r="ERP15" s="42"/>
      <c r="ERQ15" s="42"/>
      <c r="ERR15" s="42"/>
      <c r="ERS15" s="42"/>
      <c r="ERT15" s="42"/>
      <c r="ERU15" s="42"/>
      <c r="ERV15" s="42"/>
      <c r="ERW15" s="42"/>
      <c r="ERX15" s="42"/>
      <c r="ERY15" s="42"/>
      <c r="ERZ15" s="42"/>
      <c r="ESA15" s="42"/>
      <c r="ESB15" s="42"/>
      <c r="ESC15" s="42"/>
      <c r="ESD15" s="42"/>
      <c r="ESE15" s="42"/>
      <c r="ESF15" s="42"/>
      <c r="ESG15" s="42"/>
      <c r="ESH15" s="42"/>
      <c r="ESI15" s="42"/>
      <c r="ESJ15" s="42"/>
      <c r="ESK15" s="42"/>
      <c r="ESL15" s="42"/>
      <c r="ESM15" s="42"/>
      <c r="ESN15" s="42"/>
      <c r="ESO15" s="42"/>
      <c r="ESP15" s="42"/>
      <c r="ESQ15" s="42"/>
      <c r="ESR15" s="42"/>
      <c r="ESS15" s="42"/>
      <c r="EST15" s="42"/>
      <c r="ESU15" s="42"/>
      <c r="ESV15" s="42"/>
      <c r="ESW15" s="42"/>
      <c r="ESX15" s="42"/>
      <c r="ESY15" s="42"/>
      <c r="ESZ15" s="42"/>
      <c r="ETA15" s="42"/>
      <c r="ETB15" s="42"/>
      <c r="ETC15" s="42"/>
      <c r="ETD15" s="42"/>
      <c r="ETE15" s="42"/>
      <c r="ETF15" s="42"/>
      <c r="ETG15" s="42"/>
      <c r="ETH15" s="42"/>
      <c r="ETI15" s="42"/>
      <c r="ETJ15" s="42"/>
      <c r="ETK15" s="42"/>
      <c r="ETL15" s="42"/>
      <c r="ETM15" s="42"/>
      <c r="ETN15" s="42"/>
      <c r="ETO15" s="42"/>
      <c r="ETP15" s="42"/>
      <c r="ETQ15" s="42"/>
      <c r="ETR15" s="42"/>
      <c r="ETS15" s="42"/>
      <c r="ETT15" s="42"/>
      <c r="ETU15" s="42"/>
      <c r="ETV15" s="42"/>
      <c r="ETW15" s="42"/>
      <c r="ETX15" s="42"/>
      <c r="ETY15" s="42"/>
      <c r="ETZ15" s="42"/>
      <c r="EUA15" s="42"/>
      <c r="EUB15" s="42"/>
      <c r="EUC15" s="42"/>
      <c r="EUD15" s="42"/>
      <c r="EUE15" s="42"/>
      <c r="EUF15" s="42"/>
      <c r="EUG15" s="42"/>
      <c r="EUH15" s="42"/>
      <c r="EUI15" s="42"/>
      <c r="EUJ15" s="42"/>
      <c r="EUK15" s="42"/>
      <c r="EUL15" s="42"/>
      <c r="EUM15" s="42"/>
      <c r="EUN15" s="42"/>
      <c r="EUO15" s="42"/>
      <c r="EUP15" s="42"/>
      <c r="EUQ15" s="42"/>
      <c r="EUR15" s="42"/>
      <c r="EUS15" s="42"/>
      <c r="EUT15" s="42"/>
      <c r="EUU15" s="42"/>
      <c r="EUV15" s="42"/>
      <c r="EUW15" s="42"/>
      <c r="EUX15" s="42"/>
      <c r="EUY15" s="42"/>
      <c r="EUZ15" s="42"/>
      <c r="EVA15" s="42"/>
      <c r="EVB15" s="42"/>
      <c r="EVC15" s="42"/>
      <c r="EVD15" s="42"/>
      <c r="EVE15" s="42"/>
      <c r="EVF15" s="42"/>
      <c r="EVG15" s="42"/>
      <c r="EVH15" s="42"/>
      <c r="EVI15" s="42"/>
      <c r="EVJ15" s="42"/>
      <c r="EVK15" s="42"/>
      <c r="EVL15" s="42"/>
      <c r="EVM15" s="42"/>
      <c r="EVN15" s="42"/>
      <c r="EVO15" s="42"/>
      <c r="EVP15" s="42"/>
      <c r="EVQ15" s="42"/>
      <c r="EVR15" s="42"/>
      <c r="EVS15" s="42"/>
      <c r="EVT15" s="42"/>
      <c r="EVU15" s="42"/>
      <c r="EVV15" s="42"/>
      <c r="EVW15" s="42"/>
      <c r="EVX15" s="42"/>
      <c r="EVY15" s="42"/>
      <c r="EVZ15" s="42"/>
      <c r="EWA15" s="42"/>
      <c r="EWB15" s="42"/>
      <c r="EWC15" s="42"/>
      <c r="EWD15" s="42"/>
      <c r="EWE15" s="42"/>
      <c r="EWF15" s="42"/>
      <c r="EWG15" s="42"/>
      <c r="EWH15" s="42"/>
      <c r="EWI15" s="42"/>
      <c r="EWJ15" s="42"/>
      <c r="EWK15" s="42"/>
      <c r="EWL15" s="42"/>
      <c r="EWM15" s="42"/>
      <c r="EWN15" s="42"/>
      <c r="EWO15" s="42"/>
      <c r="EWP15" s="42"/>
      <c r="EWQ15" s="42"/>
      <c r="EWR15" s="42"/>
      <c r="EWS15" s="42"/>
      <c r="EWT15" s="42"/>
      <c r="EWU15" s="42"/>
      <c r="EWV15" s="42"/>
      <c r="EWW15" s="42"/>
      <c r="EWX15" s="42"/>
      <c r="EWY15" s="42"/>
      <c r="EWZ15" s="42"/>
      <c r="EXA15" s="42"/>
      <c r="EXB15" s="42"/>
      <c r="EXC15" s="42"/>
      <c r="EXD15" s="42"/>
      <c r="EXE15" s="42"/>
      <c r="EXF15" s="42"/>
      <c r="EXG15" s="42"/>
      <c r="EXH15" s="42"/>
      <c r="EXI15" s="42"/>
      <c r="EXJ15" s="42"/>
      <c r="EXK15" s="42"/>
      <c r="EXL15" s="42"/>
      <c r="EXM15" s="42"/>
      <c r="EXN15" s="42"/>
      <c r="EXO15" s="42"/>
      <c r="EXP15" s="42"/>
      <c r="EXQ15" s="42"/>
      <c r="EXR15" s="42"/>
      <c r="EXS15" s="42"/>
      <c r="EXT15" s="42"/>
      <c r="EXU15" s="42"/>
      <c r="EXV15" s="42"/>
      <c r="EXW15" s="42"/>
      <c r="EXX15" s="42"/>
      <c r="EXY15" s="42"/>
      <c r="EXZ15" s="42"/>
      <c r="EYA15" s="42"/>
      <c r="EYB15" s="42"/>
      <c r="EYC15" s="42"/>
      <c r="EYD15" s="42"/>
      <c r="EYE15" s="42"/>
      <c r="EYF15" s="42"/>
      <c r="EYG15" s="42"/>
      <c r="EYH15" s="42"/>
      <c r="EYI15" s="42"/>
      <c r="EYJ15" s="42"/>
      <c r="EYK15" s="42"/>
      <c r="EYL15" s="42"/>
      <c r="EYM15" s="42"/>
      <c r="EYN15" s="42"/>
      <c r="EYO15" s="42"/>
      <c r="EYP15" s="42"/>
      <c r="EYQ15" s="42"/>
      <c r="EYR15" s="42"/>
      <c r="EYS15" s="42"/>
      <c r="EYT15" s="42"/>
      <c r="EYU15" s="42"/>
      <c r="EYV15" s="42"/>
      <c r="EYW15" s="42"/>
      <c r="EYX15" s="42"/>
      <c r="EYY15" s="42"/>
      <c r="EYZ15" s="42"/>
      <c r="EZA15" s="42"/>
      <c r="EZB15" s="42"/>
      <c r="EZC15" s="42"/>
      <c r="EZD15" s="42"/>
      <c r="EZE15" s="42"/>
      <c r="EZF15" s="42"/>
      <c r="EZG15" s="42"/>
      <c r="EZH15" s="42"/>
      <c r="EZI15" s="42"/>
      <c r="EZJ15" s="42"/>
      <c r="EZK15" s="42"/>
      <c r="EZL15" s="42"/>
      <c r="EZM15" s="42"/>
      <c r="EZN15" s="42"/>
      <c r="EZO15" s="42"/>
      <c r="EZP15" s="42"/>
      <c r="EZQ15" s="42"/>
      <c r="EZR15" s="42"/>
      <c r="EZS15" s="42"/>
      <c r="EZT15" s="42"/>
      <c r="EZU15" s="42"/>
      <c r="EZV15" s="42"/>
      <c r="EZW15" s="42"/>
      <c r="EZX15" s="42"/>
      <c r="EZY15" s="42"/>
      <c r="EZZ15" s="42"/>
      <c r="FAA15" s="42"/>
      <c r="FAB15" s="42"/>
      <c r="FAC15" s="42"/>
      <c r="FAD15" s="42"/>
      <c r="FAE15" s="42"/>
      <c r="FAF15" s="42"/>
      <c r="FAG15" s="42"/>
      <c r="FAH15" s="42"/>
      <c r="FAI15" s="42"/>
      <c r="FAJ15" s="42"/>
      <c r="FAK15" s="42"/>
      <c r="FAL15" s="42"/>
      <c r="FAM15" s="42"/>
      <c r="FAN15" s="42"/>
      <c r="FAO15" s="42"/>
      <c r="FAP15" s="42"/>
      <c r="FAQ15" s="42"/>
      <c r="FAR15" s="42"/>
      <c r="FAS15" s="42"/>
      <c r="FAT15" s="42"/>
      <c r="FAU15" s="42"/>
      <c r="FAV15" s="42"/>
      <c r="FAW15" s="42"/>
      <c r="FAX15" s="42"/>
      <c r="FAY15" s="42"/>
      <c r="FAZ15" s="42"/>
      <c r="FBA15" s="42"/>
      <c r="FBB15" s="42"/>
      <c r="FBC15" s="42"/>
      <c r="FBD15" s="42"/>
      <c r="FBE15" s="42"/>
      <c r="FBF15" s="42"/>
      <c r="FBG15" s="42"/>
      <c r="FBH15" s="42"/>
      <c r="FBI15" s="42"/>
      <c r="FBJ15" s="42"/>
      <c r="FBK15" s="42"/>
      <c r="FBL15" s="42"/>
      <c r="FBM15" s="42"/>
      <c r="FBN15" s="42"/>
      <c r="FBO15" s="42"/>
      <c r="FBP15" s="42"/>
      <c r="FBQ15" s="42"/>
      <c r="FBR15" s="42"/>
      <c r="FBS15" s="42"/>
      <c r="FBT15" s="42"/>
      <c r="FBU15" s="42"/>
      <c r="FBV15" s="42"/>
      <c r="FBW15" s="42"/>
      <c r="FBX15" s="42"/>
      <c r="FBY15" s="42"/>
      <c r="FBZ15" s="42"/>
      <c r="FCA15" s="42"/>
      <c r="FCB15" s="42"/>
      <c r="FCC15" s="42"/>
      <c r="FCD15" s="42"/>
      <c r="FCE15" s="42"/>
      <c r="FCF15" s="42"/>
      <c r="FCG15" s="42"/>
      <c r="FCH15" s="42"/>
      <c r="FCI15" s="42"/>
      <c r="FCJ15" s="42"/>
      <c r="FCK15" s="42"/>
      <c r="FCL15" s="42"/>
      <c r="FCM15" s="42"/>
      <c r="FCN15" s="42"/>
      <c r="FCO15" s="42"/>
      <c r="FCP15" s="42"/>
      <c r="FCQ15" s="42"/>
      <c r="FCR15" s="42"/>
      <c r="FCS15" s="42"/>
      <c r="FCT15" s="42"/>
      <c r="FCU15" s="42"/>
      <c r="FCV15" s="42"/>
      <c r="FCW15" s="42"/>
      <c r="FCX15" s="42"/>
      <c r="FCY15" s="42"/>
      <c r="FCZ15" s="42"/>
      <c r="FDA15" s="42"/>
      <c r="FDB15" s="42"/>
      <c r="FDC15" s="42"/>
      <c r="FDD15" s="42"/>
      <c r="FDE15" s="42"/>
      <c r="FDF15" s="42"/>
      <c r="FDG15" s="42"/>
      <c r="FDH15" s="42"/>
      <c r="FDI15" s="42"/>
      <c r="FDJ15" s="42"/>
      <c r="FDK15" s="42"/>
      <c r="FDL15" s="42"/>
      <c r="FDM15" s="42"/>
      <c r="FDN15" s="42"/>
      <c r="FDO15" s="42"/>
      <c r="FDP15" s="42"/>
      <c r="FDQ15" s="42"/>
      <c r="FDR15" s="42"/>
      <c r="FDS15" s="42"/>
      <c r="FDT15" s="42"/>
      <c r="FDU15" s="42"/>
      <c r="FDV15" s="42"/>
      <c r="FDW15" s="42"/>
      <c r="FDX15" s="42"/>
      <c r="FDY15" s="42"/>
      <c r="FDZ15" s="42"/>
      <c r="FEA15" s="42"/>
      <c r="FEB15" s="42"/>
      <c r="FEC15" s="42"/>
      <c r="FED15" s="42"/>
      <c r="FEE15" s="42"/>
      <c r="FEF15" s="42"/>
      <c r="FEG15" s="42"/>
      <c r="FEH15" s="42"/>
      <c r="FEI15" s="42"/>
      <c r="FEJ15" s="42"/>
      <c r="FEK15" s="42"/>
      <c r="FEL15" s="42"/>
      <c r="FEM15" s="42"/>
      <c r="FEN15" s="42"/>
      <c r="FEO15" s="42"/>
      <c r="FEP15" s="42"/>
      <c r="FEQ15" s="42"/>
      <c r="FER15" s="42"/>
      <c r="FES15" s="42"/>
      <c r="FET15" s="42"/>
      <c r="FEU15" s="42"/>
      <c r="FEV15" s="42"/>
      <c r="FEW15" s="42"/>
      <c r="FEX15" s="42"/>
      <c r="FEY15" s="42"/>
      <c r="FEZ15" s="42"/>
      <c r="FFA15" s="42"/>
      <c r="FFB15" s="42"/>
      <c r="FFC15" s="42"/>
      <c r="FFD15" s="42"/>
      <c r="FFE15" s="42"/>
      <c r="FFF15" s="42"/>
      <c r="FFG15" s="42"/>
      <c r="FFH15" s="42"/>
      <c r="FFI15" s="42"/>
      <c r="FFJ15" s="42"/>
      <c r="FFK15" s="42"/>
      <c r="FFL15" s="42"/>
      <c r="FFM15" s="42"/>
      <c r="FFN15" s="42"/>
      <c r="FFO15" s="42"/>
      <c r="FFP15" s="42"/>
      <c r="FFQ15" s="42"/>
      <c r="FFR15" s="42"/>
      <c r="FFS15" s="42"/>
      <c r="FFT15" s="42"/>
      <c r="FFU15" s="42"/>
      <c r="FFV15" s="42"/>
      <c r="FFW15" s="42"/>
      <c r="FFX15" s="42"/>
      <c r="FFY15" s="42"/>
      <c r="FFZ15" s="42"/>
      <c r="FGA15" s="42"/>
      <c r="FGB15" s="42"/>
      <c r="FGC15" s="42"/>
      <c r="FGD15" s="42"/>
      <c r="FGE15" s="42"/>
      <c r="FGF15" s="42"/>
      <c r="FGG15" s="42"/>
      <c r="FGH15" s="42"/>
      <c r="FGI15" s="42"/>
      <c r="FGJ15" s="42"/>
      <c r="FGK15" s="42"/>
      <c r="FGL15" s="42"/>
      <c r="FGM15" s="42"/>
      <c r="FGN15" s="42"/>
      <c r="FGO15" s="42"/>
      <c r="FGP15" s="42"/>
      <c r="FGQ15" s="42"/>
      <c r="FGR15" s="42"/>
      <c r="FGS15" s="42"/>
      <c r="FGT15" s="42"/>
      <c r="FGU15" s="42"/>
      <c r="FGV15" s="42"/>
      <c r="FGW15" s="42"/>
      <c r="FGX15" s="42"/>
      <c r="FGY15" s="42"/>
      <c r="FGZ15" s="42"/>
      <c r="FHA15" s="42"/>
      <c r="FHB15" s="42"/>
      <c r="FHC15" s="42"/>
      <c r="FHD15" s="42"/>
      <c r="FHE15" s="42"/>
      <c r="FHF15" s="42"/>
      <c r="FHG15" s="42"/>
      <c r="FHH15" s="42"/>
      <c r="FHI15" s="42"/>
      <c r="FHJ15" s="42"/>
      <c r="FHK15" s="42"/>
      <c r="FHL15" s="42"/>
      <c r="FHM15" s="42"/>
      <c r="FHN15" s="42"/>
      <c r="FHO15" s="42"/>
      <c r="FHP15" s="42"/>
      <c r="FHQ15" s="42"/>
      <c r="FHR15" s="42"/>
      <c r="FHS15" s="42"/>
      <c r="FHT15" s="42"/>
      <c r="FHU15" s="42"/>
      <c r="FHV15" s="42"/>
      <c r="FHW15" s="42"/>
      <c r="FHX15" s="42"/>
      <c r="FHY15" s="42"/>
      <c r="FHZ15" s="42"/>
      <c r="FIA15" s="42"/>
      <c r="FIB15" s="42"/>
      <c r="FIC15" s="42"/>
      <c r="FID15" s="42"/>
      <c r="FIE15" s="42"/>
      <c r="FIF15" s="42"/>
      <c r="FIG15" s="42"/>
      <c r="FIH15" s="42"/>
      <c r="FII15" s="42"/>
      <c r="FIJ15" s="42"/>
      <c r="FIK15" s="42"/>
      <c r="FIL15" s="42"/>
      <c r="FIM15" s="42"/>
      <c r="FIN15" s="42"/>
      <c r="FIO15" s="42"/>
      <c r="FIP15" s="42"/>
      <c r="FIQ15" s="42"/>
      <c r="FIR15" s="42"/>
      <c r="FIS15" s="42"/>
      <c r="FIT15" s="42"/>
      <c r="FIU15" s="42"/>
      <c r="FIV15" s="42"/>
      <c r="FIW15" s="42"/>
      <c r="FIX15" s="42"/>
      <c r="FIY15" s="42"/>
      <c r="FIZ15" s="42"/>
      <c r="FJA15" s="42"/>
      <c r="FJB15" s="42"/>
      <c r="FJC15" s="42"/>
      <c r="FJD15" s="42"/>
      <c r="FJE15" s="42"/>
      <c r="FJF15" s="42"/>
      <c r="FJG15" s="42"/>
      <c r="FJH15" s="42"/>
      <c r="FJI15" s="42"/>
      <c r="FJJ15" s="42"/>
      <c r="FJK15" s="42"/>
      <c r="FJL15" s="42"/>
      <c r="FJM15" s="42"/>
      <c r="FJN15" s="42"/>
      <c r="FJO15" s="42"/>
      <c r="FJP15" s="42"/>
      <c r="FJQ15" s="42"/>
      <c r="FJR15" s="42"/>
      <c r="FJS15" s="42"/>
      <c r="FJT15" s="42"/>
      <c r="FJU15" s="42"/>
      <c r="FJV15" s="42"/>
      <c r="FJW15" s="42"/>
      <c r="FJX15" s="42"/>
      <c r="FJY15" s="42"/>
      <c r="FJZ15" s="42"/>
      <c r="FKA15" s="42"/>
      <c r="FKB15" s="42"/>
      <c r="FKC15" s="42"/>
      <c r="FKD15" s="42"/>
      <c r="FKE15" s="42"/>
      <c r="FKF15" s="42"/>
      <c r="FKG15" s="42"/>
      <c r="FKH15" s="42"/>
      <c r="FKI15" s="42"/>
      <c r="FKJ15" s="42"/>
      <c r="FKK15" s="42"/>
      <c r="FKL15" s="42"/>
      <c r="FKM15" s="42"/>
      <c r="FKN15" s="42"/>
      <c r="FKO15" s="42"/>
      <c r="FKP15" s="42"/>
      <c r="FKQ15" s="42"/>
      <c r="FKR15" s="42"/>
      <c r="FKS15" s="42"/>
      <c r="FKT15" s="42"/>
      <c r="FKU15" s="42"/>
      <c r="FKV15" s="42"/>
      <c r="FKW15" s="42"/>
      <c r="FKX15" s="42"/>
      <c r="FKY15" s="42"/>
      <c r="FKZ15" s="42"/>
      <c r="FLA15" s="42"/>
      <c r="FLB15" s="42"/>
      <c r="FLC15" s="42"/>
      <c r="FLD15" s="42"/>
      <c r="FLE15" s="42"/>
      <c r="FLF15" s="42"/>
      <c r="FLG15" s="42"/>
      <c r="FLH15" s="42"/>
      <c r="FLI15" s="42"/>
      <c r="FLJ15" s="42"/>
      <c r="FLK15" s="42"/>
      <c r="FLL15" s="42"/>
      <c r="FLM15" s="42"/>
      <c r="FLN15" s="42"/>
      <c r="FLO15" s="42"/>
      <c r="FLP15" s="42"/>
      <c r="FLQ15" s="42"/>
      <c r="FLR15" s="42"/>
      <c r="FLS15" s="42"/>
      <c r="FLT15" s="42"/>
      <c r="FLU15" s="42"/>
      <c r="FLV15" s="42"/>
      <c r="FLW15" s="42"/>
      <c r="FLX15" s="42"/>
      <c r="FLY15" s="42"/>
      <c r="FLZ15" s="42"/>
      <c r="FMA15" s="42"/>
      <c r="FMB15" s="42"/>
      <c r="FMC15" s="42"/>
      <c r="FMD15" s="42"/>
      <c r="FME15" s="42"/>
      <c r="FMF15" s="42"/>
      <c r="FMG15" s="42"/>
      <c r="FMH15" s="42"/>
      <c r="FMI15" s="42"/>
      <c r="FMJ15" s="42"/>
      <c r="FMK15" s="42"/>
      <c r="FML15" s="42"/>
      <c r="FMM15" s="42"/>
      <c r="FMN15" s="42"/>
      <c r="FMO15" s="42"/>
      <c r="FMP15" s="42"/>
      <c r="FMQ15" s="42"/>
      <c r="FMR15" s="42"/>
      <c r="FMS15" s="42"/>
      <c r="FMT15" s="42"/>
      <c r="FMU15" s="42"/>
      <c r="FMV15" s="42"/>
      <c r="FMW15" s="42"/>
      <c r="FMX15" s="42"/>
      <c r="FMY15" s="42"/>
      <c r="FMZ15" s="42"/>
      <c r="FNA15" s="42"/>
      <c r="FNB15" s="42"/>
      <c r="FNC15" s="42"/>
      <c r="FND15" s="42"/>
      <c r="FNE15" s="42"/>
      <c r="FNF15" s="42"/>
      <c r="FNG15" s="42"/>
      <c r="FNH15" s="42"/>
      <c r="FNI15" s="42"/>
      <c r="FNJ15" s="42"/>
      <c r="FNK15" s="42"/>
      <c r="FNL15" s="42"/>
      <c r="FNM15" s="42"/>
      <c r="FNN15" s="42"/>
      <c r="FNO15" s="42"/>
      <c r="FNP15" s="42"/>
      <c r="FNQ15" s="42"/>
      <c r="FNR15" s="42"/>
      <c r="FNS15" s="42"/>
      <c r="FNT15" s="42"/>
      <c r="FNU15" s="42"/>
      <c r="FNV15" s="42"/>
      <c r="FNW15" s="42"/>
      <c r="FNX15" s="42"/>
      <c r="FNY15" s="42"/>
      <c r="FNZ15" s="42"/>
      <c r="FOA15" s="42"/>
      <c r="FOB15" s="42"/>
      <c r="FOC15" s="42"/>
      <c r="FOD15" s="42"/>
      <c r="FOE15" s="42"/>
      <c r="FOF15" s="42"/>
      <c r="FOG15" s="42"/>
      <c r="FOH15" s="42"/>
      <c r="FOI15" s="42"/>
      <c r="FOJ15" s="42"/>
      <c r="FOK15" s="42"/>
      <c r="FOL15" s="42"/>
      <c r="FOM15" s="42"/>
      <c r="FON15" s="42"/>
      <c r="FOO15" s="42"/>
      <c r="FOP15" s="42"/>
      <c r="FOQ15" s="42"/>
      <c r="FOR15" s="42"/>
      <c r="FOS15" s="42"/>
      <c r="FOT15" s="42"/>
      <c r="FOU15" s="42"/>
      <c r="FOV15" s="42"/>
      <c r="FOW15" s="42"/>
      <c r="FOX15" s="42"/>
      <c r="FOY15" s="42"/>
      <c r="FOZ15" s="42"/>
      <c r="FPA15" s="42"/>
      <c r="FPB15" s="42"/>
      <c r="FPC15" s="42"/>
      <c r="FPD15" s="42"/>
      <c r="FPE15" s="42"/>
      <c r="FPF15" s="42"/>
      <c r="FPG15" s="42"/>
      <c r="FPH15" s="42"/>
      <c r="FPI15" s="42"/>
      <c r="FPJ15" s="42"/>
      <c r="FPK15" s="42"/>
      <c r="FPL15" s="42"/>
      <c r="FPM15" s="42"/>
      <c r="FPN15" s="42"/>
      <c r="FPO15" s="42"/>
      <c r="FPP15" s="42"/>
      <c r="FPQ15" s="42"/>
      <c r="FPR15" s="42"/>
      <c r="FPS15" s="42"/>
      <c r="FPT15" s="42"/>
      <c r="FPU15" s="42"/>
      <c r="FPV15" s="42"/>
      <c r="FPW15" s="42"/>
      <c r="FPX15" s="42"/>
      <c r="FPY15" s="42"/>
      <c r="FPZ15" s="42"/>
      <c r="FQA15" s="42"/>
      <c r="FQB15" s="42"/>
      <c r="FQC15" s="42"/>
      <c r="FQD15" s="42"/>
      <c r="FQE15" s="42"/>
      <c r="FQF15" s="42"/>
      <c r="FQG15" s="42"/>
      <c r="FQH15" s="42"/>
      <c r="FQI15" s="42"/>
      <c r="FQJ15" s="42"/>
      <c r="FQK15" s="42"/>
      <c r="FQL15" s="42"/>
      <c r="FQM15" s="42"/>
      <c r="FQN15" s="42"/>
      <c r="FQO15" s="42"/>
      <c r="FQP15" s="42"/>
      <c r="FQQ15" s="42"/>
      <c r="FQR15" s="42"/>
      <c r="FQS15" s="42"/>
      <c r="FQT15" s="42"/>
      <c r="FQU15" s="42"/>
      <c r="FQV15" s="42"/>
      <c r="FQW15" s="42"/>
      <c r="FQX15" s="42"/>
      <c r="FQY15" s="42"/>
      <c r="FQZ15" s="42"/>
      <c r="FRA15" s="42"/>
      <c r="FRB15" s="42"/>
      <c r="FRC15" s="42"/>
      <c r="FRD15" s="42"/>
      <c r="FRE15" s="42"/>
      <c r="FRF15" s="42"/>
      <c r="FRG15" s="42"/>
      <c r="FRH15" s="42"/>
      <c r="FRI15" s="42"/>
      <c r="FRJ15" s="42"/>
      <c r="FRK15" s="42"/>
      <c r="FRL15" s="42"/>
      <c r="FRM15" s="42"/>
      <c r="FRN15" s="42"/>
      <c r="FRO15" s="42"/>
      <c r="FRP15" s="42"/>
      <c r="FRQ15" s="42"/>
      <c r="FRR15" s="42"/>
      <c r="FRS15" s="42"/>
      <c r="FRT15" s="42"/>
      <c r="FRU15" s="42"/>
      <c r="FRV15" s="42"/>
      <c r="FRW15" s="42"/>
      <c r="FRX15" s="42"/>
      <c r="FRY15" s="42"/>
      <c r="FRZ15" s="42"/>
      <c r="FSA15" s="42"/>
      <c r="FSB15" s="42"/>
      <c r="FSC15" s="42"/>
      <c r="FSD15" s="42"/>
      <c r="FSE15" s="42"/>
      <c r="FSF15" s="42"/>
      <c r="FSG15" s="42"/>
      <c r="FSH15" s="42"/>
      <c r="FSI15" s="42"/>
      <c r="FSJ15" s="42"/>
      <c r="FSK15" s="42"/>
      <c r="FSL15" s="42"/>
      <c r="FSM15" s="42"/>
      <c r="FSN15" s="42"/>
      <c r="FSO15" s="42"/>
      <c r="FSP15" s="42"/>
      <c r="FSQ15" s="42"/>
      <c r="FSR15" s="42"/>
      <c r="FSS15" s="42"/>
      <c r="FST15" s="42"/>
      <c r="FSU15" s="42"/>
      <c r="FSV15" s="42"/>
      <c r="FSW15" s="42"/>
      <c r="FSX15" s="42"/>
      <c r="FSY15" s="42"/>
      <c r="FSZ15" s="42"/>
      <c r="FTA15" s="42"/>
      <c r="FTB15" s="42"/>
      <c r="FTC15" s="42"/>
      <c r="FTD15" s="42"/>
      <c r="FTE15" s="42"/>
      <c r="FTF15" s="42"/>
      <c r="FTG15" s="42"/>
      <c r="FTH15" s="42"/>
      <c r="FTI15" s="42"/>
      <c r="FTJ15" s="42"/>
      <c r="FTK15" s="42"/>
      <c r="FTL15" s="42"/>
      <c r="FTM15" s="42"/>
      <c r="FTN15" s="42"/>
      <c r="FTO15" s="42"/>
      <c r="FTP15" s="42"/>
      <c r="FTQ15" s="42"/>
      <c r="FTR15" s="42"/>
      <c r="FTS15" s="42"/>
      <c r="FTT15" s="42"/>
      <c r="FTU15" s="42"/>
      <c r="FTV15" s="42"/>
      <c r="FTW15" s="42"/>
      <c r="FTX15" s="42"/>
      <c r="FTY15" s="42"/>
      <c r="FTZ15" s="42"/>
      <c r="FUA15" s="42"/>
      <c r="FUB15" s="42"/>
      <c r="FUC15" s="42"/>
      <c r="FUD15" s="42"/>
      <c r="FUE15" s="42"/>
      <c r="FUF15" s="42"/>
      <c r="FUG15" s="42"/>
      <c r="FUH15" s="42"/>
      <c r="FUI15" s="42"/>
      <c r="FUJ15" s="42"/>
      <c r="FUK15" s="42"/>
      <c r="FUL15" s="42"/>
      <c r="FUM15" s="42"/>
      <c r="FUN15" s="42"/>
      <c r="FUO15" s="42"/>
      <c r="FUP15" s="42"/>
      <c r="FUQ15" s="42"/>
      <c r="FUR15" s="42"/>
      <c r="FUS15" s="42"/>
      <c r="FUT15" s="42"/>
      <c r="FUU15" s="42"/>
      <c r="FUV15" s="42"/>
      <c r="FUW15" s="42"/>
      <c r="FUX15" s="42"/>
      <c r="FUY15" s="42"/>
      <c r="FUZ15" s="42"/>
      <c r="FVA15" s="42"/>
      <c r="FVB15" s="42"/>
      <c r="FVC15" s="42"/>
      <c r="FVD15" s="42"/>
      <c r="FVE15" s="42"/>
      <c r="FVF15" s="42"/>
      <c r="FVG15" s="42"/>
      <c r="FVH15" s="42"/>
      <c r="FVI15" s="42"/>
      <c r="FVJ15" s="42"/>
      <c r="FVK15" s="42"/>
      <c r="FVL15" s="42"/>
      <c r="FVM15" s="42"/>
      <c r="FVN15" s="42"/>
      <c r="FVO15" s="42"/>
      <c r="FVP15" s="42"/>
      <c r="FVQ15" s="42"/>
      <c r="FVR15" s="42"/>
      <c r="FVS15" s="42"/>
      <c r="FVT15" s="42"/>
      <c r="FVU15" s="42"/>
      <c r="FVV15" s="42"/>
      <c r="FVW15" s="42"/>
      <c r="FVX15" s="42"/>
      <c r="FVY15" s="42"/>
      <c r="FVZ15" s="42"/>
      <c r="FWA15" s="42"/>
      <c r="FWB15" s="42"/>
      <c r="FWC15" s="42"/>
      <c r="FWD15" s="42"/>
      <c r="FWE15" s="42"/>
      <c r="FWF15" s="42"/>
      <c r="FWG15" s="42"/>
      <c r="FWH15" s="42"/>
      <c r="FWI15" s="42"/>
      <c r="FWJ15" s="42"/>
      <c r="FWK15" s="42"/>
      <c r="FWL15" s="42"/>
      <c r="FWM15" s="42"/>
      <c r="FWN15" s="42"/>
      <c r="FWO15" s="42"/>
      <c r="FWP15" s="42"/>
      <c r="FWQ15" s="42"/>
      <c r="FWR15" s="42"/>
      <c r="FWS15" s="42"/>
      <c r="FWT15" s="42"/>
      <c r="FWU15" s="42"/>
      <c r="FWV15" s="42"/>
      <c r="FWW15" s="42"/>
      <c r="FWX15" s="42"/>
      <c r="FWY15" s="42"/>
      <c r="FWZ15" s="42"/>
      <c r="FXA15" s="42"/>
      <c r="FXB15" s="42"/>
      <c r="FXC15" s="42"/>
      <c r="FXD15" s="42"/>
      <c r="FXE15" s="42"/>
      <c r="FXF15" s="42"/>
      <c r="FXG15" s="42"/>
      <c r="FXH15" s="42"/>
      <c r="FXI15" s="42"/>
      <c r="FXJ15" s="42"/>
      <c r="FXK15" s="42"/>
      <c r="FXL15" s="42"/>
      <c r="FXM15" s="42"/>
      <c r="FXN15" s="42"/>
      <c r="FXO15" s="42"/>
      <c r="FXP15" s="42"/>
      <c r="FXQ15" s="42"/>
      <c r="FXR15" s="42"/>
      <c r="FXS15" s="42"/>
      <c r="FXT15" s="42"/>
      <c r="FXU15" s="42"/>
      <c r="FXV15" s="42"/>
      <c r="FXW15" s="42"/>
      <c r="FXX15" s="42"/>
      <c r="FXY15" s="42"/>
      <c r="FXZ15" s="42"/>
      <c r="FYA15" s="42"/>
      <c r="FYB15" s="42"/>
      <c r="FYC15" s="42"/>
      <c r="FYD15" s="42"/>
      <c r="FYE15" s="42"/>
      <c r="FYF15" s="42"/>
      <c r="FYG15" s="42"/>
      <c r="FYH15" s="42"/>
      <c r="FYI15" s="42"/>
      <c r="FYJ15" s="42"/>
      <c r="FYK15" s="42"/>
      <c r="FYL15" s="42"/>
      <c r="FYM15" s="42"/>
      <c r="FYN15" s="42"/>
      <c r="FYO15" s="42"/>
      <c r="FYP15" s="42"/>
      <c r="FYQ15" s="42"/>
      <c r="FYR15" s="42"/>
      <c r="FYS15" s="42"/>
      <c r="FYT15" s="42"/>
      <c r="FYU15" s="42"/>
      <c r="FYV15" s="42"/>
      <c r="FYW15" s="42"/>
      <c r="FYX15" s="42"/>
      <c r="FYY15" s="42"/>
      <c r="FYZ15" s="42"/>
      <c r="FZA15" s="42"/>
      <c r="FZB15" s="42"/>
      <c r="FZC15" s="42"/>
      <c r="FZD15" s="42"/>
      <c r="FZE15" s="42"/>
      <c r="FZF15" s="42"/>
      <c r="FZG15" s="42"/>
      <c r="FZH15" s="42"/>
      <c r="FZI15" s="42"/>
      <c r="FZJ15" s="42"/>
      <c r="FZK15" s="42"/>
      <c r="FZL15" s="42"/>
      <c r="FZM15" s="42"/>
      <c r="FZN15" s="42"/>
      <c r="FZO15" s="42"/>
      <c r="FZP15" s="42"/>
      <c r="FZQ15" s="42"/>
      <c r="FZR15" s="42"/>
      <c r="FZS15" s="42"/>
      <c r="FZT15" s="42"/>
      <c r="FZU15" s="42"/>
      <c r="FZV15" s="42"/>
      <c r="FZW15" s="42"/>
      <c r="FZX15" s="42"/>
      <c r="FZY15" s="42"/>
      <c r="FZZ15" s="42"/>
      <c r="GAA15" s="42"/>
      <c r="GAB15" s="42"/>
      <c r="GAC15" s="42"/>
      <c r="GAD15" s="42"/>
      <c r="GAE15" s="42"/>
      <c r="GAF15" s="42"/>
      <c r="GAG15" s="42"/>
      <c r="GAH15" s="42"/>
      <c r="GAI15" s="42"/>
      <c r="GAJ15" s="42"/>
      <c r="GAK15" s="42"/>
      <c r="GAL15" s="42"/>
      <c r="GAM15" s="42"/>
      <c r="GAN15" s="42"/>
      <c r="GAO15" s="42"/>
      <c r="GAP15" s="42"/>
      <c r="GAQ15" s="42"/>
      <c r="GAR15" s="42"/>
      <c r="GAS15" s="42"/>
      <c r="GAT15" s="42"/>
      <c r="GAU15" s="42"/>
      <c r="GAV15" s="42"/>
      <c r="GAW15" s="42"/>
      <c r="GAX15" s="42"/>
      <c r="GAY15" s="42"/>
      <c r="GAZ15" s="42"/>
      <c r="GBA15" s="42"/>
      <c r="GBB15" s="42"/>
      <c r="GBC15" s="42"/>
      <c r="GBD15" s="42"/>
      <c r="GBE15" s="42"/>
      <c r="GBF15" s="42"/>
      <c r="GBG15" s="42"/>
      <c r="GBH15" s="42"/>
      <c r="GBI15" s="42"/>
      <c r="GBJ15" s="42"/>
      <c r="GBK15" s="42"/>
      <c r="GBL15" s="42"/>
      <c r="GBM15" s="42"/>
      <c r="GBN15" s="42"/>
      <c r="GBO15" s="42"/>
      <c r="GBP15" s="42"/>
      <c r="GBQ15" s="42"/>
      <c r="GBR15" s="42"/>
      <c r="GBS15" s="42"/>
      <c r="GBT15" s="42"/>
      <c r="GBU15" s="42"/>
      <c r="GBV15" s="42"/>
      <c r="GBW15" s="42"/>
      <c r="GBX15" s="42"/>
      <c r="GBY15" s="42"/>
      <c r="GBZ15" s="42"/>
      <c r="GCA15" s="42"/>
      <c r="GCB15" s="42"/>
      <c r="GCC15" s="42"/>
      <c r="GCD15" s="42"/>
      <c r="GCE15" s="42"/>
      <c r="GCF15" s="42"/>
      <c r="GCG15" s="42"/>
      <c r="GCH15" s="42"/>
      <c r="GCI15" s="42"/>
      <c r="GCJ15" s="42"/>
      <c r="GCK15" s="42"/>
      <c r="GCL15" s="42"/>
      <c r="GCM15" s="42"/>
      <c r="GCN15" s="42"/>
      <c r="GCO15" s="42"/>
      <c r="GCP15" s="42"/>
      <c r="GCQ15" s="42"/>
      <c r="GCR15" s="42"/>
      <c r="GCS15" s="42"/>
      <c r="GCT15" s="42"/>
      <c r="GCU15" s="42"/>
      <c r="GCV15" s="42"/>
      <c r="GCW15" s="42"/>
      <c r="GCX15" s="42"/>
      <c r="GCY15" s="42"/>
      <c r="GCZ15" s="42"/>
      <c r="GDA15" s="42"/>
      <c r="GDB15" s="42"/>
      <c r="GDC15" s="42"/>
      <c r="GDD15" s="42"/>
      <c r="GDE15" s="42"/>
      <c r="GDF15" s="42"/>
      <c r="GDG15" s="42"/>
      <c r="GDH15" s="42"/>
      <c r="GDI15" s="42"/>
      <c r="GDJ15" s="42"/>
      <c r="GDK15" s="42"/>
      <c r="GDL15" s="42"/>
      <c r="GDM15" s="42"/>
      <c r="GDN15" s="42"/>
      <c r="GDO15" s="42"/>
      <c r="GDP15" s="42"/>
      <c r="GDQ15" s="42"/>
      <c r="GDR15" s="42"/>
      <c r="GDS15" s="42"/>
      <c r="GDT15" s="42"/>
      <c r="GDU15" s="42"/>
      <c r="GDV15" s="42"/>
      <c r="GDW15" s="42"/>
      <c r="GDX15" s="42"/>
      <c r="GDY15" s="42"/>
      <c r="GDZ15" s="42"/>
      <c r="GEA15" s="42"/>
      <c r="GEB15" s="42"/>
      <c r="GEC15" s="42"/>
      <c r="GED15" s="42"/>
      <c r="GEE15" s="42"/>
      <c r="GEF15" s="42"/>
      <c r="GEG15" s="42"/>
      <c r="GEH15" s="42"/>
      <c r="GEI15" s="42"/>
      <c r="GEJ15" s="42"/>
      <c r="GEK15" s="42"/>
      <c r="GEL15" s="42"/>
      <c r="GEM15" s="42"/>
      <c r="GEN15" s="42"/>
      <c r="GEO15" s="42"/>
      <c r="GEP15" s="42"/>
      <c r="GEQ15" s="42"/>
      <c r="GER15" s="42"/>
      <c r="GES15" s="42"/>
      <c r="GET15" s="42"/>
      <c r="GEU15" s="42"/>
      <c r="GEV15" s="42"/>
      <c r="GEW15" s="42"/>
      <c r="GEX15" s="42"/>
      <c r="GEY15" s="42"/>
      <c r="GEZ15" s="42"/>
      <c r="GFA15" s="42"/>
      <c r="GFB15" s="42"/>
      <c r="GFC15" s="42"/>
      <c r="GFD15" s="42"/>
      <c r="GFE15" s="42"/>
      <c r="GFF15" s="42"/>
      <c r="GFG15" s="42"/>
      <c r="GFH15" s="42"/>
      <c r="GFI15" s="42"/>
      <c r="GFJ15" s="42"/>
      <c r="GFK15" s="42"/>
      <c r="GFL15" s="42"/>
      <c r="GFM15" s="42"/>
      <c r="GFN15" s="42"/>
      <c r="GFO15" s="42"/>
      <c r="GFP15" s="42"/>
      <c r="GFQ15" s="42"/>
      <c r="GFR15" s="42"/>
      <c r="GFS15" s="42"/>
      <c r="GFT15" s="42"/>
      <c r="GFU15" s="42"/>
      <c r="GFV15" s="42"/>
      <c r="GFW15" s="42"/>
      <c r="GFX15" s="42"/>
      <c r="GFY15" s="42"/>
      <c r="GFZ15" s="42"/>
      <c r="GGA15" s="42"/>
      <c r="GGB15" s="42"/>
      <c r="GGC15" s="42"/>
      <c r="GGD15" s="42"/>
      <c r="GGE15" s="42"/>
      <c r="GGF15" s="42"/>
      <c r="GGG15" s="42"/>
      <c r="GGH15" s="42"/>
      <c r="GGI15" s="42"/>
      <c r="GGJ15" s="42"/>
      <c r="GGK15" s="42"/>
      <c r="GGL15" s="42"/>
      <c r="GGM15" s="42"/>
      <c r="GGN15" s="42"/>
      <c r="GGO15" s="42"/>
      <c r="GGP15" s="42"/>
      <c r="GGQ15" s="42"/>
      <c r="GGR15" s="42"/>
      <c r="GGS15" s="42"/>
      <c r="GGT15" s="42"/>
      <c r="GGU15" s="42"/>
      <c r="GGV15" s="42"/>
      <c r="GGW15" s="42"/>
      <c r="GGX15" s="42"/>
      <c r="GGY15" s="42"/>
      <c r="GGZ15" s="42"/>
      <c r="GHA15" s="42"/>
      <c r="GHB15" s="42"/>
      <c r="GHC15" s="42"/>
      <c r="GHD15" s="42"/>
      <c r="GHE15" s="42"/>
      <c r="GHF15" s="42"/>
      <c r="GHG15" s="42"/>
      <c r="GHH15" s="42"/>
      <c r="GHI15" s="42"/>
      <c r="GHJ15" s="42"/>
      <c r="GHK15" s="42"/>
      <c r="GHL15" s="42"/>
      <c r="GHM15" s="42"/>
      <c r="GHN15" s="42"/>
      <c r="GHO15" s="42"/>
      <c r="GHP15" s="42"/>
      <c r="GHQ15" s="42"/>
      <c r="GHR15" s="42"/>
      <c r="GHS15" s="42"/>
      <c r="GHT15" s="42"/>
      <c r="GHU15" s="42"/>
      <c r="GHV15" s="42"/>
      <c r="GHW15" s="42"/>
      <c r="GHX15" s="42"/>
      <c r="GHY15" s="42"/>
      <c r="GHZ15" s="42"/>
      <c r="GIA15" s="42"/>
      <c r="GIB15" s="42"/>
      <c r="GIC15" s="42"/>
      <c r="GID15" s="42"/>
      <c r="GIE15" s="42"/>
      <c r="GIF15" s="42"/>
      <c r="GIG15" s="42"/>
      <c r="GIH15" s="42"/>
      <c r="GII15" s="42"/>
      <c r="GIJ15" s="42"/>
      <c r="GIK15" s="42"/>
      <c r="GIL15" s="42"/>
      <c r="GIM15" s="42"/>
      <c r="GIN15" s="42"/>
      <c r="GIO15" s="42"/>
      <c r="GIP15" s="42"/>
      <c r="GIQ15" s="42"/>
      <c r="GIR15" s="42"/>
      <c r="GIS15" s="42"/>
      <c r="GIT15" s="42"/>
      <c r="GIU15" s="42"/>
      <c r="GIV15" s="42"/>
      <c r="GIW15" s="42"/>
      <c r="GIX15" s="42"/>
      <c r="GIY15" s="42"/>
      <c r="GIZ15" s="42"/>
      <c r="GJA15" s="42"/>
      <c r="GJB15" s="42"/>
      <c r="GJC15" s="42"/>
      <c r="GJD15" s="42"/>
      <c r="GJE15" s="42"/>
      <c r="GJF15" s="42"/>
      <c r="GJG15" s="42"/>
      <c r="GJH15" s="42"/>
      <c r="GJI15" s="42"/>
      <c r="GJJ15" s="42"/>
      <c r="GJK15" s="42"/>
      <c r="GJL15" s="42"/>
      <c r="GJM15" s="42"/>
      <c r="GJN15" s="42"/>
      <c r="GJO15" s="42"/>
      <c r="GJP15" s="42"/>
      <c r="GJQ15" s="42"/>
      <c r="GJR15" s="42"/>
      <c r="GJS15" s="42"/>
      <c r="GJT15" s="42"/>
      <c r="GJU15" s="42"/>
      <c r="GJV15" s="42"/>
      <c r="GJW15" s="42"/>
      <c r="GJX15" s="42"/>
      <c r="GJY15" s="42"/>
      <c r="GJZ15" s="42"/>
      <c r="GKA15" s="42"/>
      <c r="GKB15" s="42"/>
      <c r="GKC15" s="42"/>
      <c r="GKD15" s="42"/>
      <c r="GKE15" s="42"/>
      <c r="GKF15" s="42"/>
      <c r="GKG15" s="42"/>
      <c r="GKH15" s="42"/>
      <c r="GKI15" s="42"/>
      <c r="GKJ15" s="42"/>
      <c r="GKK15" s="42"/>
      <c r="GKL15" s="42"/>
      <c r="GKM15" s="42"/>
      <c r="GKN15" s="42"/>
      <c r="GKO15" s="42"/>
      <c r="GKP15" s="42"/>
      <c r="GKQ15" s="42"/>
      <c r="GKR15" s="42"/>
      <c r="GKS15" s="42"/>
      <c r="GKT15" s="42"/>
      <c r="GKU15" s="42"/>
      <c r="GKV15" s="42"/>
      <c r="GKW15" s="42"/>
      <c r="GKX15" s="42"/>
      <c r="GKY15" s="42"/>
      <c r="GKZ15" s="42"/>
      <c r="GLA15" s="42"/>
      <c r="GLB15" s="42"/>
      <c r="GLC15" s="42"/>
      <c r="GLD15" s="42"/>
      <c r="GLE15" s="42"/>
      <c r="GLF15" s="42"/>
      <c r="GLG15" s="42"/>
      <c r="GLH15" s="42"/>
      <c r="GLI15" s="42"/>
      <c r="GLJ15" s="42"/>
      <c r="GLK15" s="42"/>
      <c r="GLL15" s="42"/>
      <c r="GLM15" s="42"/>
      <c r="GLN15" s="42"/>
      <c r="GLO15" s="42"/>
      <c r="GLP15" s="42"/>
      <c r="GLQ15" s="42"/>
      <c r="GLR15" s="42"/>
      <c r="GLS15" s="42"/>
      <c r="GLT15" s="42"/>
      <c r="GLU15" s="42"/>
      <c r="GLV15" s="42"/>
      <c r="GLW15" s="42"/>
      <c r="GLX15" s="42"/>
      <c r="GLY15" s="42"/>
      <c r="GLZ15" s="42"/>
      <c r="GMA15" s="42"/>
      <c r="GMB15" s="42"/>
      <c r="GMC15" s="42"/>
      <c r="GMD15" s="42"/>
      <c r="GME15" s="42"/>
      <c r="GMF15" s="42"/>
      <c r="GMG15" s="42"/>
      <c r="GMH15" s="42"/>
      <c r="GMI15" s="42"/>
      <c r="GMJ15" s="42"/>
      <c r="GMK15" s="42"/>
      <c r="GML15" s="42"/>
      <c r="GMM15" s="42"/>
      <c r="GMN15" s="42"/>
      <c r="GMO15" s="42"/>
      <c r="GMP15" s="42"/>
      <c r="GMQ15" s="42"/>
      <c r="GMR15" s="42"/>
      <c r="GMS15" s="42"/>
      <c r="GMT15" s="42"/>
      <c r="GMU15" s="42"/>
      <c r="GMV15" s="42"/>
      <c r="GMW15" s="42"/>
      <c r="GMX15" s="42"/>
      <c r="GMY15" s="42"/>
      <c r="GMZ15" s="42"/>
      <c r="GNA15" s="42"/>
      <c r="GNB15" s="42"/>
      <c r="GNC15" s="42"/>
      <c r="GND15" s="42"/>
      <c r="GNE15" s="42"/>
      <c r="GNF15" s="42"/>
      <c r="GNG15" s="42"/>
      <c r="GNH15" s="42"/>
      <c r="GNI15" s="42"/>
      <c r="GNJ15" s="42"/>
      <c r="GNK15" s="42"/>
      <c r="GNL15" s="42"/>
      <c r="GNM15" s="42"/>
      <c r="GNN15" s="42"/>
      <c r="GNO15" s="42"/>
      <c r="GNP15" s="42"/>
      <c r="GNQ15" s="42"/>
      <c r="GNR15" s="42"/>
      <c r="GNS15" s="42"/>
      <c r="GNT15" s="42"/>
      <c r="GNU15" s="42"/>
      <c r="GNV15" s="42"/>
      <c r="GNW15" s="42"/>
      <c r="GNX15" s="42"/>
      <c r="GNY15" s="42"/>
      <c r="GNZ15" s="42"/>
      <c r="GOA15" s="42"/>
      <c r="GOB15" s="42"/>
      <c r="GOC15" s="42"/>
      <c r="GOD15" s="42"/>
      <c r="GOE15" s="42"/>
      <c r="GOF15" s="42"/>
      <c r="GOG15" s="42"/>
      <c r="GOH15" s="42"/>
      <c r="GOI15" s="42"/>
      <c r="GOJ15" s="42"/>
      <c r="GOK15" s="42"/>
      <c r="GOL15" s="42"/>
      <c r="GOM15" s="42"/>
      <c r="GON15" s="42"/>
      <c r="GOO15" s="42"/>
      <c r="GOP15" s="42"/>
      <c r="GOQ15" s="42"/>
      <c r="GOR15" s="42"/>
      <c r="GOS15" s="42"/>
      <c r="GOT15" s="42"/>
      <c r="GOU15" s="42"/>
      <c r="GOV15" s="42"/>
      <c r="GOW15" s="42"/>
      <c r="GOX15" s="42"/>
      <c r="GOY15" s="42"/>
      <c r="GOZ15" s="42"/>
      <c r="GPA15" s="42"/>
      <c r="GPB15" s="42"/>
      <c r="GPC15" s="42"/>
      <c r="GPD15" s="42"/>
      <c r="GPE15" s="42"/>
      <c r="GPF15" s="42"/>
      <c r="GPG15" s="42"/>
      <c r="GPH15" s="42"/>
      <c r="GPI15" s="42"/>
      <c r="GPJ15" s="42"/>
      <c r="GPK15" s="42"/>
      <c r="GPL15" s="42"/>
      <c r="GPM15" s="42"/>
      <c r="GPN15" s="42"/>
      <c r="GPO15" s="42"/>
      <c r="GPP15" s="42"/>
      <c r="GPQ15" s="42"/>
      <c r="GPR15" s="42"/>
      <c r="GPS15" s="42"/>
      <c r="GPT15" s="42"/>
      <c r="GPU15" s="42"/>
      <c r="GPV15" s="42"/>
      <c r="GPW15" s="42"/>
      <c r="GPX15" s="42"/>
      <c r="GPY15" s="42"/>
      <c r="GPZ15" s="42"/>
      <c r="GQA15" s="42"/>
      <c r="GQB15" s="42"/>
      <c r="GQC15" s="42"/>
      <c r="GQD15" s="42"/>
      <c r="GQE15" s="42"/>
      <c r="GQF15" s="42"/>
      <c r="GQG15" s="42"/>
      <c r="GQH15" s="42"/>
      <c r="GQI15" s="42"/>
      <c r="GQJ15" s="42"/>
      <c r="GQK15" s="42"/>
      <c r="GQL15" s="42"/>
      <c r="GQM15" s="42"/>
      <c r="GQN15" s="42"/>
      <c r="GQO15" s="42"/>
      <c r="GQP15" s="42"/>
      <c r="GQQ15" s="42"/>
      <c r="GQR15" s="42"/>
      <c r="GQS15" s="42"/>
      <c r="GQT15" s="42"/>
      <c r="GQU15" s="42"/>
      <c r="GQV15" s="42"/>
      <c r="GQW15" s="42"/>
      <c r="GQX15" s="42"/>
      <c r="GQY15" s="42"/>
      <c r="GQZ15" s="42"/>
      <c r="GRA15" s="42"/>
      <c r="GRB15" s="42"/>
      <c r="GRC15" s="42"/>
      <c r="GRD15" s="42"/>
      <c r="GRE15" s="42"/>
      <c r="GRF15" s="42"/>
      <c r="GRG15" s="42"/>
      <c r="GRH15" s="42"/>
      <c r="GRI15" s="42"/>
      <c r="GRJ15" s="42"/>
      <c r="GRK15" s="42"/>
      <c r="GRL15" s="42"/>
      <c r="GRM15" s="42"/>
      <c r="GRN15" s="42"/>
      <c r="GRO15" s="42"/>
      <c r="GRP15" s="42"/>
      <c r="GRQ15" s="42"/>
      <c r="GRR15" s="42"/>
      <c r="GRS15" s="42"/>
      <c r="GRT15" s="42"/>
      <c r="GRU15" s="42"/>
      <c r="GRV15" s="42"/>
      <c r="GRW15" s="42"/>
      <c r="GRX15" s="42"/>
      <c r="GRY15" s="42"/>
      <c r="GRZ15" s="42"/>
      <c r="GSA15" s="42"/>
      <c r="GSB15" s="42"/>
      <c r="GSC15" s="42"/>
      <c r="GSD15" s="42"/>
      <c r="GSE15" s="42"/>
      <c r="GSF15" s="42"/>
      <c r="GSG15" s="42"/>
      <c r="GSH15" s="42"/>
      <c r="GSI15" s="42"/>
      <c r="GSJ15" s="42"/>
      <c r="GSK15" s="42"/>
      <c r="GSL15" s="42"/>
      <c r="GSM15" s="42"/>
      <c r="GSN15" s="42"/>
      <c r="GSO15" s="42"/>
      <c r="GSP15" s="42"/>
      <c r="GSQ15" s="42"/>
      <c r="GSR15" s="42"/>
      <c r="GSS15" s="42"/>
      <c r="GST15" s="42"/>
      <c r="GSU15" s="42"/>
      <c r="GSV15" s="42"/>
      <c r="GSW15" s="42"/>
      <c r="GSX15" s="42"/>
      <c r="GSY15" s="42"/>
      <c r="GSZ15" s="42"/>
      <c r="GTA15" s="42"/>
      <c r="GTB15" s="42"/>
      <c r="GTC15" s="42"/>
      <c r="GTD15" s="42"/>
      <c r="GTE15" s="42"/>
      <c r="GTF15" s="42"/>
      <c r="GTG15" s="42"/>
      <c r="GTH15" s="42"/>
      <c r="GTI15" s="42"/>
      <c r="GTJ15" s="42"/>
      <c r="GTK15" s="42"/>
      <c r="GTL15" s="42"/>
      <c r="GTM15" s="42"/>
      <c r="GTN15" s="42"/>
      <c r="GTO15" s="42"/>
      <c r="GTP15" s="42"/>
      <c r="GTQ15" s="42"/>
      <c r="GTR15" s="42"/>
      <c r="GTS15" s="42"/>
      <c r="GTT15" s="42"/>
      <c r="GTU15" s="42"/>
      <c r="GTV15" s="42"/>
      <c r="GTW15" s="42"/>
      <c r="GTX15" s="42"/>
      <c r="GTY15" s="42"/>
      <c r="GTZ15" s="42"/>
      <c r="GUA15" s="42"/>
      <c r="GUB15" s="42"/>
      <c r="GUC15" s="42"/>
      <c r="GUD15" s="42"/>
      <c r="GUE15" s="42"/>
      <c r="GUF15" s="42"/>
      <c r="GUG15" s="42"/>
      <c r="GUH15" s="42"/>
      <c r="GUI15" s="42"/>
      <c r="GUJ15" s="42"/>
      <c r="GUK15" s="42"/>
      <c r="GUL15" s="42"/>
      <c r="GUM15" s="42"/>
      <c r="GUN15" s="42"/>
      <c r="GUO15" s="42"/>
      <c r="GUP15" s="42"/>
      <c r="GUQ15" s="42"/>
      <c r="GUR15" s="42"/>
      <c r="GUS15" s="42"/>
      <c r="GUT15" s="42"/>
      <c r="GUU15" s="42"/>
      <c r="GUV15" s="42"/>
      <c r="GUW15" s="42"/>
      <c r="GUX15" s="42"/>
      <c r="GUY15" s="42"/>
      <c r="GUZ15" s="42"/>
      <c r="GVA15" s="42"/>
      <c r="GVB15" s="42"/>
      <c r="GVC15" s="42"/>
      <c r="GVD15" s="42"/>
      <c r="GVE15" s="42"/>
      <c r="GVF15" s="42"/>
      <c r="GVG15" s="42"/>
      <c r="GVH15" s="42"/>
      <c r="GVI15" s="42"/>
      <c r="GVJ15" s="42"/>
      <c r="GVK15" s="42"/>
      <c r="GVL15" s="42"/>
      <c r="GVM15" s="42"/>
      <c r="GVN15" s="42"/>
      <c r="GVO15" s="42"/>
      <c r="GVP15" s="42"/>
      <c r="GVQ15" s="42"/>
      <c r="GVR15" s="42"/>
      <c r="GVS15" s="42"/>
      <c r="GVT15" s="42"/>
      <c r="GVU15" s="42"/>
      <c r="GVV15" s="42"/>
      <c r="GVW15" s="42"/>
      <c r="GVX15" s="42"/>
      <c r="GVY15" s="42"/>
      <c r="GVZ15" s="42"/>
      <c r="GWA15" s="42"/>
      <c r="GWB15" s="42"/>
      <c r="GWC15" s="42"/>
      <c r="GWD15" s="42"/>
      <c r="GWE15" s="42"/>
      <c r="GWF15" s="42"/>
      <c r="GWG15" s="42"/>
      <c r="GWH15" s="42"/>
      <c r="GWI15" s="42"/>
      <c r="GWJ15" s="42"/>
      <c r="GWK15" s="42"/>
      <c r="GWL15" s="42"/>
      <c r="GWM15" s="42"/>
      <c r="GWN15" s="42"/>
      <c r="GWO15" s="42"/>
      <c r="GWP15" s="42"/>
      <c r="GWQ15" s="42"/>
      <c r="GWR15" s="42"/>
      <c r="GWS15" s="42"/>
      <c r="GWT15" s="42"/>
      <c r="GWU15" s="42"/>
      <c r="GWV15" s="42"/>
      <c r="GWW15" s="42"/>
      <c r="GWX15" s="42"/>
      <c r="GWY15" s="42"/>
      <c r="GWZ15" s="42"/>
      <c r="GXA15" s="42"/>
      <c r="GXB15" s="42"/>
      <c r="GXC15" s="42"/>
      <c r="GXD15" s="42"/>
      <c r="GXE15" s="42"/>
      <c r="GXF15" s="42"/>
      <c r="GXG15" s="42"/>
      <c r="GXH15" s="42"/>
      <c r="GXI15" s="42"/>
      <c r="GXJ15" s="42"/>
      <c r="GXK15" s="42"/>
      <c r="GXL15" s="42"/>
      <c r="GXM15" s="42"/>
      <c r="GXN15" s="42"/>
      <c r="GXO15" s="42"/>
      <c r="GXP15" s="42"/>
      <c r="GXQ15" s="42"/>
      <c r="GXR15" s="42"/>
      <c r="GXS15" s="42"/>
      <c r="GXT15" s="42"/>
      <c r="GXU15" s="42"/>
      <c r="GXV15" s="42"/>
      <c r="GXW15" s="42"/>
      <c r="GXX15" s="42"/>
      <c r="GXY15" s="42"/>
      <c r="GXZ15" s="42"/>
      <c r="GYA15" s="42"/>
      <c r="GYB15" s="42"/>
      <c r="GYC15" s="42"/>
      <c r="GYD15" s="42"/>
      <c r="GYE15" s="42"/>
      <c r="GYF15" s="42"/>
      <c r="GYG15" s="42"/>
      <c r="GYH15" s="42"/>
      <c r="GYI15" s="42"/>
      <c r="GYJ15" s="42"/>
      <c r="GYK15" s="42"/>
      <c r="GYL15" s="42"/>
      <c r="GYM15" s="42"/>
      <c r="GYN15" s="42"/>
      <c r="GYO15" s="42"/>
      <c r="GYP15" s="42"/>
      <c r="GYQ15" s="42"/>
      <c r="GYR15" s="42"/>
      <c r="GYS15" s="42"/>
      <c r="GYT15" s="42"/>
      <c r="GYU15" s="42"/>
      <c r="GYV15" s="42"/>
      <c r="GYW15" s="42"/>
      <c r="GYX15" s="42"/>
      <c r="GYY15" s="42"/>
      <c r="GYZ15" s="42"/>
      <c r="GZA15" s="42"/>
      <c r="GZB15" s="42"/>
      <c r="GZC15" s="42"/>
      <c r="GZD15" s="42"/>
      <c r="GZE15" s="42"/>
      <c r="GZF15" s="42"/>
      <c r="GZG15" s="42"/>
      <c r="GZH15" s="42"/>
      <c r="GZI15" s="42"/>
      <c r="GZJ15" s="42"/>
      <c r="GZK15" s="42"/>
      <c r="GZL15" s="42"/>
      <c r="GZM15" s="42"/>
      <c r="GZN15" s="42"/>
      <c r="GZO15" s="42"/>
      <c r="GZP15" s="42"/>
      <c r="GZQ15" s="42"/>
      <c r="GZR15" s="42"/>
      <c r="GZS15" s="42"/>
      <c r="GZT15" s="42"/>
      <c r="GZU15" s="42"/>
      <c r="GZV15" s="42"/>
      <c r="GZW15" s="42"/>
      <c r="GZX15" s="42"/>
      <c r="GZY15" s="42"/>
      <c r="GZZ15" s="42"/>
      <c r="HAA15" s="42"/>
      <c r="HAB15" s="42"/>
      <c r="HAC15" s="42"/>
      <c r="HAD15" s="42"/>
      <c r="HAE15" s="42"/>
      <c r="HAF15" s="42"/>
      <c r="HAG15" s="42"/>
      <c r="HAH15" s="42"/>
      <c r="HAI15" s="42"/>
      <c r="HAJ15" s="42"/>
      <c r="HAK15" s="42"/>
      <c r="HAL15" s="42"/>
      <c r="HAM15" s="42"/>
      <c r="HAN15" s="42"/>
      <c r="HAO15" s="42"/>
      <c r="HAP15" s="42"/>
      <c r="HAQ15" s="42"/>
      <c r="HAR15" s="42"/>
      <c r="HAS15" s="42"/>
      <c r="HAT15" s="42"/>
      <c r="HAU15" s="42"/>
      <c r="HAV15" s="42"/>
      <c r="HAW15" s="42"/>
      <c r="HAX15" s="42"/>
      <c r="HAY15" s="42"/>
      <c r="HAZ15" s="42"/>
      <c r="HBA15" s="42"/>
      <c r="HBB15" s="42"/>
      <c r="HBC15" s="42"/>
      <c r="HBD15" s="42"/>
      <c r="HBE15" s="42"/>
      <c r="HBF15" s="42"/>
      <c r="HBG15" s="42"/>
      <c r="HBH15" s="42"/>
      <c r="HBI15" s="42"/>
      <c r="HBJ15" s="42"/>
      <c r="HBK15" s="42"/>
      <c r="HBL15" s="42"/>
      <c r="HBM15" s="42"/>
      <c r="HBN15" s="42"/>
      <c r="HBO15" s="42"/>
      <c r="HBP15" s="42"/>
      <c r="HBQ15" s="42"/>
      <c r="HBR15" s="42"/>
      <c r="HBS15" s="42"/>
      <c r="HBT15" s="42"/>
      <c r="HBU15" s="42"/>
      <c r="HBV15" s="42"/>
      <c r="HBW15" s="42"/>
      <c r="HBX15" s="42"/>
      <c r="HBY15" s="42"/>
      <c r="HBZ15" s="42"/>
      <c r="HCA15" s="42"/>
      <c r="HCB15" s="42"/>
      <c r="HCC15" s="42"/>
      <c r="HCD15" s="42"/>
      <c r="HCE15" s="42"/>
      <c r="HCF15" s="42"/>
      <c r="HCG15" s="42"/>
      <c r="HCH15" s="42"/>
      <c r="HCI15" s="42"/>
      <c r="HCJ15" s="42"/>
      <c r="HCK15" s="42"/>
      <c r="HCL15" s="42"/>
      <c r="HCM15" s="42"/>
      <c r="HCN15" s="42"/>
      <c r="HCO15" s="42"/>
      <c r="HCP15" s="42"/>
      <c r="HCQ15" s="42"/>
      <c r="HCR15" s="42"/>
      <c r="HCS15" s="42"/>
      <c r="HCT15" s="42"/>
      <c r="HCU15" s="42"/>
      <c r="HCV15" s="42"/>
      <c r="HCW15" s="42"/>
      <c r="HCX15" s="42"/>
      <c r="HCY15" s="42"/>
      <c r="HCZ15" s="42"/>
      <c r="HDA15" s="42"/>
      <c r="HDB15" s="42"/>
      <c r="HDC15" s="42"/>
      <c r="HDD15" s="42"/>
      <c r="HDE15" s="42"/>
      <c r="HDF15" s="42"/>
      <c r="HDG15" s="42"/>
      <c r="HDH15" s="42"/>
      <c r="HDI15" s="42"/>
      <c r="HDJ15" s="42"/>
      <c r="HDK15" s="42"/>
      <c r="HDL15" s="42"/>
      <c r="HDM15" s="42"/>
      <c r="HDN15" s="42"/>
      <c r="HDO15" s="42"/>
      <c r="HDP15" s="42"/>
      <c r="HDQ15" s="42"/>
      <c r="HDR15" s="42"/>
      <c r="HDS15" s="42"/>
      <c r="HDT15" s="42"/>
      <c r="HDU15" s="42"/>
      <c r="HDV15" s="42"/>
      <c r="HDW15" s="42"/>
      <c r="HDX15" s="42"/>
      <c r="HDY15" s="42"/>
      <c r="HDZ15" s="42"/>
      <c r="HEA15" s="42"/>
      <c r="HEB15" s="42"/>
      <c r="HEC15" s="42"/>
      <c r="HED15" s="42"/>
      <c r="HEE15" s="42"/>
      <c r="HEF15" s="42"/>
      <c r="HEG15" s="42"/>
      <c r="HEH15" s="42"/>
      <c r="HEI15" s="42"/>
      <c r="HEJ15" s="42"/>
      <c r="HEK15" s="42"/>
      <c r="HEL15" s="42"/>
      <c r="HEM15" s="42"/>
      <c r="HEN15" s="42"/>
      <c r="HEO15" s="42"/>
      <c r="HEP15" s="42"/>
      <c r="HEQ15" s="42"/>
      <c r="HER15" s="42"/>
      <c r="HES15" s="42"/>
      <c r="HET15" s="42"/>
      <c r="HEU15" s="42"/>
      <c r="HEV15" s="42"/>
      <c r="HEW15" s="42"/>
      <c r="HEX15" s="42"/>
      <c r="HEY15" s="42"/>
      <c r="HEZ15" s="42"/>
      <c r="HFA15" s="42"/>
      <c r="HFB15" s="42"/>
      <c r="HFC15" s="42"/>
      <c r="HFD15" s="42"/>
      <c r="HFE15" s="42"/>
      <c r="HFF15" s="42"/>
      <c r="HFG15" s="42"/>
      <c r="HFH15" s="42"/>
      <c r="HFI15" s="42"/>
      <c r="HFJ15" s="42"/>
      <c r="HFK15" s="42"/>
      <c r="HFL15" s="42"/>
      <c r="HFM15" s="42"/>
      <c r="HFN15" s="42"/>
      <c r="HFO15" s="42"/>
      <c r="HFP15" s="42"/>
      <c r="HFQ15" s="42"/>
      <c r="HFR15" s="42"/>
      <c r="HFS15" s="42"/>
      <c r="HFT15" s="42"/>
      <c r="HFU15" s="42"/>
      <c r="HFV15" s="42"/>
      <c r="HFW15" s="42"/>
      <c r="HFX15" s="42"/>
      <c r="HFY15" s="42"/>
      <c r="HFZ15" s="42"/>
      <c r="HGA15" s="42"/>
      <c r="HGB15" s="42"/>
      <c r="HGC15" s="42"/>
      <c r="HGD15" s="42"/>
      <c r="HGE15" s="42"/>
      <c r="HGF15" s="42"/>
      <c r="HGG15" s="42"/>
      <c r="HGH15" s="42"/>
      <c r="HGI15" s="42"/>
      <c r="HGJ15" s="42"/>
      <c r="HGK15" s="42"/>
      <c r="HGL15" s="42"/>
      <c r="HGM15" s="42"/>
      <c r="HGN15" s="42"/>
      <c r="HGO15" s="42"/>
      <c r="HGP15" s="42"/>
      <c r="HGQ15" s="42"/>
      <c r="HGR15" s="42"/>
      <c r="HGS15" s="42"/>
      <c r="HGT15" s="42"/>
      <c r="HGU15" s="42"/>
      <c r="HGV15" s="42"/>
      <c r="HGW15" s="42"/>
      <c r="HGX15" s="42"/>
      <c r="HGY15" s="42"/>
      <c r="HGZ15" s="42"/>
      <c r="HHA15" s="42"/>
      <c r="HHB15" s="42"/>
      <c r="HHC15" s="42"/>
      <c r="HHD15" s="42"/>
      <c r="HHE15" s="42"/>
      <c r="HHF15" s="42"/>
      <c r="HHG15" s="42"/>
      <c r="HHH15" s="42"/>
      <c r="HHI15" s="42"/>
      <c r="HHJ15" s="42"/>
      <c r="HHK15" s="42"/>
      <c r="HHL15" s="42"/>
      <c r="HHM15" s="42"/>
      <c r="HHN15" s="42"/>
      <c r="HHO15" s="42"/>
      <c r="HHP15" s="42"/>
      <c r="HHQ15" s="42"/>
      <c r="HHR15" s="42"/>
      <c r="HHS15" s="42"/>
      <c r="HHT15" s="42"/>
      <c r="HHU15" s="42"/>
      <c r="HHV15" s="42"/>
      <c r="HHW15" s="42"/>
      <c r="HHX15" s="42"/>
      <c r="HHY15" s="42"/>
      <c r="HHZ15" s="42"/>
      <c r="HIA15" s="42"/>
      <c r="HIB15" s="42"/>
      <c r="HIC15" s="42"/>
      <c r="HID15" s="42"/>
      <c r="HIE15" s="42"/>
      <c r="HIF15" s="42"/>
      <c r="HIG15" s="42"/>
      <c r="HIH15" s="42"/>
      <c r="HII15" s="42"/>
      <c r="HIJ15" s="42"/>
      <c r="HIK15" s="42"/>
      <c r="HIL15" s="42"/>
      <c r="HIM15" s="42"/>
      <c r="HIN15" s="42"/>
      <c r="HIO15" s="42"/>
      <c r="HIP15" s="42"/>
      <c r="HIQ15" s="42"/>
      <c r="HIR15" s="42"/>
      <c r="HIS15" s="42"/>
      <c r="HIT15" s="42"/>
      <c r="HIU15" s="42"/>
      <c r="HIV15" s="42"/>
      <c r="HIW15" s="42"/>
      <c r="HIX15" s="42"/>
      <c r="HIY15" s="42"/>
      <c r="HIZ15" s="42"/>
      <c r="HJA15" s="42"/>
      <c r="HJB15" s="42"/>
      <c r="HJC15" s="42"/>
      <c r="HJD15" s="42"/>
      <c r="HJE15" s="42"/>
      <c r="HJF15" s="42"/>
      <c r="HJG15" s="42"/>
      <c r="HJH15" s="42"/>
      <c r="HJI15" s="42"/>
      <c r="HJJ15" s="42"/>
      <c r="HJK15" s="42"/>
      <c r="HJL15" s="42"/>
      <c r="HJM15" s="42"/>
      <c r="HJN15" s="42"/>
      <c r="HJO15" s="42"/>
      <c r="HJP15" s="42"/>
      <c r="HJQ15" s="42"/>
      <c r="HJR15" s="42"/>
      <c r="HJS15" s="42"/>
      <c r="HJT15" s="42"/>
      <c r="HJU15" s="42"/>
      <c r="HJV15" s="42"/>
      <c r="HJW15" s="42"/>
      <c r="HJX15" s="42"/>
      <c r="HJY15" s="42"/>
      <c r="HJZ15" s="42"/>
      <c r="HKA15" s="42"/>
      <c r="HKB15" s="42"/>
      <c r="HKC15" s="42"/>
      <c r="HKD15" s="42"/>
      <c r="HKE15" s="42"/>
      <c r="HKF15" s="42"/>
      <c r="HKG15" s="42"/>
      <c r="HKH15" s="42"/>
      <c r="HKI15" s="42"/>
      <c r="HKJ15" s="42"/>
      <c r="HKK15" s="42"/>
      <c r="HKL15" s="42"/>
      <c r="HKM15" s="42"/>
      <c r="HKN15" s="42"/>
      <c r="HKO15" s="42"/>
      <c r="HKP15" s="42"/>
      <c r="HKQ15" s="42"/>
      <c r="HKR15" s="42"/>
      <c r="HKS15" s="42"/>
      <c r="HKT15" s="42"/>
      <c r="HKU15" s="42"/>
      <c r="HKV15" s="42"/>
      <c r="HKW15" s="42"/>
      <c r="HKX15" s="42"/>
      <c r="HKY15" s="42"/>
      <c r="HKZ15" s="42"/>
      <c r="HLA15" s="42"/>
      <c r="HLB15" s="42"/>
      <c r="HLC15" s="42"/>
      <c r="HLD15" s="42"/>
      <c r="HLE15" s="42"/>
      <c r="HLF15" s="42"/>
      <c r="HLG15" s="42"/>
      <c r="HLH15" s="42"/>
      <c r="HLI15" s="42"/>
      <c r="HLJ15" s="42"/>
      <c r="HLK15" s="42"/>
      <c r="HLL15" s="42"/>
      <c r="HLM15" s="42"/>
      <c r="HLN15" s="42"/>
      <c r="HLO15" s="42"/>
      <c r="HLP15" s="42"/>
      <c r="HLQ15" s="42"/>
      <c r="HLR15" s="42"/>
      <c r="HLS15" s="42"/>
      <c r="HLT15" s="42"/>
      <c r="HLU15" s="42"/>
      <c r="HLV15" s="42"/>
      <c r="HLW15" s="42"/>
      <c r="HLX15" s="42"/>
      <c r="HLY15" s="42"/>
      <c r="HLZ15" s="42"/>
      <c r="HMA15" s="42"/>
      <c r="HMB15" s="42"/>
      <c r="HMC15" s="42"/>
      <c r="HMD15" s="42"/>
      <c r="HME15" s="42"/>
      <c r="HMF15" s="42"/>
      <c r="HMG15" s="42"/>
      <c r="HMH15" s="42"/>
      <c r="HMI15" s="42"/>
      <c r="HMJ15" s="42"/>
      <c r="HMK15" s="42"/>
      <c r="HML15" s="42"/>
      <c r="HMM15" s="42"/>
      <c r="HMN15" s="42"/>
      <c r="HMO15" s="42"/>
      <c r="HMP15" s="42"/>
      <c r="HMQ15" s="42"/>
      <c r="HMR15" s="42"/>
      <c r="HMS15" s="42"/>
      <c r="HMT15" s="42"/>
      <c r="HMU15" s="42"/>
      <c r="HMV15" s="42"/>
      <c r="HMW15" s="42"/>
      <c r="HMX15" s="42"/>
      <c r="HMY15" s="42"/>
      <c r="HMZ15" s="42"/>
      <c r="HNA15" s="42"/>
      <c r="HNB15" s="42"/>
      <c r="HNC15" s="42"/>
      <c r="HND15" s="42"/>
      <c r="HNE15" s="42"/>
      <c r="HNF15" s="42"/>
      <c r="HNG15" s="42"/>
      <c r="HNH15" s="42"/>
      <c r="HNI15" s="42"/>
      <c r="HNJ15" s="42"/>
      <c r="HNK15" s="42"/>
      <c r="HNL15" s="42"/>
      <c r="HNM15" s="42"/>
      <c r="HNN15" s="42"/>
      <c r="HNO15" s="42"/>
      <c r="HNP15" s="42"/>
      <c r="HNQ15" s="42"/>
      <c r="HNR15" s="42"/>
      <c r="HNS15" s="42"/>
      <c r="HNT15" s="42"/>
      <c r="HNU15" s="42"/>
      <c r="HNV15" s="42"/>
      <c r="HNW15" s="42"/>
      <c r="HNX15" s="42"/>
      <c r="HNY15" s="42"/>
      <c r="HNZ15" s="42"/>
      <c r="HOA15" s="42"/>
      <c r="HOB15" s="42"/>
      <c r="HOC15" s="42"/>
      <c r="HOD15" s="42"/>
      <c r="HOE15" s="42"/>
      <c r="HOF15" s="42"/>
      <c r="HOG15" s="42"/>
      <c r="HOH15" s="42"/>
      <c r="HOI15" s="42"/>
      <c r="HOJ15" s="42"/>
      <c r="HOK15" s="42"/>
      <c r="HOL15" s="42"/>
      <c r="HOM15" s="42"/>
      <c r="HON15" s="42"/>
      <c r="HOO15" s="42"/>
      <c r="HOP15" s="42"/>
      <c r="HOQ15" s="42"/>
      <c r="HOR15" s="42"/>
      <c r="HOS15" s="42"/>
      <c r="HOT15" s="42"/>
      <c r="HOU15" s="42"/>
      <c r="HOV15" s="42"/>
      <c r="HOW15" s="42"/>
      <c r="HOX15" s="42"/>
      <c r="HOY15" s="42"/>
      <c r="HOZ15" s="42"/>
      <c r="HPA15" s="42"/>
      <c r="HPB15" s="42"/>
      <c r="HPC15" s="42"/>
      <c r="HPD15" s="42"/>
      <c r="HPE15" s="42"/>
      <c r="HPF15" s="42"/>
      <c r="HPG15" s="42"/>
      <c r="HPH15" s="42"/>
      <c r="HPI15" s="42"/>
      <c r="HPJ15" s="42"/>
      <c r="HPK15" s="42"/>
      <c r="HPL15" s="42"/>
      <c r="HPM15" s="42"/>
      <c r="HPN15" s="42"/>
      <c r="HPO15" s="42"/>
      <c r="HPP15" s="42"/>
      <c r="HPQ15" s="42"/>
      <c r="HPR15" s="42"/>
      <c r="HPS15" s="42"/>
      <c r="HPT15" s="42"/>
      <c r="HPU15" s="42"/>
      <c r="HPV15" s="42"/>
      <c r="HPW15" s="42"/>
      <c r="HPX15" s="42"/>
      <c r="HPY15" s="42"/>
      <c r="HPZ15" s="42"/>
      <c r="HQA15" s="42"/>
      <c r="HQB15" s="42"/>
      <c r="HQC15" s="42"/>
      <c r="HQD15" s="42"/>
      <c r="HQE15" s="42"/>
      <c r="HQF15" s="42"/>
      <c r="HQG15" s="42"/>
      <c r="HQH15" s="42"/>
      <c r="HQI15" s="42"/>
      <c r="HQJ15" s="42"/>
      <c r="HQK15" s="42"/>
      <c r="HQL15" s="42"/>
      <c r="HQM15" s="42"/>
      <c r="HQN15" s="42"/>
      <c r="HQO15" s="42"/>
      <c r="HQP15" s="42"/>
      <c r="HQQ15" s="42"/>
      <c r="HQR15" s="42"/>
      <c r="HQS15" s="42"/>
      <c r="HQT15" s="42"/>
      <c r="HQU15" s="42"/>
      <c r="HQV15" s="42"/>
      <c r="HQW15" s="42"/>
      <c r="HQX15" s="42"/>
      <c r="HQY15" s="42"/>
      <c r="HQZ15" s="42"/>
      <c r="HRA15" s="42"/>
      <c r="HRB15" s="42"/>
      <c r="HRC15" s="42"/>
      <c r="HRD15" s="42"/>
      <c r="HRE15" s="42"/>
      <c r="HRF15" s="42"/>
      <c r="HRG15" s="42"/>
      <c r="HRH15" s="42"/>
      <c r="HRI15" s="42"/>
      <c r="HRJ15" s="42"/>
      <c r="HRK15" s="42"/>
      <c r="HRL15" s="42"/>
      <c r="HRM15" s="42"/>
      <c r="HRN15" s="42"/>
      <c r="HRO15" s="42"/>
      <c r="HRP15" s="42"/>
      <c r="HRQ15" s="42"/>
      <c r="HRR15" s="42"/>
      <c r="HRS15" s="42"/>
      <c r="HRT15" s="42"/>
      <c r="HRU15" s="42"/>
      <c r="HRV15" s="42"/>
      <c r="HRW15" s="42"/>
      <c r="HRX15" s="42"/>
      <c r="HRY15" s="42"/>
      <c r="HRZ15" s="42"/>
      <c r="HSA15" s="42"/>
      <c r="HSB15" s="42"/>
      <c r="HSC15" s="42"/>
      <c r="HSD15" s="42"/>
      <c r="HSE15" s="42"/>
      <c r="HSF15" s="42"/>
      <c r="HSG15" s="42"/>
      <c r="HSH15" s="42"/>
      <c r="HSI15" s="42"/>
      <c r="HSJ15" s="42"/>
      <c r="HSK15" s="42"/>
      <c r="HSL15" s="42"/>
      <c r="HSM15" s="42"/>
      <c r="HSN15" s="42"/>
      <c r="HSO15" s="42"/>
      <c r="HSP15" s="42"/>
      <c r="HSQ15" s="42"/>
      <c r="HSR15" s="42"/>
      <c r="HSS15" s="42"/>
      <c r="HST15" s="42"/>
      <c r="HSU15" s="42"/>
      <c r="HSV15" s="42"/>
      <c r="HSW15" s="42"/>
      <c r="HSX15" s="42"/>
      <c r="HSY15" s="42"/>
      <c r="HSZ15" s="42"/>
      <c r="HTA15" s="42"/>
      <c r="HTB15" s="42"/>
      <c r="HTC15" s="42"/>
      <c r="HTD15" s="42"/>
      <c r="HTE15" s="42"/>
      <c r="HTF15" s="42"/>
      <c r="HTG15" s="42"/>
      <c r="HTH15" s="42"/>
      <c r="HTI15" s="42"/>
      <c r="HTJ15" s="42"/>
      <c r="HTK15" s="42"/>
      <c r="HTL15" s="42"/>
      <c r="HTM15" s="42"/>
      <c r="HTN15" s="42"/>
      <c r="HTO15" s="42"/>
      <c r="HTP15" s="42"/>
      <c r="HTQ15" s="42"/>
      <c r="HTR15" s="42"/>
      <c r="HTS15" s="42"/>
      <c r="HTT15" s="42"/>
      <c r="HTU15" s="42"/>
      <c r="HTV15" s="42"/>
      <c r="HTW15" s="42"/>
      <c r="HTX15" s="42"/>
      <c r="HTY15" s="42"/>
      <c r="HTZ15" s="42"/>
      <c r="HUA15" s="42"/>
      <c r="HUB15" s="42"/>
      <c r="HUC15" s="42"/>
      <c r="HUD15" s="42"/>
      <c r="HUE15" s="42"/>
      <c r="HUF15" s="42"/>
      <c r="HUG15" s="42"/>
      <c r="HUH15" s="42"/>
      <c r="HUI15" s="42"/>
      <c r="HUJ15" s="42"/>
      <c r="HUK15" s="42"/>
      <c r="HUL15" s="42"/>
      <c r="HUM15" s="42"/>
      <c r="HUN15" s="42"/>
      <c r="HUO15" s="42"/>
      <c r="HUP15" s="42"/>
      <c r="HUQ15" s="42"/>
      <c r="HUR15" s="42"/>
      <c r="HUS15" s="42"/>
      <c r="HUT15" s="42"/>
      <c r="HUU15" s="42"/>
      <c r="HUV15" s="42"/>
      <c r="HUW15" s="42"/>
      <c r="HUX15" s="42"/>
      <c r="HUY15" s="42"/>
      <c r="HUZ15" s="42"/>
      <c r="HVA15" s="42"/>
      <c r="HVB15" s="42"/>
      <c r="HVC15" s="42"/>
      <c r="HVD15" s="42"/>
      <c r="HVE15" s="42"/>
      <c r="HVF15" s="42"/>
      <c r="HVG15" s="42"/>
      <c r="HVH15" s="42"/>
      <c r="HVI15" s="42"/>
      <c r="HVJ15" s="42"/>
      <c r="HVK15" s="42"/>
      <c r="HVL15" s="42"/>
      <c r="HVM15" s="42"/>
      <c r="HVN15" s="42"/>
      <c r="HVO15" s="42"/>
      <c r="HVP15" s="42"/>
      <c r="HVQ15" s="42"/>
      <c r="HVR15" s="42"/>
      <c r="HVS15" s="42"/>
      <c r="HVT15" s="42"/>
      <c r="HVU15" s="42"/>
      <c r="HVV15" s="42"/>
      <c r="HVW15" s="42"/>
      <c r="HVX15" s="42"/>
      <c r="HVY15" s="42"/>
      <c r="HVZ15" s="42"/>
      <c r="HWA15" s="42"/>
      <c r="HWB15" s="42"/>
      <c r="HWC15" s="42"/>
      <c r="HWD15" s="42"/>
      <c r="HWE15" s="42"/>
      <c r="HWF15" s="42"/>
      <c r="HWG15" s="42"/>
      <c r="HWH15" s="42"/>
      <c r="HWI15" s="42"/>
      <c r="HWJ15" s="42"/>
      <c r="HWK15" s="42"/>
      <c r="HWL15" s="42"/>
      <c r="HWM15" s="42"/>
      <c r="HWN15" s="42"/>
      <c r="HWO15" s="42"/>
      <c r="HWP15" s="42"/>
      <c r="HWQ15" s="42"/>
      <c r="HWR15" s="42"/>
      <c r="HWS15" s="42"/>
      <c r="HWT15" s="42"/>
      <c r="HWU15" s="42"/>
      <c r="HWV15" s="42"/>
      <c r="HWW15" s="42"/>
      <c r="HWX15" s="42"/>
      <c r="HWY15" s="42"/>
      <c r="HWZ15" s="42"/>
      <c r="HXA15" s="42"/>
      <c r="HXB15" s="42"/>
      <c r="HXC15" s="42"/>
      <c r="HXD15" s="42"/>
      <c r="HXE15" s="42"/>
      <c r="HXF15" s="42"/>
      <c r="HXG15" s="42"/>
      <c r="HXH15" s="42"/>
      <c r="HXI15" s="42"/>
      <c r="HXJ15" s="42"/>
      <c r="HXK15" s="42"/>
      <c r="HXL15" s="42"/>
      <c r="HXM15" s="42"/>
      <c r="HXN15" s="42"/>
      <c r="HXO15" s="42"/>
      <c r="HXP15" s="42"/>
      <c r="HXQ15" s="42"/>
      <c r="HXR15" s="42"/>
      <c r="HXS15" s="42"/>
      <c r="HXT15" s="42"/>
      <c r="HXU15" s="42"/>
      <c r="HXV15" s="42"/>
      <c r="HXW15" s="42"/>
      <c r="HXX15" s="42"/>
      <c r="HXY15" s="42"/>
      <c r="HXZ15" s="42"/>
      <c r="HYA15" s="42"/>
      <c r="HYB15" s="42"/>
      <c r="HYC15" s="42"/>
      <c r="HYD15" s="42"/>
      <c r="HYE15" s="42"/>
      <c r="HYF15" s="42"/>
      <c r="HYG15" s="42"/>
      <c r="HYH15" s="42"/>
      <c r="HYI15" s="42"/>
      <c r="HYJ15" s="42"/>
      <c r="HYK15" s="42"/>
      <c r="HYL15" s="42"/>
      <c r="HYM15" s="42"/>
      <c r="HYN15" s="42"/>
      <c r="HYO15" s="42"/>
      <c r="HYP15" s="42"/>
      <c r="HYQ15" s="42"/>
      <c r="HYR15" s="42"/>
      <c r="HYS15" s="42"/>
      <c r="HYT15" s="42"/>
      <c r="HYU15" s="42"/>
      <c r="HYV15" s="42"/>
      <c r="HYW15" s="42"/>
      <c r="HYX15" s="42"/>
      <c r="HYY15" s="42"/>
      <c r="HYZ15" s="42"/>
      <c r="HZA15" s="42"/>
      <c r="HZB15" s="42"/>
      <c r="HZC15" s="42"/>
      <c r="HZD15" s="42"/>
      <c r="HZE15" s="42"/>
      <c r="HZF15" s="42"/>
      <c r="HZG15" s="42"/>
      <c r="HZH15" s="42"/>
      <c r="HZI15" s="42"/>
      <c r="HZJ15" s="42"/>
      <c r="HZK15" s="42"/>
      <c r="HZL15" s="42"/>
      <c r="HZM15" s="42"/>
      <c r="HZN15" s="42"/>
      <c r="HZO15" s="42"/>
      <c r="HZP15" s="42"/>
      <c r="HZQ15" s="42"/>
      <c r="HZR15" s="42"/>
      <c r="HZS15" s="42"/>
      <c r="HZT15" s="42"/>
      <c r="HZU15" s="42"/>
      <c r="HZV15" s="42"/>
      <c r="HZW15" s="42"/>
      <c r="HZX15" s="42"/>
      <c r="HZY15" s="42"/>
      <c r="HZZ15" s="42"/>
      <c r="IAA15" s="42"/>
      <c r="IAB15" s="42"/>
      <c r="IAC15" s="42"/>
      <c r="IAD15" s="42"/>
      <c r="IAE15" s="42"/>
      <c r="IAF15" s="42"/>
      <c r="IAG15" s="42"/>
      <c r="IAH15" s="42"/>
      <c r="IAI15" s="42"/>
      <c r="IAJ15" s="42"/>
      <c r="IAK15" s="42"/>
      <c r="IAL15" s="42"/>
      <c r="IAM15" s="42"/>
      <c r="IAN15" s="42"/>
      <c r="IAO15" s="42"/>
      <c r="IAP15" s="42"/>
      <c r="IAQ15" s="42"/>
      <c r="IAR15" s="42"/>
      <c r="IAS15" s="42"/>
      <c r="IAT15" s="42"/>
      <c r="IAU15" s="42"/>
      <c r="IAV15" s="42"/>
      <c r="IAW15" s="42"/>
      <c r="IAX15" s="42"/>
      <c r="IAY15" s="42"/>
      <c r="IAZ15" s="42"/>
      <c r="IBA15" s="42"/>
      <c r="IBB15" s="42"/>
      <c r="IBC15" s="42"/>
      <c r="IBD15" s="42"/>
      <c r="IBE15" s="42"/>
      <c r="IBF15" s="42"/>
      <c r="IBG15" s="42"/>
      <c r="IBH15" s="42"/>
      <c r="IBI15" s="42"/>
      <c r="IBJ15" s="42"/>
      <c r="IBK15" s="42"/>
      <c r="IBL15" s="42"/>
      <c r="IBM15" s="42"/>
      <c r="IBN15" s="42"/>
      <c r="IBO15" s="42"/>
      <c r="IBP15" s="42"/>
      <c r="IBQ15" s="42"/>
      <c r="IBR15" s="42"/>
      <c r="IBS15" s="42"/>
      <c r="IBT15" s="42"/>
      <c r="IBU15" s="42"/>
      <c r="IBV15" s="42"/>
      <c r="IBW15" s="42"/>
      <c r="IBX15" s="42"/>
      <c r="IBY15" s="42"/>
      <c r="IBZ15" s="42"/>
      <c r="ICA15" s="42"/>
      <c r="ICB15" s="42"/>
      <c r="ICC15" s="42"/>
      <c r="ICD15" s="42"/>
      <c r="ICE15" s="42"/>
      <c r="ICF15" s="42"/>
      <c r="ICG15" s="42"/>
      <c r="ICH15" s="42"/>
      <c r="ICI15" s="42"/>
      <c r="ICJ15" s="42"/>
      <c r="ICK15" s="42"/>
      <c r="ICL15" s="42"/>
      <c r="ICM15" s="42"/>
      <c r="ICN15" s="42"/>
      <c r="ICO15" s="42"/>
      <c r="ICP15" s="42"/>
      <c r="ICQ15" s="42"/>
      <c r="ICR15" s="42"/>
      <c r="ICS15" s="42"/>
      <c r="ICT15" s="42"/>
      <c r="ICU15" s="42"/>
      <c r="ICV15" s="42"/>
      <c r="ICW15" s="42"/>
      <c r="ICX15" s="42"/>
      <c r="ICY15" s="42"/>
      <c r="ICZ15" s="42"/>
      <c r="IDA15" s="42"/>
      <c r="IDB15" s="42"/>
      <c r="IDC15" s="42"/>
      <c r="IDD15" s="42"/>
      <c r="IDE15" s="42"/>
      <c r="IDF15" s="42"/>
      <c r="IDG15" s="42"/>
      <c r="IDH15" s="42"/>
      <c r="IDI15" s="42"/>
      <c r="IDJ15" s="42"/>
      <c r="IDK15" s="42"/>
      <c r="IDL15" s="42"/>
      <c r="IDM15" s="42"/>
      <c r="IDN15" s="42"/>
      <c r="IDO15" s="42"/>
      <c r="IDP15" s="42"/>
      <c r="IDQ15" s="42"/>
      <c r="IDR15" s="42"/>
      <c r="IDS15" s="42"/>
      <c r="IDT15" s="42"/>
      <c r="IDU15" s="42"/>
      <c r="IDV15" s="42"/>
      <c r="IDW15" s="42"/>
      <c r="IDX15" s="42"/>
      <c r="IDY15" s="42"/>
      <c r="IDZ15" s="42"/>
      <c r="IEA15" s="42"/>
      <c r="IEB15" s="42"/>
      <c r="IEC15" s="42"/>
      <c r="IED15" s="42"/>
      <c r="IEE15" s="42"/>
      <c r="IEF15" s="42"/>
      <c r="IEG15" s="42"/>
      <c r="IEH15" s="42"/>
      <c r="IEI15" s="42"/>
      <c r="IEJ15" s="42"/>
      <c r="IEK15" s="42"/>
      <c r="IEL15" s="42"/>
      <c r="IEM15" s="42"/>
      <c r="IEN15" s="42"/>
      <c r="IEO15" s="42"/>
      <c r="IEP15" s="42"/>
      <c r="IEQ15" s="42"/>
      <c r="IER15" s="42"/>
      <c r="IES15" s="42"/>
      <c r="IET15" s="42"/>
      <c r="IEU15" s="42"/>
      <c r="IEV15" s="42"/>
      <c r="IEW15" s="42"/>
      <c r="IEX15" s="42"/>
      <c r="IEY15" s="42"/>
      <c r="IEZ15" s="42"/>
      <c r="IFA15" s="42"/>
      <c r="IFB15" s="42"/>
      <c r="IFC15" s="42"/>
      <c r="IFD15" s="42"/>
      <c r="IFE15" s="42"/>
      <c r="IFF15" s="42"/>
      <c r="IFG15" s="42"/>
      <c r="IFH15" s="42"/>
      <c r="IFI15" s="42"/>
      <c r="IFJ15" s="42"/>
      <c r="IFK15" s="42"/>
      <c r="IFL15" s="42"/>
      <c r="IFM15" s="42"/>
      <c r="IFN15" s="42"/>
      <c r="IFO15" s="42"/>
      <c r="IFP15" s="42"/>
      <c r="IFQ15" s="42"/>
      <c r="IFR15" s="42"/>
      <c r="IFS15" s="42"/>
      <c r="IFT15" s="42"/>
      <c r="IFU15" s="42"/>
      <c r="IFV15" s="42"/>
      <c r="IFW15" s="42"/>
      <c r="IFX15" s="42"/>
      <c r="IFY15" s="42"/>
      <c r="IFZ15" s="42"/>
      <c r="IGA15" s="42"/>
      <c r="IGB15" s="42"/>
      <c r="IGC15" s="42"/>
      <c r="IGD15" s="42"/>
      <c r="IGE15" s="42"/>
      <c r="IGF15" s="42"/>
      <c r="IGG15" s="42"/>
      <c r="IGH15" s="42"/>
      <c r="IGI15" s="42"/>
      <c r="IGJ15" s="42"/>
      <c r="IGK15" s="42"/>
      <c r="IGL15" s="42"/>
      <c r="IGM15" s="42"/>
      <c r="IGN15" s="42"/>
      <c r="IGO15" s="42"/>
      <c r="IGP15" s="42"/>
      <c r="IGQ15" s="42"/>
      <c r="IGR15" s="42"/>
      <c r="IGS15" s="42"/>
      <c r="IGT15" s="42"/>
      <c r="IGU15" s="42"/>
      <c r="IGV15" s="42"/>
      <c r="IGW15" s="42"/>
      <c r="IGX15" s="42"/>
      <c r="IGY15" s="42"/>
      <c r="IGZ15" s="42"/>
      <c r="IHA15" s="42"/>
      <c r="IHB15" s="42"/>
      <c r="IHC15" s="42"/>
      <c r="IHD15" s="42"/>
      <c r="IHE15" s="42"/>
      <c r="IHF15" s="42"/>
      <c r="IHG15" s="42"/>
      <c r="IHH15" s="42"/>
      <c r="IHI15" s="42"/>
      <c r="IHJ15" s="42"/>
      <c r="IHK15" s="42"/>
      <c r="IHL15" s="42"/>
      <c r="IHM15" s="42"/>
      <c r="IHN15" s="42"/>
      <c r="IHO15" s="42"/>
      <c r="IHP15" s="42"/>
      <c r="IHQ15" s="42"/>
      <c r="IHR15" s="42"/>
      <c r="IHS15" s="42"/>
      <c r="IHT15" s="42"/>
      <c r="IHU15" s="42"/>
      <c r="IHV15" s="42"/>
      <c r="IHW15" s="42"/>
      <c r="IHX15" s="42"/>
      <c r="IHY15" s="42"/>
      <c r="IHZ15" s="42"/>
      <c r="IIA15" s="42"/>
      <c r="IIB15" s="42"/>
      <c r="IIC15" s="42"/>
      <c r="IID15" s="42"/>
      <c r="IIE15" s="42"/>
      <c r="IIF15" s="42"/>
      <c r="IIG15" s="42"/>
      <c r="IIH15" s="42"/>
      <c r="III15" s="42"/>
      <c r="IIJ15" s="42"/>
      <c r="IIK15" s="42"/>
      <c r="IIL15" s="42"/>
      <c r="IIM15" s="42"/>
      <c r="IIN15" s="42"/>
      <c r="IIO15" s="42"/>
      <c r="IIP15" s="42"/>
      <c r="IIQ15" s="42"/>
      <c r="IIR15" s="42"/>
      <c r="IIS15" s="42"/>
      <c r="IIT15" s="42"/>
      <c r="IIU15" s="42"/>
      <c r="IIV15" s="42"/>
      <c r="IIW15" s="42"/>
      <c r="IIX15" s="42"/>
      <c r="IIY15" s="42"/>
      <c r="IIZ15" s="42"/>
      <c r="IJA15" s="42"/>
      <c r="IJB15" s="42"/>
      <c r="IJC15" s="42"/>
      <c r="IJD15" s="42"/>
      <c r="IJE15" s="42"/>
      <c r="IJF15" s="42"/>
      <c r="IJG15" s="42"/>
      <c r="IJH15" s="42"/>
      <c r="IJI15" s="42"/>
      <c r="IJJ15" s="42"/>
      <c r="IJK15" s="42"/>
      <c r="IJL15" s="42"/>
      <c r="IJM15" s="42"/>
      <c r="IJN15" s="42"/>
      <c r="IJO15" s="42"/>
      <c r="IJP15" s="42"/>
      <c r="IJQ15" s="42"/>
      <c r="IJR15" s="42"/>
      <c r="IJS15" s="42"/>
      <c r="IJT15" s="42"/>
      <c r="IJU15" s="42"/>
      <c r="IJV15" s="42"/>
      <c r="IJW15" s="42"/>
      <c r="IJX15" s="42"/>
      <c r="IJY15" s="42"/>
      <c r="IJZ15" s="42"/>
      <c r="IKA15" s="42"/>
      <c r="IKB15" s="42"/>
      <c r="IKC15" s="42"/>
      <c r="IKD15" s="42"/>
      <c r="IKE15" s="42"/>
      <c r="IKF15" s="42"/>
      <c r="IKG15" s="42"/>
      <c r="IKH15" s="42"/>
      <c r="IKI15" s="42"/>
      <c r="IKJ15" s="42"/>
      <c r="IKK15" s="42"/>
      <c r="IKL15" s="42"/>
      <c r="IKM15" s="42"/>
      <c r="IKN15" s="42"/>
      <c r="IKO15" s="42"/>
      <c r="IKP15" s="42"/>
      <c r="IKQ15" s="42"/>
      <c r="IKR15" s="42"/>
      <c r="IKS15" s="42"/>
      <c r="IKT15" s="42"/>
      <c r="IKU15" s="42"/>
      <c r="IKV15" s="42"/>
      <c r="IKW15" s="42"/>
      <c r="IKX15" s="42"/>
      <c r="IKY15" s="42"/>
      <c r="IKZ15" s="42"/>
      <c r="ILA15" s="42"/>
      <c r="ILB15" s="42"/>
      <c r="ILC15" s="42"/>
      <c r="ILD15" s="42"/>
      <c r="ILE15" s="42"/>
      <c r="ILF15" s="42"/>
      <c r="ILG15" s="42"/>
      <c r="ILH15" s="42"/>
      <c r="ILI15" s="42"/>
      <c r="ILJ15" s="42"/>
      <c r="ILK15" s="42"/>
      <c r="ILL15" s="42"/>
      <c r="ILM15" s="42"/>
      <c r="ILN15" s="42"/>
      <c r="ILO15" s="42"/>
      <c r="ILP15" s="42"/>
      <c r="ILQ15" s="42"/>
      <c r="ILR15" s="42"/>
      <c r="ILS15" s="42"/>
      <c r="ILT15" s="42"/>
      <c r="ILU15" s="42"/>
      <c r="ILV15" s="42"/>
      <c r="ILW15" s="42"/>
      <c r="ILX15" s="42"/>
      <c r="ILY15" s="42"/>
      <c r="ILZ15" s="42"/>
      <c r="IMA15" s="42"/>
      <c r="IMB15" s="42"/>
      <c r="IMC15" s="42"/>
      <c r="IMD15" s="42"/>
      <c r="IME15" s="42"/>
      <c r="IMF15" s="42"/>
      <c r="IMG15" s="42"/>
      <c r="IMH15" s="42"/>
      <c r="IMI15" s="42"/>
      <c r="IMJ15" s="42"/>
      <c r="IMK15" s="42"/>
      <c r="IML15" s="42"/>
      <c r="IMM15" s="42"/>
      <c r="IMN15" s="42"/>
      <c r="IMO15" s="42"/>
      <c r="IMP15" s="42"/>
      <c r="IMQ15" s="42"/>
      <c r="IMR15" s="42"/>
      <c r="IMS15" s="42"/>
      <c r="IMT15" s="42"/>
      <c r="IMU15" s="42"/>
      <c r="IMV15" s="42"/>
      <c r="IMW15" s="42"/>
      <c r="IMX15" s="42"/>
      <c r="IMY15" s="42"/>
      <c r="IMZ15" s="42"/>
      <c r="INA15" s="42"/>
      <c r="INB15" s="42"/>
      <c r="INC15" s="42"/>
      <c r="IND15" s="42"/>
      <c r="INE15" s="42"/>
      <c r="INF15" s="42"/>
      <c r="ING15" s="42"/>
      <c r="INH15" s="42"/>
      <c r="INI15" s="42"/>
      <c r="INJ15" s="42"/>
      <c r="INK15" s="42"/>
      <c r="INL15" s="42"/>
      <c r="INM15" s="42"/>
      <c r="INN15" s="42"/>
      <c r="INO15" s="42"/>
      <c r="INP15" s="42"/>
      <c r="INQ15" s="42"/>
      <c r="INR15" s="42"/>
      <c r="INS15" s="42"/>
      <c r="INT15" s="42"/>
      <c r="INU15" s="42"/>
      <c r="INV15" s="42"/>
      <c r="INW15" s="42"/>
      <c r="INX15" s="42"/>
      <c r="INY15" s="42"/>
      <c r="INZ15" s="42"/>
      <c r="IOA15" s="42"/>
      <c r="IOB15" s="42"/>
      <c r="IOC15" s="42"/>
      <c r="IOD15" s="42"/>
      <c r="IOE15" s="42"/>
      <c r="IOF15" s="42"/>
      <c r="IOG15" s="42"/>
      <c r="IOH15" s="42"/>
      <c r="IOI15" s="42"/>
      <c r="IOJ15" s="42"/>
      <c r="IOK15" s="42"/>
      <c r="IOL15" s="42"/>
      <c r="IOM15" s="42"/>
      <c r="ION15" s="42"/>
      <c r="IOO15" s="42"/>
      <c r="IOP15" s="42"/>
      <c r="IOQ15" s="42"/>
      <c r="IOR15" s="42"/>
      <c r="IOS15" s="42"/>
      <c r="IOT15" s="42"/>
      <c r="IOU15" s="42"/>
      <c r="IOV15" s="42"/>
      <c r="IOW15" s="42"/>
      <c r="IOX15" s="42"/>
      <c r="IOY15" s="42"/>
      <c r="IOZ15" s="42"/>
      <c r="IPA15" s="42"/>
      <c r="IPB15" s="42"/>
      <c r="IPC15" s="42"/>
      <c r="IPD15" s="42"/>
      <c r="IPE15" s="42"/>
      <c r="IPF15" s="42"/>
      <c r="IPG15" s="42"/>
      <c r="IPH15" s="42"/>
      <c r="IPI15" s="42"/>
      <c r="IPJ15" s="42"/>
      <c r="IPK15" s="42"/>
      <c r="IPL15" s="42"/>
      <c r="IPM15" s="42"/>
      <c r="IPN15" s="42"/>
      <c r="IPO15" s="42"/>
      <c r="IPP15" s="42"/>
      <c r="IPQ15" s="42"/>
      <c r="IPR15" s="42"/>
      <c r="IPS15" s="42"/>
      <c r="IPT15" s="42"/>
      <c r="IPU15" s="42"/>
      <c r="IPV15" s="42"/>
      <c r="IPW15" s="42"/>
      <c r="IPX15" s="42"/>
      <c r="IPY15" s="42"/>
      <c r="IPZ15" s="42"/>
      <c r="IQA15" s="42"/>
      <c r="IQB15" s="42"/>
      <c r="IQC15" s="42"/>
      <c r="IQD15" s="42"/>
      <c r="IQE15" s="42"/>
      <c r="IQF15" s="42"/>
      <c r="IQG15" s="42"/>
      <c r="IQH15" s="42"/>
      <c r="IQI15" s="42"/>
      <c r="IQJ15" s="42"/>
      <c r="IQK15" s="42"/>
      <c r="IQL15" s="42"/>
      <c r="IQM15" s="42"/>
      <c r="IQN15" s="42"/>
      <c r="IQO15" s="42"/>
      <c r="IQP15" s="42"/>
      <c r="IQQ15" s="42"/>
      <c r="IQR15" s="42"/>
      <c r="IQS15" s="42"/>
      <c r="IQT15" s="42"/>
      <c r="IQU15" s="42"/>
      <c r="IQV15" s="42"/>
      <c r="IQW15" s="42"/>
      <c r="IQX15" s="42"/>
      <c r="IQY15" s="42"/>
      <c r="IQZ15" s="42"/>
      <c r="IRA15" s="42"/>
      <c r="IRB15" s="42"/>
      <c r="IRC15" s="42"/>
      <c r="IRD15" s="42"/>
      <c r="IRE15" s="42"/>
      <c r="IRF15" s="42"/>
      <c r="IRG15" s="42"/>
      <c r="IRH15" s="42"/>
      <c r="IRI15" s="42"/>
      <c r="IRJ15" s="42"/>
      <c r="IRK15" s="42"/>
      <c r="IRL15" s="42"/>
      <c r="IRM15" s="42"/>
      <c r="IRN15" s="42"/>
      <c r="IRO15" s="42"/>
      <c r="IRP15" s="42"/>
      <c r="IRQ15" s="42"/>
      <c r="IRR15" s="42"/>
      <c r="IRS15" s="42"/>
      <c r="IRT15" s="42"/>
      <c r="IRU15" s="42"/>
      <c r="IRV15" s="42"/>
      <c r="IRW15" s="42"/>
      <c r="IRX15" s="42"/>
      <c r="IRY15" s="42"/>
      <c r="IRZ15" s="42"/>
      <c r="ISA15" s="42"/>
      <c r="ISB15" s="42"/>
      <c r="ISC15" s="42"/>
      <c r="ISD15" s="42"/>
      <c r="ISE15" s="42"/>
      <c r="ISF15" s="42"/>
      <c r="ISG15" s="42"/>
      <c r="ISH15" s="42"/>
      <c r="ISI15" s="42"/>
      <c r="ISJ15" s="42"/>
      <c r="ISK15" s="42"/>
      <c r="ISL15" s="42"/>
      <c r="ISM15" s="42"/>
      <c r="ISN15" s="42"/>
      <c r="ISO15" s="42"/>
      <c r="ISP15" s="42"/>
      <c r="ISQ15" s="42"/>
      <c r="ISR15" s="42"/>
      <c r="ISS15" s="42"/>
      <c r="IST15" s="42"/>
      <c r="ISU15" s="42"/>
      <c r="ISV15" s="42"/>
      <c r="ISW15" s="42"/>
      <c r="ISX15" s="42"/>
      <c r="ISY15" s="42"/>
      <c r="ISZ15" s="42"/>
      <c r="ITA15" s="42"/>
      <c r="ITB15" s="42"/>
      <c r="ITC15" s="42"/>
      <c r="ITD15" s="42"/>
      <c r="ITE15" s="42"/>
      <c r="ITF15" s="42"/>
      <c r="ITG15" s="42"/>
      <c r="ITH15" s="42"/>
      <c r="ITI15" s="42"/>
      <c r="ITJ15" s="42"/>
      <c r="ITK15" s="42"/>
      <c r="ITL15" s="42"/>
      <c r="ITM15" s="42"/>
      <c r="ITN15" s="42"/>
      <c r="ITO15" s="42"/>
      <c r="ITP15" s="42"/>
      <c r="ITQ15" s="42"/>
      <c r="ITR15" s="42"/>
      <c r="ITS15" s="42"/>
      <c r="ITT15" s="42"/>
      <c r="ITU15" s="42"/>
      <c r="ITV15" s="42"/>
      <c r="ITW15" s="42"/>
      <c r="ITX15" s="42"/>
      <c r="ITY15" s="42"/>
      <c r="ITZ15" s="42"/>
      <c r="IUA15" s="42"/>
      <c r="IUB15" s="42"/>
      <c r="IUC15" s="42"/>
      <c r="IUD15" s="42"/>
      <c r="IUE15" s="42"/>
      <c r="IUF15" s="42"/>
      <c r="IUG15" s="42"/>
      <c r="IUH15" s="42"/>
      <c r="IUI15" s="42"/>
      <c r="IUJ15" s="42"/>
      <c r="IUK15" s="42"/>
      <c r="IUL15" s="42"/>
      <c r="IUM15" s="42"/>
      <c r="IUN15" s="42"/>
      <c r="IUO15" s="42"/>
      <c r="IUP15" s="42"/>
      <c r="IUQ15" s="42"/>
      <c r="IUR15" s="42"/>
      <c r="IUS15" s="42"/>
      <c r="IUT15" s="42"/>
      <c r="IUU15" s="42"/>
      <c r="IUV15" s="42"/>
      <c r="IUW15" s="42"/>
      <c r="IUX15" s="42"/>
      <c r="IUY15" s="42"/>
      <c r="IUZ15" s="42"/>
      <c r="IVA15" s="42"/>
      <c r="IVB15" s="42"/>
      <c r="IVC15" s="42"/>
      <c r="IVD15" s="42"/>
      <c r="IVE15" s="42"/>
      <c r="IVF15" s="42"/>
      <c r="IVG15" s="42"/>
      <c r="IVH15" s="42"/>
      <c r="IVI15" s="42"/>
      <c r="IVJ15" s="42"/>
      <c r="IVK15" s="42"/>
      <c r="IVL15" s="42"/>
      <c r="IVM15" s="42"/>
      <c r="IVN15" s="42"/>
      <c r="IVO15" s="42"/>
      <c r="IVP15" s="42"/>
      <c r="IVQ15" s="42"/>
      <c r="IVR15" s="42"/>
      <c r="IVS15" s="42"/>
      <c r="IVT15" s="42"/>
      <c r="IVU15" s="42"/>
      <c r="IVV15" s="42"/>
      <c r="IVW15" s="42"/>
      <c r="IVX15" s="42"/>
      <c r="IVY15" s="42"/>
      <c r="IVZ15" s="42"/>
      <c r="IWA15" s="42"/>
      <c r="IWB15" s="42"/>
      <c r="IWC15" s="42"/>
      <c r="IWD15" s="42"/>
      <c r="IWE15" s="42"/>
      <c r="IWF15" s="42"/>
      <c r="IWG15" s="42"/>
      <c r="IWH15" s="42"/>
      <c r="IWI15" s="42"/>
      <c r="IWJ15" s="42"/>
      <c r="IWK15" s="42"/>
      <c r="IWL15" s="42"/>
      <c r="IWM15" s="42"/>
      <c r="IWN15" s="42"/>
      <c r="IWO15" s="42"/>
      <c r="IWP15" s="42"/>
      <c r="IWQ15" s="42"/>
      <c r="IWR15" s="42"/>
      <c r="IWS15" s="42"/>
      <c r="IWT15" s="42"/>
      <c r="IWU15" s="42"/>
      <c r="IWV15" s="42"/>
      <c r="IWW15" s="42"/>
      <c r="IWX15" s="42"/>
      <c r="IWY15" s="42"/>
      <c r="IWZ15" s="42"/>
      <c r="IXA15" s="42"/>
      <c r="IXB15" s="42"/>
      <c r="IXC15" s="42"/>
      <c r="IXD15" s="42"/>
      <c r="IXE15" s="42"/>
      <c r="IXF15" s="42"/>
      <c r="IXG15" s="42"/>
      <c r="IXH15" s="42"/>
      <c r="IXI15" s="42"/>
      <c r="IXJ15" s="42"/>
      <c r="IXK15" s="42"/>
      <c r="IXL15" s="42"/>
      <c r="IXM15" s="42"/>
      <c r="IXN15" s="42"/>
      <c r="IXO15" s="42"/>
      <c r="IXP15" s="42"/>
      <c r="IXQ15" s="42"/>
      <c r="IXR15" s="42"/>
      <c r="IXS15" s="42"/>
      <c r="IXT15" s="42"/>
      <c r="IXU15" s="42"/>
      <c r="IXV15" s="42"/>
      <c r="IXW15" s="42"/>
      <c r="IXX15" s="42"/>
      <c r="IXY15" s="42"/>
      <c r="IXZ15" s="42"/>
      <c r="IYA15" s="42"/>
      <c r="IYB15" s="42"/>
      <c r="IYC15" s="42"/>
      <c r="IYD15" s="42"/>
      <c r="IYE15" s="42"/>
      <c r="IYF15" s="42"/>
      <c r="IYG15" s="42"/>
      <c r="IYH15" s="42"/>
      <c r="IYI15" s="42"/>
      <c r="IYJ15" s="42"/>
      <c r="IYK15" s="42"/>
      <c r="IYL15" s="42"/>
      <c r="IYM15" s="42"/>
      <c r="IYN15" s="42"/>
      <c r="IYO15" s="42"/>
      <c r="IYP15" s="42"/>
      <c r="IYQ15" s="42"/>
      <c r="IYR15" s="42"/>
      <c r="IYS15" s="42"/>
      <c r="IYT15" s="42"/>
      <c r="IYU15" s="42"/>
      <c r="IYV15" s="42"/>
      <c r="IYW15" s="42"/>
      <c r="IYX15" s="42"/>
      <c r="IYY15" s="42"/>
      <c r="IYZ15" s="42"/>
      <c r="IZA15" s="42"/>
      <c r="IZB15" s="42"/>
      <c r="IZC15" s="42"/>
      <c r="IZD15" s="42"/>
      <c r="IZE15" s="42"/>
      <c r="IZF15" s="42"/>
      <c r="IZG15" s="42"/>
      <c r="IZH15" s="42"/>
      <c r="IZI15" s="42"/>
      <c r="IZJ15" s="42"/>
      <c r="IZK15" s="42"/>
      <c r="IZL15" s="42"/>
      <c r="IZM15" s="42"/>
      <c r="IZN15" s="42"/>
      <c r="IZO15" s="42"/>
      <c r="IZP15" s="42"/>
      <c r="IZQ15" s="42"/>
      <c r="IZR15" s="42"/>
      <c r="IZS15" s="42"/>
      <c r="IZT15" s="42"/>
      <c r="IZU15" s="42"/>
      <c r="IZV15" s="42"/>
      <c r="IZW15" s="42"/>
      <c r="IZX15" s="42"/>
      <c r="IZY15" s="42"/>
      <c r="IZZ15" s="42"/>
      <c r="JAA15" s="42"/>
      <c r="JAB15" s="42"/>
      <c r="JAC15" s="42"/>
      <c r="JAD15" s="42"/>
      <c r="JAE15" s="42"/>
      <c r="JAF15" s="42"/>
      <c r="JAG15" s="42"/>
      <c r="JAH15" s="42"/>
      <c r="JAI15" s="42"/>
      <c r="JAJ15" s="42"/>
      <c r="JAK15" s="42"/>
      <c r="JAL15" s="42"/>
      <c r="JAM15" s="42"/>
      <c r="JAN15" s="42"/>
      <c r="JAO15" s="42"/>
      <c r="JAP15" s="42"/>
      <c r="JAQ15" s="42"/>
      <c r="JAR15" s="42"/>
      <c r="JAS15" s="42"/>
      <c r="JAT15" s="42"/>
      <c r="JAU15" s="42"/>
      <c r="JAV15" s="42"/>
      <c r="JAW15" s="42"/>
      <c r="JAX15" s="42"/>
      <c r="JAY15" s="42"/>
      <c r="JAZ15" s="42"/>
      <c r="JBA15" s="42"/>
      <c r="JBB15" s="42"/>
      <c r="JBC15" s="42"/>
      <c r="JBD15" s="42"/>
      <c r="JBE15" s="42"/>
      <c r="JBF15" s="42"/>
      <c r="JBG15" s="42"/>
      <c r="JBH15" s="42"/>
      <c r="JBI15" s="42"/>
      <c r="JBJ15" s="42"/>
      <c r="JBK15" s="42"/>
      <c r="JBL15" s="42"/>
      <c r="JBM15" s="42"/>
      <c r="JBN15" s="42"/>
      <c r="JBO15" s="42"/>
      <c r="JBP15" s="42"/>
      <c r="JBQ15" s="42"/>
      <c r="JBR15" s="42"/>
      <c r="JBS15" s="42"/>
      <c r="JBT15" s="42"/>
      <c r="JBU15" s="42"/>
      <c r="JBV15" s="42"/>
      <c r="JBW15" s="42"/>
      <c r="JBX15" s="42"/>
      <c r="JBY15" s="42"/>
      <c r="JBZ15" s="42"/>
      <c r="JCA15" s="42"/>
      <c r="JCB15" s="42"/>
      <c r="JCC15" s="42"/>
      <c r="JCD15" s="42"/>
      <c r="JCE15" s="42"/>
      <c r="JCF15" s="42"/>
      <c r="JCG15" s="42"/>
      <c r="JCH15" s="42"/>
      <c r="JCI15" s="42"/>
      <c r="JCJ15" s="42"/>
      <c r="JCK15" s="42"/>
      <c r="JCL15" s="42"/>
      <c r="JCM15" s="42"/>
      <c r="JCN15" s="42"/>
      <c r="JCO15" s="42"/>
      <c r="JCP15" s="42"/>
      <c r="JCQ15" s="42"/>
      <c r="JCR15" s="42"/>
      <c r="JCS15" s="42"/>
      <c r="JCT15" s="42"/>
      <c r="JCU15" s="42"/>
      <c r="JCV15" s="42"/>
      <c r="JCW15" s="42"/>
      <c r="JCX15" s="42"/>
      <c r="JCY15" s="42"/>
      <c r="JCZ15" s="42"/>
      <c r="JDA15" s="42"/>
      <c r="JDB15" s="42"/>
      <c r="JDC15" s="42"/>
      <c r="JDD15" s="42"/>
      <c r="JDE15" s="42"/>
      <c r="JDF15" s="42"/>
      <c r="JDG15" s="42"/>
      <c r="JDH15" s="42"/>
      <c r="JDI15" s="42"/>
      <c r="JDJ15" s="42"/>
      <c r="JDK15" s="42"/>
      <c r="JDL15" s="42"/>
      <c r="JDM15" s="42"/>
      <c r="JDN15" s="42"/>
      <c r="JDO15" s="42"/>
      <c r="JDP15" s="42"/>
      <c r="JDQ15" s="42"/>
      <c r="JDR15" s="42"/>
      <c r="JDS15" s="42"/>
      <c r="JDT15" s="42"/>
      <c r="JDU15" s="42"/>
      <c r="JDV15" s="42"/>
      <c r="JDW15" s="42"/>
      <c r="JDX15" s="42"/>
      <c r="JDY15" s="42"/>
      <c r="JDZ15" s="42"/>
      <c r="JEA15" s="42"/>
      <c r="JEB15" s="42"/>
      <c r="JEC15" s="42"/>
      <c r="JED15" s="42"/>
      <c r="JEE15" s="42"/>
      <c r="JEF15" s="42"/>
      <c r="JEG15" s="42"/>
      <c r="JEH15" s="42"/>
      <c r="JEI15" s="42"/>
      <c r="JEJ15" s="42"/>
      <c r="JEK15" s="42"/>
      <c r="JEL15" s="42"/>
      <c r="JEM15" s="42"/>
      <c r="JEN15" s="42"/>
      <c r="JEO15" s="42"/>
      <c r="JEP15" s="42"/>
      <c r="JEQ15" s="42"/>
      <c r="JER15" s="42"/>
      <c r="JES15" s="42"/>
      <c r="JET15" s="42"/>
      <c r="JEU15" s="42"/>
      <c r="JEV15" s="42"/>
      <c r="JEW15" s="42"/>
      <c r="JEX15" s="42"/>
      <c r="JEY15" s="42"/>
      <c r="JEZ15" s="42"/>
      <c r="JFA15" s="42"/>
      <c r="JFB15" s="42"/>
      <c r="JFC15" s="42"/>
      <c r="JFD15" s="42"/>
      <c r="JFE15" s="42"/>
      <c r="JFF15" s="42"/>
      <c r="JFG15" s="42"/>
      <c r="JFH15" s="42"/>
      <c r="JFI15" s="42"/>
      <c r="JFJ15" s="42"/>
      <c r="JFK15" s="42"/>
      <c r="JFL15" s="42"/>
      <c r="JFM15" s="42"/>
      <c r="JFN15" s="42"/>
      <c r="JFO15" s="42"/>
      <c r="JFP15" s="42"/>
      <c r="JFQ15" s="42"/>
      <c r="JFR15" s="42"/>
      <c r="JFS15" s="42"/>
      <c r="JFT15" s="42"/>
      <c r="JFU15" s="42"/>
      <c r="JFV15" s="42"/>
      <c r="JFW15" s="42"/>
      <c r="JFX15" s="42"/>
      <c r="JFY15" s="42"/>
      <c r="JFZ15" s="42"/>
      <c r="JGA15" s="42"/>
      <c r="JGB15" s="42"/>
      <c r="JGC15" s="42"/>
      <c r="JGD15" s="42"/>
      <c r="JGE15" s="42"/>
      <c r="JGF15" s="42"/>
      <c r="JGG15" s="42"/>
      <c r="JGH15" s="42"/>
      <c r="JGI15" s="42"/>
      <c r="JGJ15" s="42"/>
      <c r="JGK15" s="42"/>
      <c r="JGL15" s="42"/>
      <c r="JGM15" s="42"/>
      <c r="JGN15" s="42"/>
      <c r="JGO15" s="42"/>
      <c r="JGP15" s="42"/>
      <c r="JGQ15" s="42"/>
      <c r="JGR15" s="42"/>
      <c r="JGS15" s="42"/>
      <c r="JGT15" s="42"/>
      <c r="JGU15" s="42"/>
      <c r="JGV15" s="42"/>
      <c r="JGW15" s="42"/>
      <c r="JGX15" s="42"/>
      <c r="JGY15" s="42"/>
      <c r="JGZ15" s="42"/>
      <c r="JHA15" s="42"/>
      <c r="JHB15" s="42"/>
      <c r="JHC15" s="42"/>
      <c r="JHD15" s="42"/>
      <c r="JHE15" s="42"/>
      <c r="JHF15" s="42"/>
      <c r="JHG15" s="42"/>
      <c r="JHH15" s="42"/>
      <c r="JHI15" s="42"/>
      <c r="JHJ15" s="42"/>
      <c r="JHK15" s="42"/>
      <c r="JHL15" s="42"/>
      <c r="JHM15" s="42"/>
      <c r="JHN15" s="42"/>
      <c r="JHO15" s="42"/>
      <c r="JHP15" s="42"/>
      <c r="JHQ15" s="42"/>
      <c r="JHR15" s="42"/>
      <c r="JHS15" s="42"/>
      <c r="JHT15" s="42"/>
      <c r="JHU15" s="42"/>
      <c r="JHV15" s="42"/>
      <c r="JHW15" s="42"/>
      <c r="JHX15" s="42"/>
      <c r="JHY15" s="42"/>
      <c r="JHZ15" s="42"/>
      <c r="JIA15" s="42"/>
      <c r="JIB15" s="42"/>
      <c r="JIC15" s="42"/>
      <c r="JID15" s="42"/>
      <c r="JIE15" s="42"/>
      <c r="JIF15" s="42"/>
      <c r="JIG15" s="42"/>
      <c r="JIH15" s="42"/>
      <c r="JII15" s="42"/>
      <c r="JIJ15" s="42"/>
      <c r="JIK15" s="42"/>
      <c r="JIL15" s="42"/>
      <c r="JIM15" s="42"/>
      <c r="JIN15" s="42"/>
      <c r="JIO15" s="42"/>
      <c r="JIP15" s="42"/>
      <c r="JIQ15" s="42"/>
      <c r="JIR15" s="42"/>
      <c r="JIS15" s="42"/>
      <c r="JIT15" s="42"/>
      <c r="JIU15" s="42"/>
      <c r="JIV15" s="42"/>
      <c r="JIW15" s="42"/>
      <c r="JIX15" s="42"/>
      <c r="JIY15" s="42"/>
      <c r="JIZ15" s="42"/>
      <c r="JJA15" s="42"/>
      <c r="JJB15" s="42"/>
      <c r="JJC15" s="42"/>
      <c r="JJD15" s="42"/>
      <c r="JJE15" s="42"/>
      <c r="JJF15" s="42"/>
      <c r="JJG15" s="42"/>
      <c r="JJH15" s="42"/>
      <c r="JJI15" s="42"/>
      <c r="JJJ15" s="42"/>
      <c r="JJK15" s="42"/>
      <c r="JJL15" s="42"/>
      <c r="JJM15" s="42"/>
      <c r="JJN15" s="42"/>
      <c r="JJO15" s="42"/>
      <c r="JJP15" s="42"/>
      <c r="JJQ15" s="42"/>
      <c r="JJR15" s="42"/>
      <c r="JJS15" s="42"/>
      <c r="JJT15" s="42"/>
      <c r="JJU15" s="42"/>
      <c r="JJV15" s="42"/>
      <c r="JJW15" s="42"/>
      <c r="JJX15" s="42"/>
      <c r="JJY15" s="42"/>
      <c r="JJZ15" s="42"/>
      <c r="JKA15" s="42"/>
      <c r="JKB15" s="42"/>
      <c r="JKC15" s="42"/>
      <c r="JKD15" s="42"/>
      <c r="JKE15" s="42"/>
      <c r="JKF15" s="42"/>
      <c r="JKG15" s="42"/>
      <c r="JKH15" s="42"/>
      <c r="JKI15" s="42"/>
      <c r="JKJ15" s="42"/>
      <c r="JKK15" s="42"/>
      <c r="JKL15" s="42"/>
      <c r="JKM15" s="42"/>
      <c r="JKN15" s="42"/>
      <c r="JKO15" s="42"/>
      <c r="JKP15" s="42"/>
      <c r="JKQ15" s="42"/>
      <c r="JKR15" s="42"/>
      <c r="JKS15" s="42"/>
      <c r="JKT15" s="42"/>
      <c r="JKU15" s="42"/>
      <c r="JKV15" s="42"/>
      <c r="JKW15" s="42"/>
      <c r="JKX15" s="42"/>
      <c r="JKY15" s="42"/>
      <c r="JKZ15" s="42"/>
      <c r="JLA15" s="42"/>
      <c r="JLB15" s="42"/>
      <c r="JLC15" s="42"/>
      <c r="JLD15" s="42"/>
      <c r="JLE15" s="42"/>
      <c r="JLF15" s="42"/>
      <c r="JLG15" s="42"/>
      <c r="JLH15" s="42"/>
      <c r="JLI15" s="42"/>
      <c r="JLJ15" s="42"/>
      <c r="JLK15" s="42"/>
      <c r="JLL15" s="42"/>
      <c r="JLM15" s="42"/>
      <c r="JLN15" s="42"/>
      <c r="JLO15" s="42"/>
      <c r="JLP15" s="42"/>
      <c r="JLQ15" s="42"/>
      <c r="JLR15" s="42"/>
      <c r="JLS15" s="42"/>
      <c r="JLT15" s="42"/>
      <c r="JLU15" s="42"/>
      <c r="JLV15" s="42"/>
      <c r="JLW15" s="42"/>
      <c r="JLX15" s="42"/>
      <c r="JLY15" s="42"/>
      <c r="JLZ15" s="42"/>
      <c r="JMA15" s="42"/>
      <c r="JMB15" s="42"/>
      <c r="JMC15" s="42"/>
      <c r="JMD15" s="42"/>
      <c r="JME15" s="42"/>
      <c r="JMF15" s="42"/>
      <c r="JMG15" s="42"/>
      <c r="JMH15" s="42"/>
      <c r="JMI15" s="42"/>
      <c r="JMJ15" s="42"/>
      <c r="JMK15" s="42"/>
      <c r="JML15" s="42"/>
      <c r="JMM15" s="42"/>
      <c r="JMN15" s="42"/>
      <c r="JMO15" s="42"/>
      <c r="JMP15" s="42"/>
      <c r="JMQ15" s="42"/>
      <c r="JMR15" s="42"/>
      <c r="JMS15" s="42"/>
      <c r="JMT15" s="42"/>
      <c r="JMU15" s="42"/>
      <c r="JMV15" s="42"/>
      <c r="JMW15" s="42"/>
      <c r="JMX15" s="42"/>
      <c r="JMY15" s="42"/>
      <c r="JMZ15" s="42"/>
      <c r="JNA15" s="42"/>
      <c r="JNB15" s="42"/>
      <c r="JNC15" s="42"/>
      <c r="JND15" s="42"/>
      <c r="JNE15" s="42"/>
      <c r="JNF15" s="42"/>
      <c r="JNG15" s="42"/>
      <c r="JNH15" s="42"/>
      <c r="JNI15" s="42"/>
      <c r="JNJ15" s="42"/>
      <c r="JNK15" s="42"/>
      <c r="JNL15" s="42"/>
      <c r="JNM15" s="42"/>
      <c r="JNN15" s="42"/>
      <c r="JNO15" s="42"/>
      <c r="JNP15" s="42"/>
      <c r="JNQ15" s="42"/>
      <c r="JNR15" s="42"/>
      <c r="JNS15" s="42"/>
      <c r="JNT15" s="42"/>
      <c r="JNU15" s="42"/>
      <c r="JNV15" s="42"/>
      <c r="JNW15" s="42"/>
      <c r="JNX15" s="42"/>
      <c r="JNY15" s="42"/>
      <c r="JNZ15" s="42"/>
      <c r="JOA15" s="42"/>
      <c r="JOB15" s="42"/>
      <c r="JOC15" s="42"/>
      <c r="JOD15" s="42"/>
      <c r="JOE15" s="42"/>
      <c r="JOF15" s="42"/>
      <c r="JOG15" s="42"/>
      <c r="JOH15" s="42"/>
      <c r="JOI15" s="42"/>
      <c r="JOJ15" s="42"/>
      <c r="JOK15" s="42"/>
      <c r="JOL15" s="42"/>
      <c r="JOM15" s="42"/>
      <c r="JON15" s="42"/>
      <c r="JOO15" s="42"/>
      <c r="JOP15" s="42"/>
      <c r="JOQ15" s="42"/>
      <c r="JOR15" s="42"/>
      <c r="JOS15" s="42"/>
      <c r="JOT15" s="42"/>
      <c r="JOU15" s="42"/>
      <c r="JOV15" s="42"/>
      <c r="JOW15" s="42"/>
      <c r="JOX15" s="42"/>
      <c r="JOY15" s="42"/>
      <c r="JOZ15" s="42"/>
      <c r="JPA15" s="42"/>
      <c r="JPB15" s="42"/>
      <c r="JPC15" s="42"/>
      <c r="JPD15" s="42"/>
      <c r="JPE15" s="42"/>
      <c r="JPF15" s="42"/>
      <c r="JPG15" s="42"/>
      <c r="JPH15" s="42"/>
      <c r="JPI15" s="42"/>
      <c r="JPJ15" s="42"/>
      <c r="JPK15" s="42"/>
      <c r="JPL15" s="42"/>
      <c r="JPM15" s="42"/>
      <c r="JPN15" s="42"/>
      <c r="JPO15" s="42"/>
      <c r="JPP15" s="42"/>
      <c r="JPQ15" s="42"/>
      <c r="JPR15" s="42"/>
      <c r="JPS15" s="42"/>
      <c r="JPT15" s="42"/>
      <c r="JPU15" s="42"/>
      <c r="JPV15" s="42"/>
      <c r="JPW15" s="42"/>
      <c r="JPX15" s="42"/>
      <c r="JPY15" s="42"/>
      <c r="JPZ15" s="42"/>
      <c r="JQA15" s="42"/>
      <c r="JQB15" s="42"/>
      <c r="JQC15" s="42"/>
      <c r="JQD15" s="42"/>
      <c r="JQE15" s="42"/>
      <c r="JQF15" s="42"/>
      <c r="JQG15" s="42"/>
      <c r="JQH15" s="42"/>
      <c r="JQI15" s="42"/>
      <c r="JQJ15" s="42"/>
      <c r="JQK15" s="42"/>
      <c r="JQL15" s="42"/>
      <c r="JQM15" s="42"/>
      <c r="JQN15" s="42"/>
      <c r="JQO15" s="42"/>
      <c r="JQP15" s="42"/>
      <c r="JQQ15" s="42"/>
      <c r="JQR15" s="42"/>
      <c r="JQS15" s="42"/>
      <c r="JQT15" s="42"/>
      <c r="JQU15" s="42"/>
      <c r="JQV15" s="42"/>
      <c r="JQW15" s="42"/>
      <c r="JQX15" s="42"/>
      <c r="JQY15" s="42"/>
      <c r="JQZ15" s="42"/>
      <c r="JRA15" s="42"/>
      <c r="JRB15" s="42"/>
      <c r="JRC15" s="42"/>
      <c r="JRD15" s="42"/>
      <c r="JRE15" s="42"/>
      <c r="JRF15" s="42"/>
      <c r="JRG15" s="42"/>
      <c r="JRH15" s="42"/>
      <c r="JRI15" s="42"/>
      <c r="JRJ15" s="42"/>
      <c r="JRK15" s="42"/>
      <c r="JRL15" s="42"/>
      <c r="JRM15" s="42"/>
      <c r="JRN15" s="42"/>
      <c r="JRO15" s="42"/>
      <c r="JRP15" s="42"/>
      <c r="JRQ15" s="42"/>
      <c r="JRR15" s="42"/>
      <c r="JRS15" s="42"/>
      <c r="JRT15" s="42"/>
      <c r="JRU15" s="42"/>
      <c r="JRV15" s="42"/>
      <c r="JRW15" s="42"/>
      <c r="JRX15" s="42"/>
      <c r="JRY15" s="42"/>
      <c r="JRZ15" s="42"/>
      <c r="JSA15" s="42"/>
      <c r="JSB15" s="42"/>
      <c r="JSC15" s="42"/>
      <c r="JSD15" s="42"/>
      <c r="JSE15" s="42"/>
      <c r="JSF15" s="42"/>
      <c r="JSG15" s="42"/>
      <c r="JSH15" s="42"/>
      <c r="JSI15" s="42"/>
      <c r="JSJ15" s="42"/>
      <c r="JSK15" s="42"/>
      <c r="JSL15" s="42"/>
      <c r="JSM15" s="42"/>
      <c r="JSN15" s="42"/>
      <c r="JSO15" s="42"/>
      <c r="JSP15" s="42"/>
      <c r="JSQ15" s="42"/>
      <c r="JSR15" s="42"/>
      <c r="JSS15" s="42"/>
      <c r="JST15" s="42"/>
      <c r="JSU15" s="42"/>
      <c r="JSV15" s="42"/>
      <c r="JSW15" s="42"/>
      <c r="JSX15" s="42"/>
      <c r="JSY15" s="42"/>
      <c r="JSZ15" s="42"/>
      <c r="JTA15" s="42"/>
      <c r="JTB15" s="42"/>
      <c r="JTC15" s="42"/>
      <c r="JTD15" s="42"/>
      <c r="JTE15" s="42"/>
      <c r="JTF15" s="42"/>
      <c r="JTG15" s="42"/>
      <c r="JTH15" s="42"/>
      <c r="JTI15" s="42"/>
      <c r="JTJ15" s="42"/>
      <c r="JTK15" s="42"/>
      <c r="JTL15" s="42"/>
      <c r="JTM15" s="42"/>
      <c r="JTN15" s="42"/>
      <c r="JTO15" s="42"/>
      <c r="JTP15" s="42"/>
      <c r="JTQ15" s="42"/>
      <c r="JTR15" s="42"/>
      <c r="JTS15" s="42"/>
      <c r="JTT15" s="42"/>
      <c r="JTU15" s="42"/>
      <c r="JTV15" s="42"/>
      <c r="JTW15" s="42"/>
      <c r="JTX15" s="42"/>
      <c r="JTY15" s="42"/>
      <c r="JTZ15" s="42"/>
      <c r="JUA15" s="42"/>
      <c r="JUB15" s="42"/>
      <c r="JUC15" s="42"/>
      <c r="JUD15" s="42"/>
      <c r="JUE15" s="42"/>
      <c r="JUF15" s="42"/>
      <c r="JUG15" s="42"/>
      <c r="JUH15" s="42"/>
      <c r="JUI15" s="42"/>
      <c r="JUJ15" s="42"/>
      <c r="JUK15" s="42"/>
      <c r="JUL15" s="42"/>
      <c r="JUM15" s="42"/>
      <c r="JUN15" s="42"/>
      <c r="JUO15" s="42"/>
      <c r="JUP15" s="42"/>
      <c r="JUQ15" s="42"/>
      <c r="JUR15" s="42"/>
      <c r="JUS15" s="42"/>
      <c r="JUT15" s="42"/>
      <c r="JUU15" s="42"/>
      <c r="JUV15" s="42"/>
      <c r="JUW15" s="42"/>
      <c r="JUX15" s="42"/>
      <c r="JUY15" s="42"/>
      <c r="JUZ15" s="42"/>
      <c r="JVA15" s="42"/>
      <c r="JVB15" s="42"/>
      <c r="JVC15" s="42"/>
      <c r="JVD15" s="42"/>
      <c r="JVE15" s="42"/>
      <c r="JVF15" s="42"/>
      <c r="JVG15" s="42"/>
      <c r="JVH15" s="42"/>
      <c r="JVI15" s="42"/>
      <c r="JVJ15" s="42"/>
      <c r="JVK15" s="42"/>
      <c r="JVL15" s="42"/>
      <c r="JVM15" s="42"/>
      <c r="JVN15" s="42"/>
      <c r="JVO15" s="42"/>
      <c r="JVP15" s="42"/>
      <c r="JVQ15" s="42"/>
      <c r="JVR15" s="42"/>
      <c r="JVS15" s="42"/>
      <c r="JVT15" s="42"/>
      <c r="JVU15" s="42"/>
      <c r="JVV15" s="42"/>
      <c r="JVW15" s="42"/>
      <c r="JVX15" s="42"/>
      <c r="JVY15" s="42"/>
      <c r="JVZ15" s="42"/>
      <c r="JWA15" s="42"/>
      <c r="JWB15" s="42"/>
      <c r="JWC15" s="42"/>
      <c r="JWD15" s="42"/>
      <c r="JWE15" s="42"/>
      <c r="JWF15" s="42"/>
      <c r="JWG15" s="42"/>
      <c r="JWH15" s="42"/>
      <c r="JWI15" s="42"/>
      <c r="JWJ15" s="42"/>
      <c r="JWK15" s="42"/>
      <c r="JWL15" s="42"/>
      <c r="JWM15" s="42"/>
      <c r="JWN15" s="42"/>
      <c r="JWO15" s="42"/>
      <c r="JWP15" s="42"/>
      <c r="JWQ15" s="42"/>
      <c r="JWR15" s="42"/>
      <c r="JWS15" s="42"/>
      <c r="JWT15" s="42"/>
      <c r="JWU15" s="42"/>
      <c r="JWV15" s="42"/>
      <c r="JWW15" s="42"/>
      <c r="JWX15" s="42"/>
      <c r="JWY15" s="42"/>
      <c r="JWZ15" s="42"/>
      <c r="JXA15" s="42"/>
      <c r="JXB15" s="42"/>
      <c r="JXC15" s="42"/>
      <c r="JXD15" s="42"/>
      <c r="JXE15" s="42"/>
      <c r="JXF15" s="42"/>
      <c r="JXG15" s="42"/>
      <c r="JXH15" s="42"/>
      <c r="JXI15" s="42"/>
      <c r="JXJ15" s="42"/>
      <c r="JXK15" s="42"/>
      <c r="JXL15" s="42"/>
      <c r="JXM15" s="42"/>
      <c r="JXN15" s="42"/>
      <c r="JXO15" s="42"/>
      <c r="JXP15" s="42"/>
      <c r="JXQ15" s="42"/>
      <c r="JXR15" s="42"/>
      <c r="JXS15" s="42"/>
      <c r="JXT15" s="42"/>
      <c r="JXU15" s="42"/>
      <c r="JXV15" s="42"/>
      <c r="JXW15" s="42"/>
      <c r="JXX15" s="42"/>
      <c r="JXY15" s="42"/>
      <c r="JXZ15" s="42"/>
      <c r="JYA15" s="42"/>
      <c r="JYB15" s="42"/>
      <c r="JYC15" s="42"/>
      <c r="JYD15" s="42"/>
      <c r="JYE15" s="42"/>
      <c r="JYF15" s="42"/>
      <c r="JYG15" s="42"/>
      <c r="JYH15" s="42"/>
      <c r="JYI15" s="42"/>
      <c r="JYJ15" s="42"/>
      <c r="JYK15" s="42"/>
      <c r="JYL15" s="42"/>
      <c r="JYM15" s="42"/>
      <c r="JYN15" s="42"/>
      <c r="JYO15" s="42"/>
      <c r="JYP15" s="42"/>
      <c r="JYQ15" s="42"/>
      <c r="JYR15" s="42"/>
      <c r="JYS15" s="42"/>
      <c r="JYT15" s="42"/>
      <c r="JYU15" s="42"/>
      <c r="JYV15" s="42"/>
      <c r="JYW15" s="42"/>
      <c r="JYX15" s="42"/>
      <c r="JYY15" s="42"/>
      <c r="JYZ15" s="42"/>
      <c r="JZA15" s="42"/>
      <c r="JZB15" s="42"/>
      <c r="JZC15" s="42"/>
      <c r="JZD15" s="42"/>
      <c r="JZE15" s="42"/>
      <c r="JZF15" s="42"/>
      <c r="JZG15" s="42"/>
      <c r="JZH15" s="42"/>
      <c r="JZI15" s="42"/>
      <c r="JZJ15" s="42"/>
      <c r="JZK15" s="42"/>
      <c r="JZL15" s="42"/>
      <c r="JZM15" s="42"/>
      <c r="JZN15" s="42"/>
      <c r="JZO15" s="42"/>
      <c r="JZP15" s="42"/>
      <c r="JZQ15" s="42"/>
      <c r="JZR15" s="42"/>
      <c r="JZS15" s="42"/>
      <c r="JZT15" s="42"/>
      <c r="JZU15" s="42"/>
      <c r="JZV15" s="42"/>
      <c r="JZW15" s="42"/>
      <c r="JZX15" s="42"/>
      <c r="JZY15" s="42"/>
      <c r="JZZ15" s="42"/>
      <c r="KAA15" s="42"/>
      <c r="KAB15" s="42"/>
      <c r="KAC15" s="42"/>
      <c r="KAD15" s="42"/>
      <c r="KAE15" s="42"/>
      <c r="KAF15" s="42"/>
      <c r="KAG15" s="42"/>
      <c r="KAH15" s="42"/>
      <c r="KAI15" s="42"/>
      <c r="KAJ15" s="42"/>
      <c r="KAK15" s="42"/>
      <c r="KAL15" s="42"/>
      <c r="KAM15" s="42"/>
      <c r="KAN15" s="42"/>
      <c r="KAO15" s="42"/>
      <c r="KAP15" s="42"/>
      <c r="KAQ15" s="42"/>
      <c r="KAR15" s="42"/>
      <c r="KAS15" s="42"/>
      <c r="KAT15" s="42"/>
      <c r="KAU15" s="42"/>
      <c r="KAV15" s="42"/>
      <c r="KAW15" s="42"/>
      <c r="KAX15" s="42"/>
      <c r="KAY15" s="42"/>
      <c r="KAZ15" s="42"/>
      <c r="KBA15" s="42"/>
      <c r="KBB15" s="42"/>
      <c r="KBC15" s="42"/>
      <c r="KBD15" s="42"/>
      <c r="KBE15" s="42"/>
      <c r="KBF15" s="42"/>
      <c r="KBG15" s="42"/>
      <c r="KBH15" s="42"/>
      <c r="KBI15" s="42"/>
      <c r="KBJ15" s="42"/>
      <c r="KBK15" s="42"/>
      <c r="KBL15" s="42"/>
      <c r="KBM15" s="42"/>
      <c r="KBN15" s="42"/>
      <c r="KBO15" s="42"/>
      <c r="KBP15" s="42"/>
      <c r="KBQ15" s="42"/>
      <c r="KBR15" s="42"/>
      <c r="KBS15" s="42"/>
      <c r="KBT15" s="42"/>
      <c r="KBU15" s="42"/>
      <c r="KBV15" s="42"/>
      <c r="KBW15" s="42"/>
      <c r="KBX15" s="42"/>
      <c r="KBY15" s="42"/>
      <c r="KBZ15" s="42"/>
      <c r="KCA15" s="42"/>
      <c r="KCB15" s="42"/>
      <c r="KCC15" s="42"/>
      <c r="KCD15" s="42"/>
      <c r="KCE15" s="42"/>
      <c r="KCF15" s="42"/>
      <c r="KCG15" s="42"/>
      <c r="KCH15" s="42"/>
      <c r="KCI15" s="42"/>
      <c r="KCJ15" s="42"/>
      <c r="KCK15" s="42"/>
      <c r="KCL15" s="42"/>
      <c r="KCM15" s="42"/>
      <c r="KCN15" s="42"/>
      <c r="KCO15" s="42"/>
      <c r="KCP15" s="42"/>
      <c r="KCQ15" s="42"/>
      <c r="KCR15" s="42"/>
      <c r="KCS15" s="42"/>
      <c r="KCT15" s="42"/>
      <c r="KCU15" s="42"/>
      <c r="KCV15" s="42"/>
      <c r="KCW15" s="42"/>
      <c r="KCX15" s="42"/>
      <c r="KCY15" s="42"/>
      <c r="KCZ15" s="42"/>
      <c r="KDA15" s="42"/>
      <c r="KDB15" s="42"/>
      <c r="KDC15" s="42"/>
      <c r="KDD15" s="42"/>
      <c r="KDE15" s="42"/>
      <c r="KDF15" s="42"/>
      <c r="KDG15" s="42"/>
      <c r="KDH15" s="42"/>
      <c r="KDI15" s="42"/>
      <c r="KDJ15" s="42"/>
      <c r="KDK15" s="42"/>
      <c r="KDL15" s="42"/>
      <c r="KDM15" s="42"/>
      <c r="KDN15" s="42"/>
      <c r="KDO15" s="42"/>
      <c r="KDP15" s="42"/>
      <c r="KDQ15" s="42"/>
      <c r="KDR15" s="42"/>
      <c r="KDS15" s="42"/>
      <c r="KDT15" s="42"/>
      <c r="KDU15" s="42"/>
      <c r="KDV15" s="42"/>
      <c r="KDW15" s="42"/>
      <c r="KDX15" s="42"/>
      <c r="KDY15" s="42"/>
      <c r="KDZ15" s="42"/>
      <c r="KEA15" s="42"/>
      <c r="KEB15" s="42"/>
      <c r="KEC15" s="42"/>
      <c r="KED15" s="42"/>
      <c r="KEE15" s="42"/>
      <c r="KEF15" s="42"/>
      <c r="KEG15" s="42"/>
      <c r="KEH15" s="42"/>
      <c r="KEI15" s="42"/>
      <c r="KEJ15" s="42"/>
      <c r="KEK15" s="42"/>
      <c r="KEL15" s="42"/>
      <c r="KEM15" s="42"/>
      <c r="KEN15" s="42"/>
      <c r="KEO15" s="42"/>
      <c r="KEP15" s="42"/>
      <c r="KEQ15" s="42"/>
      <c r="KER15" s="42"/>
      <c r="KES15" s="42"/>
      <c r="KET15" s="42"/>
      <c r="KEU15" s="42"/>
      <c r="KEV15" s="42"/>
      <c r="KEW15" s="42"/>
      <c r="KEX15" s="42"/>
      <c r="KEY15" s="42"/>
      <c r="KEZ15" s="42"/>
      <c r="KFA15" s="42"/>
      <c r="KFB15" s="42"/>
      <c r="KFC15" s="42"/>
      <c r="KFD15" s="42"/>
      <c r="KFE15" s="42"/>
      <c r="KFF15" s="42"/>
      <c r="KFG15" s="42"/>
      <c r="KFH15" s="42"/>
      <c r="KFI15" s="42"/>
      <c r="KFJ15" s="42"/>
      <c r="KFK15" s="42"/>
      <c r="KFL15" s="42"/>
      <c r="KFM15" s="42"/>
      <c r="KFN15" s="42"/>
      <c r="KFO15" s="42"/>
      <c r="KFP15" s="42"/>
      <c r="KFQ15" s="42"/>
      <c r="KFR15" s="42"/>
      <c r="KFS15" s="42"/>
      <c r="KFT15" s="42"/>
      <c r="KFU15" s="42"/>
      <c r="KFV15" s="42"/>
      <c r="KFW15" s="42"/>
      <c r="KFX15" s="42"/>
      <c r="KFY15" s="42"/>
      <c r="KFZ15" s="42"/>
      <c r="KGA15" s="42"/>
      <c r="KGB15" s="42"/>
      <c r="KGC15" s="42"/>
      <c r="KGD15" s="42"/>
      <c r="KGE15" s="42"/>
      <c r="KGF15" s="42"/>
      <c r="KGG15" s="42"/>
      <c r="KGH15" s="42"/>
      <c r="KGI15" s="42"/>
      <c r="KGJ15" s="42"/>
      <c r="KGK15" s="42"/>
      <c r="KGL15" s="42"/>
      <c r="KGM15" s="42"/>
      <c r="KGN15" s="42"/>
      <c r="KGO15" s="42"/>
      <c r="KGP15" s="42"/>
      <c r="KGQ15" s="42"/>
      <c r="KGR15" s="42"/>
      <c r="KGS15" s="42"/>
      <c r="KGT15" s="42"/>
      <c r="KGU15" s="42"/>
      <c r="KGV15" s="42"/>
      <c r="KGW15" s="42"/>
      <c r="KGX15" s="42"/>
      <c r="KGY15" s="42"/>
      <c r="KGZ15" s="42"/>
      <c r="KHA15" s="42"/>
      <c r="KHB15" s="42"/>
      <c r="KHC15" s="42"/>
      <c r="KHD15" s="42"/>
      <c r="KHE15" s="42"/>
      <c r="KHF15" s="42"/>
      <c r="KHG15" s="42"/>
      <c r="KHH15" s="42"/>
      <c r="KHI15" s="42"/>
      <c r="KHJ15" s="42"/>
      <c r="KHK15" s="42"/>
      <c r="KHL15" s="42"/>
      <c r="KHM15" s="42"/>
      <c r="KHN15" s="42"/>
      <c r="KHO15" s="42"/>
      <c r="KHP15" s="42"/>
      <c r="KHQ15" s="42"/>
      <c r="KHR15" s="42"/>
      <c r="KHS15" s="42"/>
      <c r="KHT15" s="42"/>
      <c r="KHU15" s="42"/>
      <c r="KHV15" s="42"/>
      <c r="KHW15" s="42"/>
      <c r="KHX15" s="42"/>
      <c r="KHY15" s="42"/>
      <c r="KHZ15" s="42"/>
      <c r="KIA15" s="42"/>
      <c r="KIB15" s="42"/>
      <c r="KIC15" s="42"/>
      <c r="KID15" s="42"/>
      <c r="KIE15" s="42"/>
      <c r="KIF15" s="42"/>
      <c r="KIG15" s="42"/>
      <c r="KIH15" s="42"/>
      <c r="KII15" s="42"/>
      <c r="KIJ15" s="42"/>
      <c r="KIK15" s="42"/>
      <c r="KIL15" s="42"/>
      <c r="KIM15" s="42"/>
      <c r="KIN15" s="42"/>
      <c r="KIO15" s="42"/>
      <c r="KIP15" s="42"/>
      <c r="KIQ15" s="42"/>
      <c r="KIR15" s="42"/>
      <c r="KIS15" s="42"/>
      <c r="KIT15" s="42"/>
      <c r="KIU15" s="42"/>
      <c r="KIV15" s="42"/>
      <c r="KIW15" s="42"/>
      <c r="KIX15" s="42"/>
      <c r="KIY15" s="42"/>
      <c r="KIZ15" s="42"/>
      <c r="KJA15" s="42"/>
      <c r="KJB15" s="42"/>
      <c r="KJC15" s="42"/>
      <c r="KJD15" s="42"/>
      <c r="KJE15" s="42"/>
      <c r="KJF15" s="42"/>
      <c r="KJG15" s="42"/>
      <c r="KJH15" s="42"/>
      <c r="KJI15" s="42"/>
      <c r="KJJ15" s="42"/>
      <c r="KJK15" s="42"/>
      <c r="KJL15" s="42"/>
      <c r="KJM15" s="42"/>
      <c r="KJN15" s="42"/>
      <c r="KJO15" s="42"/>
      <c r="KJP15" s="42"/>
      <c r="KJQ15" s="42"/>
      <c r="KJR15" s="42"/>
      <c r="KJS15" s="42"/>
      <c r="KJT15" s="42"/>
      <c r="KJU15" s="42"/>
      <c r="KJV15" s="42"/>
      <c r="KJW15" s="42"/>
      <c r="KJX15" s="42"/>
      <c r="KJY15" s="42"/>
      <c r="KJZ15" s="42"/>
      <c r="KKA15" s="42"/>
      <c r="KKB15" s="42"/>
      <c r="KKC15" s="42"/>
      <c r="KKD15" s="42"/>
      <c r="KKE15" s="42"/>
      <c r="KKF15" s="42"/>
      <c r="KKG15" s="42"/>
      <c r="KKH15" s="42"/>
      <c r="KKI15" s="42"/>
      <c r="KKJ15" s="42"/>
      <c r="KKK15" s="42"/>
      <c r="KKL15" s="42"/>
      <c r="KKM15" s="42"/>
      <c r="KKN15" s="42"/>
      <c r="KKO15" s="42"/>
      <c r="KKP15" s="42"/>
      <c r="KKQ15" s="42"/>
      <c r="KKR15" s="42"/>
      <c r="KKS15" s="42"/>
      <c r="KKT15" s="42"/>
      <c r="KKU15" s="42"/>
      <c r="KKV15" s="42"/>
      <c r="KKW15" s="42"/>
      <c r="KKX15" s="42"/>
      <c r="KKY15" s="42"/>
      <c r="KKZ15" s="42"/>
      <c r="KLA15" s="42"/>
      <c r="KLB15" s="42"/>
      <c r="KLC15" s="42"/>
      <c r="KLD15" s="42"/>
      <c r="KLE15" s="42"/>
      <c r="KLF15" s="42"/>
      <c r="KLG15" s="42"/>
      <c r="KLH15" s="42"/>
      <c r="KLI15" s="42"/>
      <c r="KLJ15" s="42"/>
      <c r="KLK15" s="42"/>
      <c r="KLL15" s="42"/>
      <c r="KLM15" s="42"/>
      <c r="KLN15" s="42"/>
      <c r="KLO15" s="42"/>
      <c r="KLP15" s="42"/>
      <c r="KLQ15" s="42"/>
      <c r="KLR15" s="42"/>
      <c r="KLS15" s="42"/>
      <c r="KLT15" s="42"/>
      <c r="KLU15" s="42"/>
      <c r="KLV15" s="42"/>
      <c r="KLW15" s="42"/>
      <c r="KLX15" s="42"/>
      <c r="KLY15" s="42"/>
      <c r="KLZ15" s="42"/>
      <c r="KMA15" s="42"/>
      <c r="KMB15" s="42"/>
      <c r="KMC15" s="42"/>
      <c r="KMD15" s="42"/>
      <c r="KME15" s="42"/>
      <c r="KMF15" s="42"/>
      <c r="KMG15" s="42"/>
      <c r="KMH15" s="42"/>
      <c r="KMI15" s="42"/>
      <c r="KMJ15" s="42"/>
      <c r="KMK15" s="42"/>
      <c r="KML15" s="42"/>
      <c r="KMM15" s="42"/>
      <c r="KMN15" s="42"/>
      <c r="KMO15" s="42"/>
      <c r="KMP15" s="42"/>
      <c r="KMQ15" s="42"/>
      <c r="KMR15" s="42"/>
      <c r="KMS15" s="42"/>
      <c r="KMT15" s="42"/>
      <c r="KMU15" s="42"/>
      <c r="KMV15" s="42"/>
      <c r="KMW15" s="42"/>
      <c r="KMX15" s="42"/>
      <c r="KMY15" s="42"/>
      <c r="KMZ15" s="42"/>
      <c r="KNA15" s="42"/>
      <c r="KNB15" s="42"/>
      <c r="KNC15" s="42"/>
      <c r="KND15" s="42"/>
      <c r="KNE15" s="42"/>
      <c r="KNF15" s="42"/>
      <c r="KNG15" s="42"/>
      <c r="KNH15" s="42"/>
      <c r="KNI15" s="42"/>
      <c r="KNJ15" s="42"/>
      <c r="KNK15" s="42"/>
      <c r="KNL15" s="42"/>
      <c r="KNM15" s="42"/>
      <c r="KNN15" s="42"/>
      <c r="KNO15" s="42"/>
      <c r="KNP15" s="42"/>
      <c r="KNQ15" s="42"/>
      <c r="KNR15" s="42"/>
      <c r="KNS15" s="42"/>
      <c r="KNT15" s="42"/>
      <c r="KNU15" s="42"/>
      <c r="KNV15" s="42"/>
      <c r="KNW15" s="42"/>
      <c r="KNX15" s="42"/>
      <c r="KNY15" s="42"/>
      <c r="KNZ15" s="42"/>
      <c r="KOA15" s="42"/>
      <c r="KOB15" s="42"/>
      <c r="KOC15" s="42"/>
      <c r="KOD15" s="42"/>
      <c r="KOE15" s="42"/>
      <c r="KOF15" s="42"/>
      <c r="KOG15" s="42"/>
      <c r="KOH15" s="42"/>
      <c r="KOI15" s="42"/>
      <c r="KOJ15" s="42"/>
      <c r="KOK15" s="42"/>
      <c r="KOL15" s="42"/>
      <c r="KOM15" s="42"/>
      <c r="KON15" s="42"/>
      <c r="KOO15" s="42"/>
      <c r="KOP15" s="42"/>
      <c r="KOQ15" s="42"/>
      <c r="KOR15" s="42"/>
      <c r="KOS15" s="42"/>
      <c r="KOT15" s="42"/>
      <c r="KOU15" s="42"/>
      <c r="KOV15" s="42"/>
      <c r="KOW15" s="42"/>
      <c r="KOX15" s="42"/>
      <c r="KOY15" s="42"/>
      <c r="KOZ15" s="42"/>
      <c r="KPA15" s="42"/>
      <c r="KPB15" s="42"/>
      <c r="KPC15" s="42"/>
      <c r="KPD15" s="42"/>
      <c r="KPE15" s="42"/>
      <c r="KPF15" s="42"/>
      <c r="KPG15" s="42"/>
      <c r="KPH15" s="42"/>
      <c r="KPI15" s="42"/>
      <c r="KPJ15" s="42"/>
      <c r="KPK15" s="42"/>
      <c r="KPL15" s="42"/>
      <c r="KPM15" s="42"/>
      <c r="KPN15" s="42"/>
      <c r="KPO15" s="42"/>
      <c r="KPP15" s="42"/>
      <c r="KPQ15" s="42"/>
      <c r="KPR15" s="42"/>
      <c r="KPS15" s="42"/>
      <c r="KPT15" s="42"/>
      <c r="KPU15" s="42"/>
      <c r="KPV15" s="42"/>
      <c r="KPW15" s="42"/>
      <c r="KPX15" s="42"/>
      <c r="KPY15" s="42"/>
      <c r="KPZ15" s="42"/>
      <c r="KQA15" s="42"/>
      <c r="KQB15" s="42"/>
      <c r="KQC15" s="42"/>
      <c r="KQD15" s="42"/>
      <c r="KQE15" s="42"/>
      <c r="KQF15" s="42"/>
      <c r="KQG15" s="42"/>
      <c r="KQH15" s="42"/>
      <c r="KQI15" s="42"/>
      <c r="KQJ15" s="42"/>
      <c r="KQK15" s="42"/>
      <c r="KQL15" s="42"/>
      <c r="KQM15" s="42"/>
      <c r="KQN15" s="42"/>
      <c r="KQO15" s="42"/>
      <c r="KQP15" s="42"/>
      <c r="KQQ15" s="42"/>
      <c r="KQR15" s="42"/>
      <c r="KQS15" s="42"/>
      <c r="KQT15" s="42"/>
      <c r="KQU15" s="42"/>
      <c r="KQV15" s="42"/>
      <c r="KQW15" s="42"/>
      <c r="KQX15" s="42"/>
      <c r="KQY15" s="42"/>
      <c r="KQZ15" s="42"/>
      <c r="KRA15" s="42"/>
      <c r="KRB15" s="42"/>
      <c r="KRC15" s="42"/>
      <c r="KRD15" s="42"/>
      <c r="KRE15" s="42"/>
      <c r="KRF15" s="42"/>
      <c r="KRG15" s="42"/>
      <c r="KRH15" s="42"/>
      <c r="KRI15" s="42"/>
      <c r="KRJ15" s="42"/>
      <c r="KRK15" s="42"/>
      <c r="KRL15" s="42"/>
      <c r="KRM15" s="42"/>
      <c r="KRN15" s="42"/>
      <c r="KRO15" s="42"/>
      <c r="KRP15" s="42"/>
      <c r="KRQ15" s="42"/>
      <c r="KRR15" s="42"/>
      <c r="KRS15" s="42"/>
      <c r="KRT15" s="42"/>
      <c r="KRU15" s="42"/>
      <c r="KRV15" s="42"/>
      <c r="KRW15" s="42"/>
      <c r="KRX15" s="42"/>
      <c r="KRY15" s="42"/>
      <c r="KRZ15" s="42"/>
      <c r="KSA15" s="42"/>
      <c r="KSB15" s="42"/>
      <c r="KSC15" s="42"/>
      <c r="KSD15" s="42"/>
      <c r="KSE15" s="42"/>
      <c r="KSF15" s="42"/>
      <c r="KSG15" s="42"/>
      <c r="KSH15" s="42"/>
      <c r="KSI15" s="42"/>
      <c r="KSJ15" s="42"/>
      <c r="KSK15" s="42"/>
      <c r="KSL15" s="42"/>
      <c r="KSM15" s="42"/>
      <c r="KSN15" s="42"/>
      <c r="KSO15" s="42"/>
      <c r="KSP15" s="42"/>
      <c r="KSQ15" s="42"/>
      <c r="KSR15" s="42"/>
      <c r="KSS15" s="42"/>
      <c r="KST15" s="42"/>
      <c r="KSU15" s="42"/>
      <c r="KSV15" s="42"/>
      <c r="KSW15" s="42"/>
      <c r="KSX15" s="42"/>
      <c r="KSY15" s="42"/>
      <c r="KSZ15" s="42"/>
      <c r="KTA15" s="42"/>
      <c r="KTB15" s="42"/>
      <c r="KTC15" s="42"/>
      <c r="KTD15" s="42"/>
      <c r="KTE15" s="42"/>
      <c r="KTF15" s="42"/>
      <c r="KTG15" s="42"/>
      <c r="KTH15" s="42"/>
      <c r="KTI15" s="42"/>
      <c r="KTJ15" s="42"/>
      <c r="KTK15" s="42"/>
      <c r="KTL15" s="42"/>
      <c r="KTM15" s="42"/>
      <c r="KTN15" s="42"/>
      <c r="KTO15" s="42"/>
      <c r="KTP15" s="42"/>
      <c r="KTQ15" s="42"/>
      <c r="KTR15" s="42"/>
      <c r="KTS15" s="42"/>
      <c r="KTT15" s="42"/>
      <c r="KTU15" s="42"/>
      <c r="KTV15" s="42"/>
      <c r="KTW15" s="42"/>
      <c r="KTX15" s="42"/>
      <c r="KTY15" s="42"/>
      <c r="KTZ15" s="42"/>
      <c r="KUA15" s="42"/>
      <c r="KUB15" s="42"/>
      <c r="KUC15" s="42"/>
      <c r="KUD15" s="42"/>
      <c r="KUE15" s="42"/>
      <c r="KUF15" s="42"/>
      <c r="KUG15" s="42"/>
      <c r="KUH15" s="42"/>
      <c r="KUI15" s="42"/>
      <c r="KUJ15" s="42"/>
      <c r="KUK15" s="42"/>
      <c r="KUL15" s="42"/>
      <c r="KUM15" s="42"/>
      <c r="KUN15" s="42"/>
      <c r="KUO15" s="42"/>
      <c r="KUP15" s="42"/>
      <c r="KUQ15" s="42"/>
      <c r="KUR15" s="42"/>
      <c r="KUS15" s="42"/>
      <c r="KUT15" s="42"/>
      <c r="KUU15" s="42"/>
      <c r="KUV15" s="42"/>
      <c r="KUW15" s="42"/>
      <c r="KUX15" s="42"/>
      <c r="KUY15" s="42"/>
      <c r="KUZ15" s="42"/>
      <c r="KVA15" s="42"/>
      <c r="KVB15" s="42"/>
      <c r="KVC15" s="42"/>
      <c r="KVD15" s="42"/>
      <c r="KVE15" s="42"/>
      <c r="KVF15" s="42"/>
      <c r="KVG15" s="42"/>
      <c r="KVH15" s="42"/>
      <c r="KVI15" s="42"/>
      <c r="KVJ15" s="42"/>
      <c r="KVK15" s="42"/>
      <c r="KVL15" s="42"/>
      <c r="KVM15" s="42"/>
      <c r="KVN15" s="42"/>
      <c r="KVO15" s="42"/>
      <c r="KVP15" s="42"/>
      <c r="KVQ15" s="42"/>
      <c r="KVR15" s="42"/>
      <c r="KVS15" s="42"/>
      <c r="KVT15" s="42"/>
      <c r="KVU15" s="42"/>
      <c r="KVV15" s="42"/>
      <c r="KVW15" s="42"/>
      <c r="KVX15" s="42"/>
      <c r="KVY15" s="42"/>
      <c r="KVZ15" s="42"/>
      <c r="KWA15" s="42"/>
      <c r="KWB15" s="42"/>
      <c r="KWC15" s="42"/>
      <c r="KWD15" s="42"/>
      <c r="KWE15" s="42"/>
      <c r="KWF15" s="42"/>
      <c r="KWG15" s="42"/>
      <c r="KWH15" s="42"/>
      <c r="KWI15" s="42"/>
      <c r="KWJ15" s="42"/>
      <c r="KWK15" s="42"/>
      <c r="KWL15" s="42"/>
      <c r="KWM15" s="42"/>
      <c r="KWN15" s="42"/>
      <c r="KWO15" s="42"/>
      <c r="KWP15" s="42"/>
      <c r="KWQ15" s="42"/>
      <c r="KWR15" s="42"/>
      <c r="KWS15" s="42"/>
      <c r="KWT15" s="42"/>
      <c r="KWU15" s="42"/>
      <c r="KWV15" s="42"/>
      <c r="KWW15" s="42"/>
      <c r="KWX15" s="42"/>
      <c r="KWY15" s="42"/>
      <c r="KWZ15" s="42"/>
      <c r="KXA15" s="42"/>
      <c r="KXB15" s="42"/>
      <c r="KXC15" s="42"/>
      <c r="KXD15" s="42"/>
      <c r="KXE15" s="42"/>
      <c r="KXF15" s="42"/>
      <c r="KXG15" s="42"/>
      <c r="KXH15" s="42"/>
      <c r="KXI15" s="42"/>
      <c r="KXJ15" s="42"/>
      <c r="KXK15" s="42"/>
      <c r="KXL15" s="42"/>
      <c r="KXM15" s="42"/>
      <c r="KXN15" s="42"/>
      <c r="KXO15" s="42"/>
      <c r="KXP15" s="42"/>
      <c r="KXQ15" s="42"/>
      <c r="KXR15" s="42"/>
      <c r="KXS15" s="42"/>
      <c r="KXT15" s="42"/>
      <c r="KXU15" s="42"/>
      <c r="KXV15" s="42"/>
      <c r="KXW15" s="42"/>
      <c r="KXX15" s="42"/>
      <c r="KXY15" s="42"/>
      <c r="KXZ15" s="42"/>
      <c r="KYA15" s="42"/>
      <c r="KYB15" s="42"/>
      <c r="KYC15" s="42"/>
      <c r="KYD15" s="42"/>
      <c r="KYE15" s="42"/>
      <c r="KYF15" s="42"/>
      <c r="KYG15" s="42"/>
      <c r="KYH15" s="42"/>
      <c r="KYI15" s="42"/>
      <c r="KYJ15" s="42"/>
      <c r="KYK15" s="42"/>
      <c r="KYL15" s="42"/>
      <c r="KYM15" s="42"/>
      <c r="KYN15" s="42"/>
      <c r="KYO15" s="42"/>
      <c r="KYP15" s="42"/>
      <c r="KYQ15" s="42"/>
      <c r="KYR15" s="42"/>
      <c r="KYS15" s="42"/>
      <c r="KYT15" s="42"/>
      <c r="KYU15" s="42"/>
      <c r="KYV15" s="42"/>
      <c r="KYW15" s="42"/>
      <c r="KYX15" s="42"/>
      <c r="KYY15" s="42"/>
      <c r="KYZ15" s="42"/>
      <c r="KZA15" s="42"/>
      <c r="KZB15" s="42"/>
      <c r="KZC15" s="42"/>
      <c r="KZD15" s="42"/>
      <c r="KZE15" s="42"/>
      <c r="KZF15" s="42"/>
      <c r="KZG15" s="42"/>
      <c r="KZH15" s="42"/>
      <c r="KZI15" s="42"/>
      <c r="KZJ15" s="42"/>
      <c r="KZK15" s="42"/>
      <c r="KZL15" s="42"/>
      <c r="KZM15" s="42"/>
      <c r="KZN15" s="42"/>
      <c r="KZO15" s="42"/>
      <c r="KZP15" s="42"/>
      <c r="KZQ15" s="42"/>
      <c r="KZR15" s="42"/>
      <c r="KZS15" s="42"/>
      <c r="KZT15" s="42"/>
      <c r="KZU15" s="42"/>
      <c r="KZV15" s="42"/>
      <c r="KZW15" s="42"/>
      <c r="KZX15" s="42"/>
      <c r="KZY15" s="42"/>
      <c r="KZZ15" s="42"/>
      <c r="LAA15" s="42"/>
      <c r="LAB15" s="42"/>
      <c r="LAC15" s="42"/>
      <c r="LAD15" s="42"/>
      <c r="LAE15" s="42"/>
      <c r="LAF15" s="42"/>
      <c r="LAG15" s="42"/>
      <c r="LAH15" s="42"/>
      <c r="LAI15" s="42"/>
      <c r="LAJ15" s="42"/>
      <c r="LAK15" s="42"/>
      <c r="LAL15" s="42"/>
      <c r="LAM15" s="42"/>
      <c r="LAN15" s="42"/>
      <c r="LAO15" s="42"/>
      <c r="LAP15" s="42"/>
      <c r="LAQ15" s="42"/>
      <c r="LAR15" s="42"/>
      <c r="LAS15" s="42"/>
      <c r="LAT15" s="42"/>
      <c r="LAU15" s="42"/>
      <c r="LAV15" s="42"/>
      <c r="LAW15" s="42"/>
      <c r="LAX15" s="42"/>
      <c r="LAY15" s="42"/>
      <c r="LAZ15" s="42"/>
      <c r="LBA15" s="42"/>
      <c r="LBB15" s="42"/>
      <c r="LBC15" s="42"/>
      <c r="LBD15" s="42"/>
      <c r="LBE15" s="42"/>
      <c r="LBF15" s="42"/>
      <c r="LBG15" s="42"/>
      <c r="LBH15" s="42"/>
      <c r="LBI15" s="42"/>
      <c r="LBJ15" s="42"/>
      <c r="LBK15" s="42"/>
      <c r="LBL15" s="42"/>
      <c r="LBM15" s="42"/>
      <c r="LBN15" s="42"/>
      <c r="LBO15" s="42"/>
      <c r="LBP15" s="42"/>
      <c r="LBQ15" s="42"/>
      <c r="LBR15" s="42"/>
      <c r="LBS15" s="42"/>
      <c r="LBT15" s="42"/>
      <c r="LBU15" s="42"/>
      <c r="LBV15" s="42"/>
      <c r="LBW15" s="42"/>
      <c r="LBX15" s="42"/>
      <c r="LBY15" s="42"/>
      <c r="LBZ15" s="42"/>
      <c r="LCA15" s="42"/>
      <c r="LCB15" s="42"/>
      <c r="LCC15" s="42"/>
      <c r="LCD15" s="42"/>
      <c r="LCE15" s="42"/>
      <c r="LCF15" s="42"/>
      <c r="LCG15" s="42"/>
      <c r="LCH15" s="42"/>
      <c r="LCI15" s="42"/>
      <c r="LCJ15" s="42"/>
      <c r="LCK15" s="42"/>
      <c r="LCL15" s="42"/>
      <c r="LCM15" s="42"/>
      <c r="LCN15" s="42"/>
      <c r="LCO15" s="42"/>
      <c r="LCP15" s="42"/>
      <c r="LCQ15" s="42"/>
      <c r="LCR15" s="42"/>
      <c r="LCS15" s="42"/>
      <c r="LCT15" s="42"/>
      <c r="LCU15" s="42"/>
      <c r="LCV15" s="42"/>
      <c r="LCW15" s="42"/>
      <c r="LCX15" s="42"/>
      <c r="LCY15" s="42"/>
      <c r="LCZ15" s="42"/>
      <c r="LDA15" s="42"/>
      <c r="LDB15" s="42"/>
      <c r="LDC15" s="42"/>
      <c r="LDD15" s="42"/>
      <c r="LDE15" s="42"/>
      <c r="LDF15" s="42"/>
      <c r="LDG15" s="42"/>
      <c r="LDH15" s="42"/>
      <c r="LDI15" s="42"/>
      <c r="LDJ15" s="42"/>
      <c r="LDK15" s="42"/>
      <c r="LDL15" s="42"/>
      <c r="LDM15" s="42"/>
      <c r="LDN15" s="42"/>
      <c r="LDO15" s="42"/>
      <c r="LDP15" s="42"/>
      <c r="LDQ15" s="42"/>
      <c r="LDR15" s="42"/>
      <c r="LDS15" s="42"/>
      <c r="LDT15" s="42"/>
      <c r="LDU15" s="42"/>
      <c r="LDV15" s="42"/>
      <c r="LDW15" s="42"/>
      <c r="LDX15" s="42"/>
      <c r="LDY15" s="42"/>
      <c r="LDZ15" s="42"/>
      <c r="LEA15" s="42"/>
      <c r="LEB15" s="42"/>
      <c r="LEC15" s="42"/>
      <c r="LED15" s="42"/>
      <c r="LEE15" s="42"/>
      <c r="LEF15" s="42"/>
      <c r="LEG15" s="42"/>
      <c r="LEH15" s="42"/>
      <c r="LEI15" s="42"/>
      <c r="LEJ15" s="42"/>
      <c r="LEK15" s="42"/>
      <c r="LEL15" s="42"/>
      <c r="LEM15" s="42"/>
      <c r="LEN15" s="42"/>
      <c r="LEO15" s="42"/>
      <c r="LEP15" s="42"/>
      <c r="LEQ15" s="42"/>
      <c r="LER15" s="42"/>
      <c r="LES15" s="42"/>
      <c r="LET15" s="42"/>
      <c r="LEU15" s="42"/>
      <c r="LEV15" s="42"/>
      <c r="LEW15" s="42"/>
      <c r="LEX15" s="42"/>
      <c r="LEY15" s="42"/>
      <c r="LEZ15" s="42"/>
      <c r="LFA15" s="42"/>
      <c r="LFB15" s="42"/>
      <c r="LFC15" s="42"/>
      <c r="LFD15" s="42"/>
      <c r="LFE15" s="42"/>
      <c r="LFF15" s="42"/>
      <c r="LFG15" s="42"/>
      <c r="LFH15" s="42"/>
      <c r="LFI15" s="42"/>
      <c r="LFJ15" s="42"/>
      <c r="LFK15" s="42"/>
      <c r="LFL15" s="42"/>
      <c r="LFM15" s="42"/>
      <c r="LFN15" s="42"/>
      <c r="LFO15" s="42"/>
      <c r="LFP15" s="42"/>
      <c r="LFQ15" s="42"/>
      <c r="LFR15" s="42"/>
      <c r="LFS15" s="42"/>
      <c r="LFT15" s="42"/>
      <c r="LFU15" s="42"/>
      <c r="LFV15" s="42"/>
      <c r="LFW15" s="42"/>
      <c r="LFX15" s="42"/>
      <c r="LFY15" s="42"/>
      <c r="LFZ15" s="42"/>
      <c r="LGA15" s="42"/>
      <c r="LGB15" s="42"/>
      <c r="LGC15" s="42"/>
      <c r="LGD15" s="42"/>
      <c r="LGE15" s="42"/>
      <c r="LGF15" s="42"/>
      <c r="LGG15" s="42"/>
      <c r="LGH15" s="42"/>
      <c r="LGI15" s="42"/>
      <c r="LGJ15" s="42"/>
      <c r="LGK15" s="42"/>
      <c r="LGL15" s="42"/>
      <c r="LGM15" s="42"/>
      <c r="LGN15" s="42"/>
      <c r="LGO15" s="42"/>
      <c r="LGP15" s="42"/>
      <c r="LGQ15" s="42"/>
      <c r="LGR15" s="42"/>
      <c r="LGS15" s="42"/>
      <c r="LGT15" s="42"/>
      <c r="LGU15" s="42"/>
      <c r="LGV15" s="42"/>
      <c r="LGW15" s="42"/>
      <c r="LGX15" s="42"/>
      <c r="LGY15" s="42"/>
      <c r="LGZ15" s="42"/>
      <c r="LHA15" s="42"/>
      <c r="LHB15" s="42"/>
      <c r="LHC15" s="42"/>
      <c r="LHD15" s="42"/>
      <c r="LHE15" s="42"/>
      <c r="LHF15" s="42"/>
      <c r="LHG15" s="42"/>
      <c r="LHH15" s="42"/>
      <c r="LHI15" s="42"/>
      <c r="LHJ15" s="42"/>
      <c r="LHK15" s="42"/>
      <c r="LHL15" s="42"/>
      <c r="LHM15" s="42"/>
      <c r="LHN15" s="42"/>
      <c r="LHO15" s="42"/>
      <c r="LHP15" s="42"/>
      <c r="LHQ15" s="42"/>
      <c r="LHR15" s="42"/>
      <c r="LHS15" s="42"/>
      <c r="LHT15" s="42"/>
      <c r="LHU15" s="42"/>
      <c r="LHV15" s="42"/>
      <c r="LHW15" s="42"/>
      <c r="LHX15" s="42"/>
      <c r="LHY15" s="42"/>
      <c r="LHZ15" s="42"/>
      <c r="LIA15" s="42"/>
      <c r="LIB15" s="42"/>
      <c r="LIC15" s="42"/>
      <c r="LID15" s="42"/>
      <c r="LIE15" s="42"/>
      <c r="LIF15" s="42"/>
      <c r="LIG15" s="42"/>
      <c r="LIH15" s="42"/>
      <c r="LII15" s="42"/>
      <c r="LIJ15" s="42"/>
      <c r="LIK15" s="42"/>
      <c r="LIL15" s="42"/>
      <c r="LIM15" s="42"/>
      <c r="LIN15" s="42"/>
      <c r="LIO15" s="42"/>
      <c r="LIP15" s="42"/>
      <c r="LIQ15" s="42"/>
      <c r="LIR15" s="42"/>
      <c r="LIS15" s="42"/>
      <c r="LIT15" s="42"/>
      <c r="LIU15" s="42"/>
      <c r="LIV15" s="42"/>
      <c r="LIW15" s="42"/>
      <c r="LIX15" s="42"/>
      <c r="LIY15" s="42"/>
      <c r="LIZ15" s="42"/>
      <c r="LJA15" s="42"/>
      <c r="LJB15" s="42"/>
      <c r="LJC15" s="42"/>
      <c r="LJD15" s="42"/>
      <c r="LJE15" s="42"/>
      <c r="LJF15" s="42"/>
      <c r="LJG15" s="42"/>
      <c r="LJH15" s="42"/>
      <c r="LJI15" s="42"/>
      <c r="LJJ15" s="42"/>
      <c r="LJK15" s="42"/>
      <c r="LJL15" s="42"/>
      <c r="LJM15" s="42"/>
      <c r="LJN15" s="42"/>
      <c r="LJO15" s="42"/>
      <c r="LJP15" s="42"/>
      <c r="LJQ15" s="42"/>
      <c r="LJR15" s="42"/>
      <c r="LJS15" s="42"/>
      <c r="LJT15" s="42"/>
      <c r="LJU15" s="42"/>
      <c r="LJV15" s="42"/>
      <c r="LJW15" s="42"/>
      <c r="LJX15" s="42"/>
      <c r="LJY15" s="42"/>
      <c r="LJZ15" s="42"/>
      <c r="LKA15" s="42"/>
      <c r="LKB15" s="42"/>
      <c r="LKC15" s="42"/>
      <c r="LKD15" s="42"/>
      <c r="LKE15" s="42"/>
      <c r="LKF15" s="42"/>
      <c r="LKG15" s="42"/>
      <c r="LKH15" s="42"/>
      <c r="LKI15" s="42"/>
      <c r="LKJ15" s="42"/>
      <c r="LKK15" s="42"/>
      <c r="LKL15" s="42"/>
      <c r="LKM15" s="42"/>
      <c r="LKN15" s="42"/>
      <c r="LKO15" s="42"/>
      <c r="LKP15" s="42"/>
      <c r="LKQ15" s="42"/>
      <c r="LKR15" s="42"/>
      <c r="LKS15" s="42"/>
      <c r="LKT15" s="42"/>
      <c r="LKU15" s="42"/>
      <c r="LKV15" s="42"/>
      <c r="LKW15" s="42"/>
      <c r="LKX15" s="42"/>
      <c r="LKY15" s="42"/>
      <c r="LKZ15" s="42"/>
      <c r="LLA15" s="42"/>
      <c r="LLB15" s="42"/>
      <c r="LLC15" s="42"/>
      <c r="LLD15" s="42"/>
      <c r="LLE15" s="42"/>
      <c r="LLF15" s="42"/>
      <c r="LLG15" s="42"/>
      <c r="LLH15" s="42"/>
      <c r="LLI15" s="42"/>
      <c r="LLJ15" s="42"/>
      <c r="LLK15" s="42"/>
      <c r="LLL15" s="42"/>
      <c r="LLM15" s="42"/>
      <c r="LLN15" s="42"/>
      <c r="LLO15" s="42"/>
      <c r="LLP15" s="42"/>
      <c r="LLQ15" s="42"/>
      <c r="LLR15" s="42"/>
      <c r="LLS15" s="42"/>
      <c r="LLT15" s="42"/>
      <c r="LLU15" s="42"/>
      <c r="LLV15" s="42"/>
      <c r="LLW15" s="42"/>
      <c r="LLX15" s="42"/>
      <c r="LLY15" s="42"/>
      <c r="LLZ15" s="42"/>
      <c r="LMA15" s="42"/>
      <c r="LMB15" s="42"/>
      <c r="LMC15" s="42"/>
      <c r="LMD15" s="42"/>
      <c r="LME15" s="42"/>
      <c r="LMF15" s="42"/>
      <c r="LMG15" s="42"/>
      <c r="LMH15" s="42"/>
      <c r="LMI15" s="42"/>
      <c r="LMJ15" s="42"/>
      <c r="LMK15" s="42"/>
      <c r="LML15" s="42"/>
      <c r="LMM15" s="42"/>
      <c r="LMN15" s="42"/>
      <c r="LMO15" s="42"/>
      <c r="LMP15" s="42"/>
      <c r="LMQ15" s="42"/>
      <c r="LMR15" s="42"/>
      <c r="LMS15" s="42"/>
      <c r="LMT15" s="42"/>
      <c r="LMU15" s="42"/>
      <c r="LMV15" s="42"/>
      <c r="LMW15" s="42"/>
      <c r="LMX15" s="42"/>
      <c r="LMY15" s="42"/>
      <c r="LMZ15" s="42"/>
      <c r="LNA15" s="42"/>
      <c r="LNB15" s="42"/>
      <c r="LNC15" s="42"/>
      <c r="LND15" s="42"/>
      <c r="LNE15" s="42"/>
      <c r="LNF15" s="42"/>
      <c r="LNG15" s="42"/>
      <c r="LNH15" s="42"/>
      <c r="LNI15" s="42"/>
      <c r="LNJ15" s="42"/>
      <c r="LNK15" s="42"/>
      <c r="LNL15" s="42"/>
      <c r="LNM15" s="42"/>
      <c r="LNN15" s="42"/>
      <c r="LNO15" s="42"/>
      <c r="LNP15" s="42"/>
      <c r="LNQ15" s="42"/>
      <c r="LNR15" s="42"/>
      <c r="LNS15" s="42"/>
      <c r="LNT15" s="42"/>
      <c r="LNU15" s="42"/>
      <c r="LNV15" s="42"/>
      <c r="LNW15" s="42"/>
      <c r="LNX15" s="42"/>
      <c r="LNY15" s="42"/>
      <c r="LNZ15" s="42"/>
      <c r="LOA15" s="42"/>
      <c r="LOB15" s="42"/>
      <c r="LOC15" s="42"/>
      <c r="LOD15" s="42"/>
      <c r="LOE15" s="42"/>
      <c r="LOF15" s="42"/>
      <c r="LOG15" s="42"/>
      <c r="LOH15" s="42"/>
      <c r="LOI15" s="42"/>
      <c r="LOJ15" s="42"/>
      <c r="LOK15" s="42"/>
      <c r="LOL15" s="42"/>
      <c r="LOM15" s="42"/>
      <c r="LON15" s="42"/>
      <c r="LOO15" s="42"/>
      <c r="LOP15" s="42"/>
      <c r="LOQ15" s="42"/>
      <c r="LOR15" s="42"/>
      <c r="LOS15" s="42"/>
      <c r="LOT15" s="42"/>
      <c r="LOU15" s="42"/>
      <c r="LOV15" s="42"/>
      <c r="LOW15" s="42"/>
      <c r="LOX15" s="42"/>
      <c r="LOY15" s="42"/>
      <c r="LOZ15" s="42"/>
      <c r="LPA15" s="42"/>
      <c r="LPB15" s="42"/>
      <c r="LPC15" s="42"/>
      <c r="LPD15" s="42"/>
      <c r="LPE15" s="42"/>
      <c r="LPF15" s="42"/>
      <c r="LPG15" s="42"/>
      <c r="LPH15" s="42"/>
      <c r="LPI15" s="42"/>
      <c r="LPJ15" s="42"/>
      <c r="LPK15" s="42"/>
      <c r="LPL15" s="42"/>
      <c r="LPM15" s="42"/>
      <c r="LPN15" s="42"/>
      <c r="LPO15" s="42"/>
      <c r="LPP15" s="42"/>
      <c r="LPQ15" s="42"/>
      <c r="LPR15" s="42"/>
      <c r="LPS15" s="42"/>
      <c r="LPT15" s="42"/>
      <c r="LPU15" s="42"/>
      <c r="LPV15" s="42"/>
      <c r="LPW15" s="42"/>
      <c r="LPX15" s="42"/>
      <c r="LPY15" s="42"/>
      <c r="LPZ15" s="42"/>
      <c r="LQA15" s="42"/>
      <c r="LQB15" s="42"/>
      <c r="LQC15" s="42"/>
      <c r="LQD15" s="42"/>
      <c r="LQE15" s="42"/>
      <c r="LQF15" s="42"/>
      <c r="LQG15" s="42"/>
      <c r="LQH15" s="42"/>
      <c r="LQI15" s="42"/>
      <c r="LQJ15" s="42"/>
      <c r="LQK15" s="42"/>
      <c r="LQL15" s="42"/>
      <c r="LQM15" s="42"/>
      <c r="LQN15" s="42"/>
      <c r="LQO15" s="42"/>
      <c r="LQP15" s="42"/>
      <c r="LQQ15" s="42"/>
      <c r="LQR15" s="42"/>
      <c r="LQS15" s="42"/>
      <c r="LQT15" s="42"/>
      <c r="LQU15" s="42"/>
      <c r="LQV15" s="42"/>
      <c r="LQW15" s="42"/>
      <c r="LQX15" s="42"/>
      <c r="LQY15" s="42"/>
      <c r="LQZ15" s="42"/>
      <c r="LRA15" s="42"/>
      <c r="LRB15" s="42"/>
      <c r="LRC15" s="42"/>
      <c r="LRD15" s="42"/>
      <c r="LRE15" s="42"/>
      <c r="LRF15" s="42"/>
      <c r="LRG15" s="42"/>
      <c r="LRH15" s="42"/>
      <c r="LRI15" s="42"/>
      <c r="LRJ15" s="42"/>
      <c r="LRK15" s="42"/>
      <c r="LRL15" s="42"/>
      <c r="LRM15" s="42"/>
      <c r="LRN15" s="42"/>
      <c r="LRO15" s="42"/>
      <c r="LRP15" s="42"/>
      <c r="LRQ15" s="42"/>
      <c r="LRR15" s="42"/>
      <c r="LRS15" s="42"/>
      <c r="LRT15" s="42"/>
      <c r="LRU15" s="42"/>
      <c r="LRV15" s="42"/>
      <c r="LRW15" s="42"/>
      <c r="LRX15" s="42"/>
      <c r="LRY15" s="42"/>
      <c r="LRZ15" s="42"/>
      <c r="LSA15" s="42"/>
      <c r="LSB15" s="42"/>
      <c r="LSC15" s="42"/>
      <c r="LSD15" s="42"/>
      <c r="LSE15" s="42"/>
      <c r="LSF15" s="42"/>
      <c r="LSG15" s="42"/>
      <c r="LSH15" s="42"/>
      <c r="LSI15" s="42"/>
      <c r="LSJ15" s="42"/>
      <c r="LSK15" s="42"/>
      <c r="LSL15" s="42"/>
      <c r="LSM15" s="42"/>
      <c r="LSN15" s="42"/>
      <c r="LSO15" s="42"/>
      <c r="LSP15" s="42"/>
      <c r="LSQ15" s="42"/>
      <c r="LSR15" s="42"/>
      <c r="LSS15" s="42"/>
      <c r="LST15" s="42"/>
      <c r="LSU15" s="42"/>
      <c r="LSV15" s="42"/>
      <c r="LSW15" s="42"/>
      <c r="LSX15" s="42"/>
      <c r="LSY15" s="42"/>
      <c r="LSZ15" s="42"/>
      <c r="LTA15" s="42"/>
      <c r="LTB15" s="42"/>
      <c r="LTC15" s="42"/>
      <c r="LTD15" s="42"/>
      <c r="LTE15" s="42"/>
      <c r="LTF15" s="42"/>
      <c r="LTG15" s="42"/>
      <c r="LTH15" s="42"/>
      <c r="LTI15" s="42"/>
      <c r="LTJ15" s="42"/>
      <c r="LTK15" s="42"/>
      <c r="LTL15" s="42"/>
      <c r="LTM15" s="42"/>
      <c r="LTN15" s="42"/>
      <c r="LTO15" s="42"/>
      <c r="LTP15" s="42"/>
      <c r="LTQ15" s="42"/>
      <c r="LTR15" s="42"/>
      <c r="LTS15" s="42"/>
      <c r="LTT15" s="42"/>
      <c r="LTU15" s="42"/>
      <c r="LTV15" s="42"/>
      <c r="LTW15" s="42"/>
      <c r="LTX15" s="42"/>
      <c r="LTY15" s="42"/>
      <c r="LTZ15" s="42"/>
      <c r="LUA15" s="42"/>
      <c r="LUB15" s="42"/>
      <c r="LUC15" s="42"/>
      <c r="LUD15" s="42"/>
      <c r="LUE15" s="42"/>
      <c r="LUF15" s="42"/>
      <c r="LUG15" s="42"/>
      <c r="LUH15" s="42"/>
      <c r="LUI15" s="42"/>
      <c r="LUJ15" s="42"/>
      <c r="LUK15" s="42"/>
      <c r="LUL15" s="42"/>
      <c r="LUM15" s="42"/>
      <c r="LUN15" s="42"/>
      <c r="LUO15" s="42"/>
      <c r="LUP15" s="42"/>
      <c r="LUQ15" s="42"/>
      <c r="LUR15" s="42"/>
      <c r="LUS15" s="42"/>
      <c r="LUT15" s="42"/>
      <c r="LUU15" s="42"/>
      <c r="LUV15" s="42"/>
      <c r="LUW15" s="42"/>
      <c r="LUX15" s="42"/>
      <c r="LUY15" s="42"/>
      <c r="LUZ15" s="42"/>
      <c r="LVA15" s="42"/>
      <c r="LVB15" s="42"/>
      <c r="LVC15" s="42"/>
      <c r="LVD15" s="42"/>
      <c r="LVE15" s="42"/>
      <c r="LVF15" s="42"/>
      <c r="LVG15" s="42"/>
      <c r="LVH15" s="42"/>
      <c r="LVI15" s="42"/>
      <c r="LVJ15" s="42"/>
      <c r="LVK15" s="42"/>
      <c r="LVL15" s="42"/>
      <c r="LVM15" s="42"/>
      <c r="LVN15" s="42"/>
      <c r="LVO15" s="42"/>
      <c r="LVP15" s="42"/>
      <c r="LVQ15" s="42"/>
      <c r="LVR15" s="42"/>
      <c r="LVS15" s="42"/>
      <c r="LVT15" s="42"/>
      <c r="LVU15" s="42"/>
      <c r="LVV15" s="42"/>
      <c r="LVW15" s="42"/>
      <c r="LVX15" s="42"/>
      <c r="LVY15" s="42"/>
      <c r="LVZ15" s="42"/>
      <c r="LWA15" s="42"/>
      <c r="LWB15" s="42"/>
      <c r="LWC15" s="42"/>
      <c r="LWD15" s="42"/>
      <c r="LWE15" s="42"/>
      <c r="LWF15" s="42"/>
      <c r="LWG15" s="42"/>
      <c r="LWH15" s="42"/>
      <c r="LWI15" s="42"/>
      <c r="LWJ15" s="42"/>
      <c r="LWK15" s="42"/>
      <c r="LWL15" s="42"/>
      <c r="LWM15" s="42"/>
      <c r="LWN15" s="42"/>
      <c r="LWO15" s="42"/>
      <c r="LWP15" s="42"/>
      <c r="LWQ15" s="42"/>
      <c r="LWR15" s="42"/>
      <c r="LWS15" s="42"/>
      <c r="LWT15" s="42"/>
      <c r="LWU15" s="42"/>
      <c r="LWV15" s="42"/>
      <c r="LWW15" s="42"/>
      <c r="LWX15" s="42"/>
      <c r="LWY15" s="42"/>
      <c r="LWZ15" s="42"/>
      <c r="LXA15" s="42"/>
      <c r="LXB15" s="42"/>
      <c r="LXC15" s="42"/>
      <c r="LXD15" s="42"/>
      <c r="LXE15" s="42"/>
      <c r="LXF15" s="42"/>
      <c r="LXG15" s="42"/>
      <c r="LXH15" s="42"/>
      <c r="LXI15" s="42"/>
      <c r="LXJ15" s="42"/>
      <c r="LXK15" s="42"/>
      <c r="LXL15" s="42"/>
      <c r="LXM15" s="42"/>
      <c r="LXN15" s="42"/>
      <c r="LXO15" s="42"/>
      <c r="LXP15" s="42"/>
      <c r="LXQ15" s="42"/>
      <c r="LXR15" s="42"/>
      <c r="LXS15" s="42"/>
      <c r="LXT15" s="42"/>
      <c r="LXU15" s="42"/>
      <c r="LXV15" s="42"/>
      <c r="LXW15" s="42"/>
      <c r="LXX15" s="42"/>
      <c r="LXY15" s="42"/>
      <c r="LXZ15" s="42"/>
      <c r="LYA15" s="42"/>
      <c r="LYB15" s="42"/>
      <c r="LYC15" s="42"/>
      <c r="LYD15" s="42"/>
      <c r="LYE15" s="42"/>
      <c r="LYF15" s="42"/>
      <c r="LYG15" s="42"/>
      <c r="LYH15" s="42"/>
      <c r="LYI15" s="42"/>
      <c r="LYJ15" s="42"/>
      <c r="LYK15" s="42"/>
      <c r="LYL15" s="42"/>
      <c r="LYM15" s="42"/>
      <c r="LYN15" s="42"/>
      <c r="LYO15" s="42"/>
      <c r="LYP15" s="42"/>
      <c r="LYQ15" s="42"/>
      <c r="LYR15" s="42"/>
      <c r="LYS15" s="42"/>
      <c r="LYT15" s="42"/>
      <c r="LYU15" s="42"/>
      <c r="LYV15" s="42"/>
      <c r="LYW15" s="42"/>
      <c r="LYX15" s="42"/>
      <c r="LYY15" s="42"/>
      <c r="LYZ15" s="42"/>
      <c r="LZA15" s="42"/>
      <c r="LZB15" s="42"/>
      <c r="LZC15" s="42"/>
      <c r="LZD15" s="42"/>
      <c r="LZE15" s="42"/>
      <c r="LZF15" s="42"/>
      <c r="LZG15" s="42"/>
      <c r="LZH15" s="42"/>
      <c r="LZI15" s="42"/>
      <c r="LZJ15" s="42"/>
      <c r="LZK15" s="42"/>
      <c r="LZL15" s="42"/>
      <c r="LZM15" s="42"/>
      <c r="LZN15" s="42"/>
      <c r="LZO15" s="42"/>
      <c r="LZP15" s="42"/>
      <c r="LZQ15" s="42"/>
      <c r="LZR15" s="42"/>
      <c r="LZS15" s="42"/>
      <c r="LZT15" s="42"/>
      <c r="LZU15" s="42"/>
      <c r="LZV15" s="42"/>
      <c r="LZW15" s="42"/>
      <c r="LZX15" s="42"/>
      <c r="LZY15" s="42"/>
      <c r="LZZ15" s="42"/>
      <c r="MAA15" s="42"/>
      <c r="MAB15" s="42"/>
      <c r="MAC15" s="42"/>
      <c r="MAD15" s="42"/>
      <c r="MAE15" s="42"/>
      <c r="MAF15" s="42"/>
      <c r="MAG15" s="42"/>
      <c r="MAH15" s="42"/>
      <c r="MAI15" s="42"/>
      <c r="MAJ15" s="42"/>
      <c r="MAK15" s="42"/>
      <c r="MAL15" s="42"/>
      <c r="MAM15" s="42"/>
      <c r="MAN15" s="42"/>
      <c r="MAO15" s="42"/>
      <c r="MAP15" s="42"/>
      <c r="MAQ15" s="42"/>
      <c r="MAR15" s="42"/>
      <c r="MAS15" s="42"/>
      <c r="MAT15" s="42"/>
      <c r="MAU15" s="42"/>
      <c r="MAV15" s="42"/>
      <c r="MAW15" s="42"/>
      <c r="MAX15" s="42"/>
      <c r="MAY15" s="42"/>
      <c r="MAZ15" s="42"/>
      <c r="MBA15" s="42"/>
      <c r="MBB15" s="42"/>
      <c r="MBC15" s="42"/>
      <c r="MBD15" s="42"/>
      <c r="MBE15" s="42"/>
      <c r="MBF15" s="42"/>
      <c r="MBG15" s="42"/>
      <c r="MBH15" s="42"/>
      <c r="MBI15" s="42"/>
      <c r="MBJ15" s="42"/>
      <c r="MBK15" s="42"/>
      <c r="MBL15" s="42"/>
      <c r="MBM15" s="42"/>
      <c r="MBN15" s="42"/>
      <c r="MBO15" s="42"/>
      <c r="MBP15" s="42"/>
      <c r="MBQ15" s="42"/>
      <c r="MBR15" s="42"/>
      <c r="MBS15" s="42"/>
      <c r="MBT15" s="42"/>
      <c r="MBU15" s="42"/>
      <c r="MBV15" s="42"/>
      <c r="MBW15" s="42"/>
      <c r="MBX15" s="42"/>
      <c r="MBY15" s="42"/>
      <c r="MBZ15" s="42"/>
      <c r="MCA15" s="42"/>
      <c r="MCB15" s="42"/>
      <c r="MCC15" s="42"/>
      <c r="MCD15" s="42"/>
      <c r="MCE15" s="42"/>
      <c r="MCF15" s="42"/>
      <c r="MCG15" s="42"/>
      <c r="MCH15" s="42"/>
      <c r="MCI15" s="42"/>
      <c r="MCJ15" s="42"/>
      <c r="MCK15" s="42"/>
      <c r="MCL15" s="42"/>
      <c r="MCM15" s="42"/>
      <c r="MCN15" s="42"/>
      <c r="MCO15" s="42"/>
      <c r="MCP15" s="42"/>
      <c r="MCQ15" s="42"/>
      <c r="MCR15" s="42"/>
      <c r="MCS15" s="42"/>
      <c r="MCT15" s="42"/>
      <c r="MCU15" s="42"/>
      <c r="MCV15" s="42"/>
      <c r="MCW15" s="42"/>
      <c r="MCX15" s="42"/>
      <c r="MCY15" s="42"/>
      <c r="MCZ15" s="42"/>
      <c r="MDA15" s="42"/>
      <c r="MDB15" s="42"/>
      <c r="MDC15" s="42"/>
      <c r="MDD15" s="42"/>
      <c r="MDE15" s="42"/>
      <c r="MDF15" s="42"/>
      <c r="MDG15" s="42"/>
      <c r="MDH15" s="42"/>
      <c r="MDI15" s="42"/>
      <c r="MDJ15" s="42"/>
      <c r="MDK15" s="42"/>
      <c r="MDL15" s="42"/>
      <c r="MDM15" s="42"/>
      <c r="MDN15" s="42"/>
      <c r="MDO15" s="42"/>
      <c r="MDP15" s="42"/>
      <c r="MDQ15" s="42"/>
      <c r="MDR15" s="42"/>
      <c r="MDS15" s="42"/>
      <c r="MDT15" s="42"/>
      <c r="MDU15" s="42"/>
      <c r="MDV15" s="42"/>
      <c r="MDW15" s="42"/>
      <c r="MDX15" s="42"/>
      <c r="MDY15" s="42"/>
      <c r="MDZ15" s="42"/>
      <c r="MEA15" s="42"/>
      <c r="MEB15" s="42"/>
      <c r="MEC15" s="42"/>
      <c r="MED15" s="42"/>
      <c r="MEE15" s="42"/>
      <c r="MEF15" s="42"/>
      <c r="MEG15" s="42"/>
      <c r="MEH15" s="42"/>
      <c r="MEI15" s="42"/>
      <c r="MEJ15" s="42"/>
      <c r="MEK15" s="42"/>
      <c r="MEL15" s="42"/>
      <c r="MEM15" s="42"/>
      <c r="MEN15" s="42"/>
      <c r="MEO15" s="42"/>
      <c r="MEP15" s="42"/>
      <c r="MEQ15" s="42"/>
      <c r="MER15" s="42"/>
      <c r="MES15" s="42"/>
      <c r="MET15" s="42"/>
      <c r="MEU15" s="42"/>
      <c r="MEV15" s="42"/>
      <c r="MEW15" s="42"/>
      <c r="MEX15" s="42"/>
      <c r="MEY15" s="42"/>
      <c r="MEZ15" s="42"/>
      <c r="MFA15" s="42"/>
      <c r="MFB15" s="42"/>
      <c r="MFC15" s="42"/>
      <c r="MFD15" s="42"/>
      <c r="MFE15" s="42"/>
      <c r="MFF15" s="42"/>
      <c r="MFG15" s="42"/>
      <c r="MFH15" s="42"/>
      <c r="MFI15" s="42"/>
      <c r="MFJ15" s="42"/>
      <c r="MFK15" s="42"/>
      <c r="MFL15" s="42"/>
      <c r="MFM15" s="42"/>
      <c r="MFN15" s="42"/>
      <c r="MFO15" s="42"/>
      <c r="MFP15" s="42"/>
      <c r="MFQ15" s="42"/>
      <c r="MFR15" s="42"/>
      <c r="MFS15" s="42"/>
      <c r="MFT15" s="42"/>
      <c r="MFU15" s="42"/>
      <c r="MFV15" s="42"/>
      <c r="MFW15" s="42"/>
      <c r="MFX15" s="42"/>
      <c r="MFY15" s="42"/>
      <c r="MFZ15" s="42"/>
      <c r="MGA15" s="42"/>
      <c r="MGB15" s="42"/>
      <c r="MGC15" s="42"/>
      <c r="MGD15" s="42"/>
      <c r="MGE15" s="42"/>
      <c r="MGF15" s="42"/>
      <c r="MGG15" s="42"/>
      <c r="MGH15" s="42"/>
      <c r="MGI15" s="42"/>
      <c r="MGJ15" s="42"/>
      <c r="MGK15" s="42"/>
      <c r="MGL15" s="42"/>
      <c r="MGM15" s="42"/>
      <c r="MGN15" s="42"/>
      <c r="MGO15" s="42"/>
      <c r="MGP15" s="42"/>
      <c r="MGQ15" s="42"/>
      <c r="MGR15" s="42"/>
      <c r="MGS15" s="42"/>
      <c r="MGT15" s="42"/>
      <c r="MGU15" s="42"/>
      <c r="MGV15" s="42"/>
      <c r="MGW15" s="42"/>
      <c r="MGX15" s="42"/>
      <c r="MGY15" s="42"/>
      <c r="MGZ15" s="42"/>
      <c r="MHA15" s="42"/>
      <c r="MHB15" s="42"/>
      <c r="MHC15" s="42"/>
      <c r="MHD15" s="42"/>
      <c r="MHE15" s="42"/>
      <c r="MHF15" s="42"/>
      <c r="MHG15" s="42"/>
      <c r="MHH15" s="42"/>
      <c r="MHI15" s="42"/>
      <c r="MHJ15" s="42"/>
      <c r="MHK15" s="42"/>
      <c r="MHL15" s="42"/>
      <c r="MHM15" s="42"/>
      <c r="MHN15" s="42"/>
      <c r="MHO15" s="42"/>
      <c r="MHP15" s="42"/>
      <c r="MHQ15" s="42"/>
      <c r="MHR15" s="42"/>
      <c r="MHS15" s="42"/>
      <c r="MHT15" s="42"/>
      <c r="MHU15" s="42"/>
      <c r="MHV15" s="42"/>
      <c r="MHW15" s="42"/>
      <c r="MHX15" s="42"/>
      <c r="MHY15" s="42"/>
      <c r="MHZ15" s="42"/>
      <c r="MIA15" s="42"/>
      <c r="MIB15" s="42"/>
      <c r="MIC15" s="42"/>
      <c r="MID15" s="42"/>
      <c r="MIE15" s="42"/>
      <c r="MIF15" s="42"/>
      <c r="MIG15" s="42"/>
      <c r="MIH15" s="42"/>
      <c r="MII15" s="42"/>
      <c r="MIJ15" s="42"/>
      <c r="MIK15" s="42"/>
      <c r="MIL15" s="42"/>
      <c r="MIM15" s="42"/>
      <c r="MIN15" s="42"/>
      <c r="MIO15" s="42"/>
      <c r="MIP15" s="42"/>
      <c r="MIQ15" s="42"/>
      <c r="MIR15" s="42"/>
      <c r="MIS15" s="42"/>
      <c r="MIT15" s="42"/>
      <c r="MIU15" s="42"/>
      <c r="MIV15" s="42"/>
      <c r="MIW15" s="42"/>
      <c r="MIX15" s="42"/>
      <c r="MIY15" s="42"/>
      <c r="MIZ15" s="42"/>
      <c r="MJA15" s="42"/>
      <c r="MJB15" s="42"/>
      <c r="MJC15" s="42"/>
      <c r="MJD15" s="42"/>
      <c r="MJE15" s="42"/>
      <c r="MJF15" s="42"/>
      <c r="MJG15" s="42"/>
      <c r="MJH15" s="42"/>
      <c r="MJI15" s="42"/>
      <c r="MJJ15" s="42"/>
      <c r="MJK15" s="42"/>
      <c r="MJL15" s="42"/>
      <c r="MJM15" s="42"/>
      <c r="MJN15" s="42"/>
      <c r="MJO15" s="42"/>
      <c r="MJP15" s="42"/>
      <c r="MJQ15" s="42"/>
      <c r="MJR15" s="42"/>
      <c r="MJS15" s="42"/>
      <c r="MJT15" s="42"/>
      <c r="MJU15" s="42"/>
      <c r="MJV15" s="42"/>
      <c r="MJW15" s="42"/>
      <c r="MJX15" s="42"/>
      <c r="MJY15" s="42"/>
      <c r="MJZ15" s="42"/>
      <c r="MKA15" s="42"/>
      <c r="MKB15" s="42"/>
      <c r="MKC15" s="42"/>
      <c r="MKD15" s="42"/>
      <c r="MKE15" s="42"/>
      <c r="MKF15" s="42"/>
      <c r="MKG15" s="42"/>
      <c r="MKH15" s="42"/>
      <c r="MKI15" s="42"/>
      <c r="MKJ15" s="42"/>
      <c r="MKK15" s="42"/>
      <c r="MKL15" s="42"/>
      <c r="MKM15" s="42"/>
      <c r="MKN15" s="42"/>
      <c r="MKO15" s="42"/>
      <c r="MKP15" s="42"/>
      <c r="MKQ15" s="42"/>
      <c r="MKR15" s="42"/>
      <c r="MKS15" s="42"/>
      <c r="MKT15" s="42"/>
      <c r="MKU15" s="42"/>
      <c r="MKV15" s="42"/>
      <c r="MKW15" s="42"/>
      <c r="MKX15" s="42"/>
      <c r="MKY15" s="42"/>
      <c r="MKZ15" s="42"/>
      <c r="MLA15" s="42"/>
      <c r="MLB15" s="42"/>
      <c r="MLC15" s="42"/>
      <c r="MLD15" s="42"/>
      <c r="MLE15" s="42"/>
      <c r="MLF15" s="42"/>
      <c r="MLG15" s="42"/>
      <c r="MLH15" s="42"/>
      <c r="MLI15" s="42"/>
      <c r="MLJ15" s="42"/>
      <c r="MLK15" s="42"/>
      <c r="MLL15" s="42"/>
      <c r="MLM15" s="42"/>
      <c r="MLN15" s="42"/>
      <c r="MLO15" s="42"/>
      <c r="MLP15" s="42"/>
      <c r="MLQ15" s="42"/>
      <c r="MLR15" s="42"/>
      <c r="MLS15" s="42"/>
      <c r="MLT15" s="42"/>
      <c r="MLU15" s="42"/>
      <c r="MLV15" s="42"/>
      <c r="MLW15" s="42"/>
      <c r="MLX15" s="42"/>
      <c r="MLY15" s="42"/>
      <c r="MLZ15" s="42"/>
      <c r="MMA15" s="42"/>
      <c r="MMB15" s="42"/>
      <c r="MMC15" s="42"/>
      <c r="MMD15" s="42"/>
      <c r="MME15" s="42"/>
      <c r="MMF15" s="42"/>
      <c r="MMG15" s="42"/>
      <c r="MMH15" s="42"/>
      <c r="MMI15" s="42"/>
      <c r="MMJ15" s="42"/>
      <c r="MMK15" s="42"/>
      <c r="MML15" s="42"/>
      <c r="MMM15" s="42"/>
      <c r="MMN15" s="42"/>
      <c r="MMO15" s="42"/>
      <c r="MMP15" s="42"/>
      <c r="MMQ15" s="42"/>
      <c r="MMR15" s="42"/>
      <c r="MMS15" s="42"/>
      <c r="MMT15" s="42"/>
      <c r="MMU15" s="42"/>
      <c r="MMV15" s="42"/>
      <c r="MMW15" s="42"/>
      <c r="MMX15" s="42"/>
      <c r="MMY15" s="42"/>
      <c r="MMZ15" s="42"/>
      <c r="MNA15" s="42"/>
      <c r="MNB15" s="42"/>
      <c r="MNC15" s="42"/>
      <c r="MND15" s="42"/>
      <c r="MNE15" s="42"/>
      <c r="MNF15" s="42"/>
      <c r="MNG15" s="42"/>
      <c r="MNH15" s="42"/>
      <c r="MNI15" s="42"/>
      <c r="MNJ15" s="42"/>
      <c r="MNK15" s="42"/>
      <c r="MNL15" s="42"/>
      <c r="MNM15" s="42"/>
      <c r="MNN15" s="42"/>
      <c r="MNO15" s="42"/>
      <c r="MNP15" s="42"/>
      <c r="MNQ15" s="42"/>
      <c r="MNR15" s="42"/>
      <c r="MNS15" s="42"/>
      <c r="MNT15" s="42"/>
      <c r="MNU15" s="42"/>
      <c r="MNV15" s="42"/>
      <c r="MNW15" s="42"/>
      <c r="MNX15" s="42"/>
      <c r="MNY15" s="42"/>
      <c r="MNZ15" s="42"/>
      <c r="MOA15" s="42"/>
      <c r="MOB15" s="42"/>
      <c r="MOC15" s="42"/>
      <c r="MOD15" s="42"/>
      <c r="MOE15" s="42"/>
      <c r="MOF15" s="42"/>
      <c r="MOG15" s="42"/>
      <c r="MOH15" s="42"/>
      <c r="MOI15" s="42"/>
      <c r="MOJ15" s="42"/>
      <c r="MOK15" s="42"/>
      <c r="MOL15" s="42"/>
      <c r="MOM15" s="42"/>
      <c r="MON15" s="42"/>
      <c r="MOO15" s="42"/>
      <c r="MOP15" s="42"/>
      <c r="MOQ15" s="42"/>
      <c r="MOR15" s="42"/>
      <c r="MOS15" s="42"/>
      <c r="MOT15" s="42"/>
      <c r="MOU15" s="42"/>
      <c r="MOV15" s="42"/>
      <c r="MOW15" s="42"/>
      <c r="MOX15" s="42"/>
      <c r="MOY15" s="42"/>
      <c r="MOZ15" s="42"/>
      <c r="MPA15" s="42"/>
      <c r="MPB15" s="42"/>
      <c r="MPC15" s="42"/>
      <c r="MPD15" s="42"/>
      <c r="MPE15" s="42"/>
      <c r="MPF15" s="42"/>
      <c r="MPG15" s="42"/>
      <c r="MPH15" s="42"/>
      <c r="MPI15" s="42"/>
      <c r="MPJ15" s="42"/>
      <c r="MPK15" s="42"/>
      <c r="MPL15" s="42"/>
      <c r="MPM15" s="42"/>
      <c r="MPN15" s="42"/>
      <c r="MPO15" s="42"/>
      <c r="MPP15" s="42"/>
      <c r="MPQ15" s="42"/>
      <c r="MPR15" s="42"/>
      <c r="MPS15" s="42"/>
      <c r="MPT15" s="42"/>
      <c r="MPU15" s="42"/>
      <c r="MPV15" s="42"/>
      <c r="MPW15" s="42"/>
      <c r="MPX15" s="42"/>
      <c r="MPY15" s="42"/>
      <c r="MPZ15" s="42"/>
      <c r="MQA15" s="42"/>
      <c r="MQB15" s="42"/>
      <c r="MQC15" s="42"/>
      <c r="MQD15" s="42"/>
      <c r="MQE15" s="42"/>
      <c r="MQF15" s="42"/>
      <c r="MQG15" s="42"/>
      <c r="MQH15" s="42"/>
      <c r="MQI15" s="42"/>
      <c r="MQJ15" s="42"/>
      <c r="MQK15" s="42"/>
      <c r="MQL15" s="42"/>
      <c r="MQM15" s="42"/>
      <c r="MQN15" s="42"/>
      <c r="MQO15" s="42"/>
      <c r="MQP15" s="42"/>
      <c r="MQQ15" s="42"/>
      <c r="MQR15" s="42"/>
      <c r="MQS15" s="42"/>
      <c r="MQT15" s="42"/>
      <c r="MQU15" s="42"/>
      <c r="MQV15" s="42"/>
      <c r="MQW15" s="42"/>
      <c r="MQX15" s="42"/>
      <c r="MQY15" s="42"/>
      <c r="MQZ15" s="42"/>
      <c r="MRA15" s="42"/>
      <c r="MRB15" s="42"/>
      <c r="MRC15" s="42"/>
      <c r="MRD15" s="42"/>
      <c r="MRE15" s="42"/>
      <c r="MRF15" s="42"/>
      <c r="MRG15" s="42"/>
      <c r="MRH15" s="42"/>
      <c r="MRI15" s="42"/>
      <c r="MRJ15" s="42"/>
      <c r="MRK15" s="42"/>
      <c r="MRL15" s="42"/>
      <c r="MRM15" s="42"/>
      <c r="MRN15" s="42"/>
      <c r="MRO15" s="42"/>
      <c r="MRP15" s="42"/>
      <c r="MRQ15" s="42"/>
      <c r="MRR15" s="42"/>
      <c r="MRS15" s="42"/>
      <c r="MRT15" s="42"/>
      <c r="MRU15" s="42"/>
      <c r="MRV15" s="42"/>
      <c r="MRW15" s="42"/>
      <c r="MRX15" s="42"/>
      <c r="MRY15" s="42"/>
      <c r="MRZ15" s="42"/>
      <c r="MSA15" s="42"/>
      <c r="MSB15" s="42"/>
      <c r="MSC15" s="42"/>
      <c r="MSD15" s="42"/>
      <c r="MSE15" s="42"/>
      <c r="MSF15" s="42"/>
      <c r="MSG15" s="42"/>
      <c r="MSH15" s="42"/>
      <c r="MSI15" s="42"/>
      <c r="MSJ15" s="42"/>
      <c r="MSK15" s="42"/>
      <c r="MSL15" s="42"/>
      <c r="MSM15" s="42"/>
      <c r="MSN15" s="42"/>
      <c r="MSO15" s="42"/>
      <c r="MSP15" s="42"/>
      <c r="MSQ15" s="42"/>
      <c r="MSR15" s="42"/>
      <c r="MSS15" s="42"/>
      <c r="MST15" s="42"/>
      <c r="MSU15" s="42"/>
      <c r="MSV15" s="42"/>
      <c r="MSW15" s="42"/>
      <c r="MSX15" s="42"/>
      <c r="MSY15" s="42"/>
      <c r="MSZ15" s="42"/>
      <c r="MTA15" s="42"/>
      <c r="MTB15" s="42"/>
      <c r="MTC15" s="42"/>
      <c r="MTD15" s="42"/>
      <c r="MTE15" s="42"/>
      <c r="MTF15" s="42"/>
      <c r="MTG15" s="42"/>
      <c r="MTH15" s="42"/>
      <c r="MTI15" s="42"/>
      <c r="MTJ15" s="42"/>
      <c r="MTK15" s="42"/>
      <c r="MTL15" s="42"/>
      <c r="MTM15" s="42"/>
      <c r="MTN15" s="42"/>
      <c r="MTO15" s="42"/>
      <c r="MTP15" s="42"/>
      <c r="MTQ15" s="42"/>
      <c r="MTR15" s="42"/>
      <c r="MTS15" s="42"/>
      <c r="MTT15" s="42"/>
      <c r="MTU15" s="42"/>
      <c r="MTV15" s="42"/>
      <c r="MTW15" s="42"/>
      <c r="MTX15" s="42"/>
      <c r="MTY15" s="42"/>
      <c r="MTZ15" s="42"/>
      <c r="MUA15" s="42"/>
      <c r="MUB15" s="42"/>
      <c r="MUC15" s="42"/>
      <c r="MUD15" s="42"/>
      <c r="MUE15" s="42"/>
      <c r="MUF15" s="42"/>
      <c r="MUG15" s="42"/>
      <c r="MUH15" s="42"/>
      <c r="MUI15" s="42"/>
      <c r="MUJ15" s="42"/>
      <c r="MUK15" s="42"/>
      <c r="MUL15" s="42"/>
      <c r="MUM15" s="42"/>
      <c r="MUN15" s="42"/>
      <c r="MUO15" s="42"/>
      <c r="MUP15" s="42"/>
      <c r="MUQ15" s="42"/>
      <c r="MUR15" s="42"/>
      <c r="MUS15" s="42"/>
      <c r="MUT15" s="42"/>
      <c r="MUU15" s="42"/>
      <c r="MUV15" s="42"/>
      <c r="MUW15" s="42"/>
      <c r="MUX15" s="42"/>
      <c r="MUY15" s="42"/>
      <c r="MUZ15" s="42"/>
      <c r="MVA15" s="42"/>
      <c r="MVB15" s="42"/>
      <c r="MVC15" s="42"/>
      <c r="MVD15" s="42"/>
      <c r="MVE15" s="42"/>
      <c r="MVF15" s="42"/>
      <c r="MVG15" s="42"/>
      <c r="MVH15" s="42"/>
      <c r="MVI15" s="42"/>
      <c r="MVJ15" s="42"/>
      <c r="MVK15" s="42"/>
      <c r="MVL15" s="42"/>
      <c r="MVM15" s="42"/>
      <c r="MVN15" s="42"/>
      <c r="MVO15" s="42"/>
      <c r="MVP15" s="42"/>
      <c r="MVQ15" s="42"/>
      <c r="MVR15" s="42"/>
      <c r="MVS15" s="42"/>
      <c r="MVT15" s="42"/>
      <c r="MVU15" s="42"/>
      <c r="MVV15" s="42"/>
      <c r="MVW15" s="42"/>
      <c r="MVX15" s="42"/>
      <c r="MVY15" s="42"/>
      <c r="MVZ15" s="42"/>
      <c r="MWA15" s="42"/>
      <c r="MWB15" s="42"/>
      <c r="MWC15" s="42"/>
      <c r="MWD15" s="42"/>
      <c r="MWE15" s="42"/>
      <c r="MWF15" s="42"/>
      <c r="MWG15" s="42"/>
      <c r="MWH15" s="42"/>
      <c r="MWI15" s="42"/>
      <c r="MWJ15" s="42"/>
      <c r="MWK15" s="42"/>
      <c r="MWL15" s="42"/>
      <c r="MWM15" s="42"/>
      <c r="MWN15" s="42"/>
      <c r="MWO15" s="42"/>
      <c r="MWP15" s="42"/>
      <c r="MWQ15" s="42"/>
      <c r="MWR15" s="42"/>
      <c r="MWS15" s="42"/>
      <c r="MWT15" s="42"/>
      <c r="MWU15" s="42"/>
      <c r="MWV15" s="42"/>
      <c r="MWW15" s="42"/>
      <c r="MWX15" s="42"/>
      <c r="MWY15" s="42"/>
      <c r="MWZ15" s="42"/>
      <c r="MXA15" s="42"/>
      <c r="MXB15" s="42"/>
      <c r="MXC15" s="42"/>
      <c r="MXD15" s="42"/>
      <c r="MXE15" s="42"/>
      <c r="MXF15" s="42"/>
      <c r="MXG15" s="42"/>
      <c r="MXH15" s="42"/>
      <c r="MXI15" s="42"/>
      <c r="MXJ15" s="42"/>
      <c r="MXK15" s="42"/>
      <c r="MXL15" s="42"/>
      <c r="MXM15" s="42"/>
      <c r="MXN15" s="42"/>
      <c r="MXO15" s="42"/>
      <c r="MXP15" s="42"/>
      <c r="MXQ15" s="42"/>
      <c r="MXR15" s="42"/>
      <c r="MXS15" s="42"/>
      <c r="MXT15" s="42"/>
      <c r="MXU15" s="42"/>
      <c r="MXV15" s="42"/>
      <c r="MXW15" s="42"/>
      <c r="MXX15" s="42"/>
      <c r="MXY15" s="42"/>
      <c r="MXZ15" s="42"/>
      <c r="MYA15" s="42"/>
      <c r="MYB15" s="42"/>
      <c r="MYC15" s="42"/>
      <c r="MYD15" s="42"/>
      <c r="MYE15" s="42"/>
      <c r="MYF15" s="42"/>
      <c r="MYG15" s="42"/>
      <c r="MYH15" s="42"/>
      <c r="MYI15" s="42"/>
      <c r="MYJ15" s="42"/>
      <c r="MYK15" s="42"/>
      <c r="MYL15" s="42"/>
      <c r="MYM15" s="42"/>
      <c r="MYN15" s="42"/>
      <c r="MYO15" s="42"/>
      <c r="MYP15" s="42"/>
      <c r="MYQ15" s="42"/>
      <c r="MYR15" s="42"/>
      <c r="MYS15" s="42"/>
      <c r="MYT15" s="42"/>
      <c r="MYU15" s="42"/>
      <c r="MYV15" s="42"/>
      <c r="MYW15" s="42"/>
      <c r="MYX15" s="42"/>
      <c r="MYY15" s="42"/>
      <c r="MYZ15" s="42"/>
      <c r="MZA15" s="42"/>
      <c r="MZB15" s="42"/>
      <c r="MZC15" s="42"/>
      <c r="MZD15" s="42"/>
      <c r="MZE15" s="42"/>
      <c r="MZF15" s="42"/>
      <c r="MZG15" s="42"/>
      <c r="MZH15" s="42"/>
      <c r="MZI15" s="42"/>
      <c r="MZJ15" s="42"/>
      <c r="MZK15" s="42"/>
      <c r="MZL15" s="42"/>
      <c r="MZM15" s="42"/>
      <c r="MZN15" s="42"/>
      <c r="MZO15" s="42"/>
      <c r="MZP15" s="42"/>
      <c r="MZQ15" s="42"/>
      <c r="MZR15" s="42"/>
      <c r="MZS15" s="42"/>
      <c r="MZT15" s="42"/>
      <c r="MZU15" s="42"/>
      <c r="MZV15" s="42"/>
      <c r="MZW15" s="42"/>
      <c r="MZX15" s="42"/>
      <c r="MZY15" s="42"/>
      <c r="MZZ15" s="42"/>
      <c r="NAA15" s="42"/>
      <c r="NAB15" s="42"/>
      <c r="NAC15" s="42"/>
      <c r="NAD15" s="42"/>
      <c r="NAE15" s="42"/>
      <c r="NAF15" s="42"/>
      <c r="NAG15" s="42"/>
      <c r="NAH15" s="42"/>
      <c r="NAI15" s="42"/>
      <c r="NAJ15" s="42"/>
      <c r="NAK15" s="42"/>
      <c r="NAL15" s="42"/>
      <c r="NAM15" s="42"/>
      <c r="NAN15" s="42"/>
      <c r="NAO15" s="42"/>
      <c r="NAP15" s="42"/>
      <c r="NAQ15" s="42"/>
      <c r="NAR15" s="42"/>
      <c r="NAS15" s="42"/>
      <c r="NAT15" s="42"/>
      <c r="NAU15" s="42"/>
      <c r="NAV15" s="42"/>
      <c r="NAW15" s="42"/>
      <c r="NAX15" s="42"/>
      <c r="NAY15" s="42"/>
      <c r="NAZ15" s="42"/>
      <c r="NBA15" s="42"/>
      <c r="NBB15" s="42"/>
      <c r="NBC15" s="42"/>
      <c r="NBD15" s="42"/>
      <c r="NBE15" s="42"/>
      <c r="NBF15" s="42"/>
      <c r="NBG15" s="42"/>
      <c r="NBH15" s="42"/>
      <c r="NBI15" s="42"/>
      <c r="NBJ15" s="42"/>
      <c r="NBK15" s="42"/>
      <c r="NBL15" s="42"/>
      <c r="NBM15" s="42"/>
      <c r="NBN15" s="42"/>
      <c r="NBO15" s="42"/>
      <c r="NBP15" s="42"/>
      <c r="NBQ15" s="42"/>
      <c r="NBR15" s="42"/>
      <c r="NBS15" s="42"/>
      <c r="NBT15" s="42"/>
      <c r="NBU15" s="42"/>
      <c r="NBV15" s="42"/>
      <c r="NBW15" s="42"/>
      <c r="NBX15" s="42"/>
      <c r="NBY15" s="42"/>
      <c r="NBZ15" s="42"/>
      <c r="NCA15" s="42"/>
      <c r="NCB15" s="42"/>
      <c r="NCC15" s="42"/>
      <c r="NCD15" s="42"/>
      <c r="NCE15" s="42"/>
      <c r="NCF15" s="42"/>
      <c r="NCG15" s="42"/>
      <c r="NCH15" s="42"/>
      <c r="NCI15" s="42"/>
      <c r="NCJ15" s="42"/>
      <c r="NCK15" s="42"/>
      <c r="NCL15" s="42"/>
      <c r="NCM15" s="42"/>
      <c r="NCN15" s="42"/>
      <c r="NCO15" s="42"/>
      <c r="NCP15" s="42"/>
      <c r="NCQ15" s="42"/>
      <c r="NCR15" s="42"/>
      <c r="NCS15" s="42"/>
      <c r="NCT15" s="42"/>
      <c r="NCU15" s="42"/>
      <c r="NCV15" s="42"/>
      <c r="NCW15" s="42"/>
      <c r="NCX15" s="42"/>
      <c r="NCY15" s="42"/>
      <c r="NCZ15" s="42"/>
      <c r="NDA15" s="42"/>
      <c r="NDB15" s="42"/>
      <c r="NDC15" s="42"/>
      <c r="NDD15" s="42"/>
      <c r="NDE15" s="42"/>
      <c r="NDF15" s="42"/>
      <c r="NDG15" s="42"/>
      <c r="NDH15" s="42"/>
      <c r="NDI15" s="42"/>
      <c r="NDJ15" s="42"/>
      <c r="NDK15" s="42"/>
      <c r="NDL15" s="42"/>
      <c r="NDM15" s="42"/>
      <c r="NDN15" s="42"/>
      <c r="NDO15" s="42"/>
      <c r="NDP15" s="42"/>
      <c r="NDQ15" s="42"/>
      <c r="NDR15" s="42"/>
      <c r="NDS15" s="42"/>
      <c r="NDT15" s="42"/>
      <c r="NDU15" s="42"/>
      <c r="NDV15" s="42"/>
      <c r="NDW15" s="42"/>
      <c r="NDX15" s="42"/>
      <c r="NDY15" s="42"/>
      <c r="NDZ15" s="42"/>
      <c r="NEA15" s="42"/>
      <c r="NEB15" s="42"/>
      <c r="NEC15" s="42"/>
      <c r="NED15" s="42"/>
      <c r="NEE15" s="42"/>
      <c r="NEF15" s="42"/>
      <c r="NEG15" s="42"/>
      <c r="NEH15" s="42"/>
      <c r="NEI15" s="42"/>
      <c r="NEJ15" s="42"/>
      <c r="NEK15" s="42"/>
      <c r="NEL15" s="42"/>
      <c r="NEM15" s="42"/>
      <c r="NEN15" s="42"/>
      <c r="NEO15" s="42"/>
      <c r="NEP15" s="42"/>
      <c r="NEQ15" s="42"/>
      <c r="NER15" s="42"/>
      <c r="NES15" s="42"/>
      <c r="NET15" s="42"/>
      <c r="NEU15" s="42"/>
      <c r="NEV15" s="42"/>
      <c r="NEW15" s="42"/>
      <c r="NEX15" s="42"/>
      <c r="NEY15" s="42"/>
      <c r="NEZ15" s="42"/>
      <c r="NFA15" s="42"/>
      <c r="NFB15" s="42"/>
      <c r="NFC15" s="42"/>
      <c r="NFD15" s="42"/>
      <c r="NFE15" s="42"/>
      <c r="NFF15" s="42"/>
      <c r="NFG15" s="42"/>
      <c r="NFH15" s="42"/>
      <c r="NFI15" s="42"/>
      <c r="NFJ15" s="42"/>
      <c r="NFK15" s="42"/>
      <c r="NFL15" s="42"/>
      <c r="NFM15" s="42"/>
      <c r="NFN15" s="42"/>
      <c r="NFO15" s="42"/>
      <c r="NFP15" s="42"/>
      <c r="NFQ15" s="42"/>
      <c r="NFR15" s="42"/>
      <c r="NFS15" s="42"/>
      <c r="NFT15" s="42"/>
      <c r="NFU15" s="42"/>
      <c r="NFV15" s="42"/>
      <c r="NFW15" s="42"/>
      <c r="NFX15" s="42"/>
      <c r="NFY15" s="42"/>
      <c r="NFZ15" s="42"/>
      <c r="NGA15" s="42"/>
      <c r="NGB15" s="42"/>
      <c r="NGC15" s="42"/>
      <c r="NGD15" s="42"/>
      <c r="NGE15" s="42"/>
      <c r="NGF15" s="42"/>
      <c r="NGG15" s="42"/>
      <c r="NGH15" s="42"/>
      <c r="NGI15" s="42"/>
      <c r="NGJ15" s="42"/>
      <c r="NGK15" s="42"/>
      <c r="NGL15" s="42"/>
      <c r="NGM15" s="42"/>
      <c r="NGN15" s="42"/>
      <c r="NGO15" s="42"/>
      <c r="NGP15" s="42"/>
      <c r="NGQ15" s="42"/>
      <c r="NGR15" s="42"/>
      <c r="NGS15" s="42"/>
      <c r="NGT15" s="42"/>
      <c r="NGU15" s="42"/>
      <c r="NGV15" s="42"/>
      <c r="NGW15" s="42"/>
      <c r="NGX15" s="42"/>
      <c r="NGY15" s="42"/>
      <c r="NGZ15" s="42"/>
      <c r="NHA15" s="42"/>
      <c r="NHB15" s="42"/>
      <c r="NHC15" s="42"/>
      <c r="NHD15" s="42"/>
      <c r="NHE15" s="42"/>
      <c r="NHF15" s="42"/>
      <c r="NHG15" s="42"/>
      <c r="NHH15" s="42"/>
      <c r="NHI15" s="42"/>
      <c r="NHJ15" s="42"/>
      <c r="NHK15" s="42"/>
      <c r="NHL15" s="42"/>
      <c r="NHM15" s="42"/>
      <c r="NHN15" s="42"/>
      <c r="NHO15" s="42"/>
      <c r="NHP15" s="42"/>
      <c r="NHQ15" s="42"/>
      <c r="NHR15" s="42"/>
      <c r="NHS15" s="42"/>
      <c r="NHT15" s="42"/>
      <c r="NHU15" s="42"/>
      <c r="NHV15" s="42"/>
      <c r="NHW15" s="42"/>
      <c r="NHX15" s="42"/>
      <c r="NHY15" s="42"/>
      <c r="NHZ15" s="42"/>
      <c r="NIA15" s="42"/>
      <c r="NIB15" s="42"/>
      <c r="NIC15" s="42"/>
      <c r="NID15" s="42"/>
      <c r="NIE15" s="42"/>
      <c r="NIF15" s="42"/>
      <c r="NIG15" s="42"/>
      <c r="NIH15" s="42"/>
      <c r="NII15" s="42"/>
      <c r="NIJ15" s="42"/>
      <c r="NIK15" s="42"/>
      <c r="NIL15" s="42"/>
      <c r="NIM15" s="42"/>
      <c r="NIN15" s="42"/>
      <c r="NIO15" s="42"/>
      <c r="NIP15" s="42"/>
      <c r="NIQ15" s="42"/>
      <c r="NIR15" s="42"/>
      <c r="NIS15" s="42"/>
      <c r="NIT15" s="42"/>
      <c r="NIU15" s="42"/>
      <c r="NIV15" s="42"/>
      <c r="NIW15" s="42"/>
      <c r="NIX15" s="42"/>
      <c r="NIY15" s="42"/>
      <c r="NIZ15" s="42"/>
      <c r="NJA15" s="42"/>
      <c r="NJB15" s="42"/>
      <c r="NJC15" s="42"/>
      <c r="NJD15" s="42"/>
      <c r="NJE15" s="42"/>
      <c r="NJF15" s="42"/>
      <c r="NJG15" s="42"/>
      <c r="NJH15" s="42"/>
      <c r="NJI15" s="42"/>
      <c r="NJJ15" s="42"/>
      <c r="NJK15" s="42"/>
      <c r="NJL15" s="42"/>
      <c r="NJM15" s="42"/>
      <c r="NJN15" s="42"/>
      <c r="NJO15" s="42"/>
      <c r="NJP15" s="42"/>
      <c r="NJQ15" s="42"/>
      <c r="NJR15" s="42"/>
      <c r="NJS15" s="42"/>
      <c r="NJT15" s="42"/>
      <c r="NJU15" s="42"/>
      <c r="NJV15" s="42"/>
      <c r="NJW15" s="42"/>
      <c r="NJX15" s="42"/>
      <c r="NJY15" s="42"/>
      <c r="NJZ15" s="42"/>
      <c r="NKA15" s="42"/>
      <c r="NKB15" s="42"/>
      <c r="NKC15" s="42"/>
      <c r="NKD15" s="42"/>
      <c r="NKE15" s="42"/>
      <c r="NKF15" s="42"/>
      <c r="NKG15" s="42"/>
      <c r="NKH15" s="42"/>
      <c r="NKI15" s="42"/>
      <c r="NKJ15" s="42"/>
      <c r="NKK15" s="42"/>
      <c r="NKL15" s="42"/>
      <c r="NKM15" s="42"/>
      <c r="NKN15" s="42"/>
      <c r="NKO15" s="42"/>
      <c r="NKP15" s="42"/>
      <c r="NKQ15" s="42"/>
      <c r="NKR15" s="42"/>
      <c r="NKS15" s="42"/>
      <c r="NKT15" s="42"/>
      <c r="NKU15" s="42"/>
      <c r="NKV15" s="42"/>
      <c r="NKW15" s="42"/>
      <c r="NKX15" s="42"/>
      <c r="NKY15" s="42"/>
      <c r="NKZ15" s="42"/>
      <c r="NLA15" s="42"/>
      <c r="NLB15" s="42"/>
      <c r="NLC15" s="42"/>
      <c r="NLD15" s="42"/>
      <c r="NLE15" s="42"/>
      <c r="NLF15" s="42"/>
      <c r="NLG15" s="42"/>
      <c r="NLH15" s="42"/>
      <c r="NLI15" s="42"/>
      <c r="NLJ15" s="42"/>
      <c r="NLK15" s="42"/>
      <c r="NLL15" s="42"/>
      <c r="NLM15" s="42"/>
      <c r="NLN15" s="42"/>
      <c r="NLO15" s="42"/>
      <c r="NLP15" s="42"/>
      <c r="NLQ15" s="42"/>
      <c r="NLR15" s="42"/>
      <c r="NLS15" s="42"/>
      <c r="NLT15" s="42"/>
      <c r="NLU15" s="42"/>
      <c r="NLV15" s="42"/>
      <c r="NLW15" s="42"/>
      <c r="NLX15" s="42"/>
      <c r="NLY15" s="42"/>
      <c r="NLZ15" s="42"/>
      <c r="NMA15" s="42"/>
      <c r="NMB15" s="42"/>
      <c r="NMC15" s="42"/>
      <c r="NMD15" s="42"/>
      <c r="NME15" s="42"/>
      <c r="NMF15" s="42"/>
      <c r="NMG15" s="42"/>
      <c r="NMH15" s="42"/>
      <c r="NMI15" s="42"/>
      <c r="NMJ15" s="42"/>
      <c r="NMK15" s="42"/>
      <c r="NML15" s="42"/>
      <c r="NMM15" s="42"/>
      <c r="NMN15" s="42"/>
      <c r="NMO15" s="42"/>
      <c r="NMP15" s="42"/>
      <c r="NMQ15" s="42"/>
      <c r="NMR15" s="42"/>
      <c r="NMS15" s="42"/>
      <c r="NMT15" s="42"/>
      <c r="NMU15" s="42"/>
      <c r="NMV15" s="42"/>
      <c r="NMW15" s="42"/>
      <c r="NMX15" s="42"/>
      <c r="NMY15" s="42"/>
      <c r="NMZ15" s="42"/>
      <c r="NNA15" s="42"/>
      <c r="NNB15" s="42"/>
      <c r="NNC15" s="42"/>
      <c r="NND15" s="42"/>
      <c r="NNE15" s="42"/>
      <c r="NNF15" s="42"/>
      <c r="NNG15" s="42"/>
      <c r="NNH15" s="42"/>
      <c r="NNI15" s="42"/>
      <c r="NNJ15" s="42"/>
      <c r="NNK15" s="42"/>
      <c r="NNL15" s="42"/>
      <c r="NNM15" s="42"/>
      <c r="NNN15" s="42"/>
      <c r="NNO15" s="42"/>
      <c r="NNP15" s="42"/>
      <c r="NNQ15" s="42"/>
      <c r="NNR15" s="42"/>
      <c r="NNS15" s="42"/>
      <c r="NNT15" s="42"/>
      <c r="NNU15" s="42"/>
      <c r="NNV15" s="42"/>
      <c r="NNW15" s="42"/>
      <c r="NNX15" s="42"/>
      <c r="NNY15" s="42"/>
      <c r="NNZ15" s="42"/>
      <c r="NOA15" s="42"/>
      <c r="NOB15" s="42"/>
      <c r="NOC15" s="42"/>
      <c r="NOD15" s="42"/>
      <c r="NOE15" s="42"/>
      <c r="NOF15" s="42"/>
      <c r="NOG15" s="42"/>
      <c r="NOH15" s="42"/>
      <c r="NOI15" s="42"/>
      <c r="NOJ15" s="42"/>
      <c r="NOK15" s="42"/>
      <c r="NOL15" s="42"/>
      <c r="NOM15" s="42"/>
      <c r="NON15" s="42"/>
      <c r="NOO15" s="42"/>
      <c r="NOP15" s="42"/>
      <c r="NOQ15" s="42"/>
      <c r="NOR15" s="42"/>
      <c r="NOS15" s="42"/>
      <c r="NOT15" s="42"/>
      <c r="NOU15" s="42"/>
      <c r="NOV15" s="42"/>
      <c r="NOW15" s="42"/>
      <c r="NOX15" s="42"/>
      <c r="NOY15" s="42"/>
      <c r="NOZ15" s="42"/>
      <c r="NPA15" s="42"/>
      <c r="NPB15" s="42"/>
      <c r="NPC15" s="42"/>
      <c r="NPD15" s="42"/>
      <c r="NPE15" s="42"/>
      <c r="NPF15" s="42"/>
      <c r="NPG15" s="42"/>
      <c r="NPH15" s="42"/>
      <c r="NPI15" s="42"/>
      <c r="NPJ15" s="42"/>
      <c r="NPK15" s="42"/>
      <c r="NPL15" s="42"/>
      <c r="NPM15" s="42"/>
      <c r="NPN15" s="42"/>
      <c r="NPO15" s="42"/>
      <c r="NPP15" s="42"/>
      <c r="NPQ15" s="42"/>
      <c r="NPR15" s="42"/>
      <c r="NPS15" s="42"/>
      <c r="NPT15" s="42"/>
      <c r="NPU15" s="42"/>
      <c r="NPV15" s="42"/>
      <c r="NPW15" s="42"/>
      <c r="NPX15" s="42"/>
      <c r="NPY15" s="42"/>
      <c r="NPZ15" s="42"/>
      <c r="NQA15" s="42"/>
      <c r="NQB15" s="42"/>
      <c r="NQC15" s="42"/>
      <c r="NQD15" s="42"/>
      <c r="NQE15" s="42"/>
      <c r="NQF15" s="42"/>
      <c r="NQG15" s="42"/>
      <c r="NQH15" s="42"/>
      <c r="NQI15" s="42"/>
      <c r="NQJ15" s="42"/>
      <c r="NQK15" s="42"/>
      <c r="NQL15" s="42"/>
      <c r="NQM15" s="42"/>
      <c r="NQN15" s="42"/>
      <c r="NQO15" s="42"/>
      <c r="NQP15" s="42"/>
      <c r="NQQ15" s="42"/>
      <c r="NQR15" s="42"/>
      <c r="NQS15" s="42"/>
      <c r="NQT15" s="42"/>
      <c r="NQU15" s="42"/>
      <c r="NQV15" s="42"/>
      <c r="NQW15" s="42"/>
      <c r="NQX15" s="42"/>
      <c r="NQY15" s="42"/>
      <c r="NQZ15" s="42"/>
      <c r="NRA15" s="42"/>
      <c r="NRB15" s="42"/>
      <c r="NRC15" s="42"/>
      <c r="NRD15" s="42"/>
      <c r="NRE15" s="42"/>
      <c r="NRF15" s="42"/>
      <c r="NRG15" s="42"/>
      <c r="NRH15" s="42"/>
      <c r="NRI15" s="42"/>
      <c r="NRJ15" s="42"/>
      <c r="NRK15" s="42"/>
      <c r="NRL15" s="42"/>
      <c r="NRM15" s="42"/>
      <c r="NRN15" s="42"/>
      <c r="NRO15" s="42"/>
      <c r="NRP15" s="42"/>
      <c r="NRQ15" s="42"/>
      <c r="NRR15" s="42"/>
      <c r="NRS15" s="42"/>
      <c r="NRT15" s="42"/>
      <c r="NRU15" s="42"/>
      <c r="NRV15" s="42"/>
      <c r="NRW15" s="42"/>
      <c r="NRX15" s="42"/>
      <c r="NRY15" s="42"/>
      <c r="NRZ15" s="42"/>
      <c r="NSA15" s="42"/>
      <c r="NSB15" s="42"/>
      <c r="NSC15" s="42"/>
      <c r="NSD15" s="42"/>
      <c r="NSE15" s="42"/>
      <c r="NSF15" s="42"/>
      <c r="NSG15" s="42"/>
      <c r="NSH15" s="42"/>
      <c r="NSI15" s="42"/>
      <c r="NSJ15" s="42"/>
      <c r="NSK15" s="42"/>
      <c r="NSL15" s="42"/>
      <c r="NSM15" s="42"/>
      <c r="NSN15" s="42"/>
      <c r="NSO15" s="42"/>
      <c r="NSP15" s="42"/>
      <c r="NSQ15" s="42"/>
      <c r="NSR15" s="42"/>
      <c r="NSS15" s="42"/>
      <c r="NST15" s="42"/>
      <c r="NSU15" s="42"/>
      <c r="NSV15" s="42"/>
      <c r="NSW15" s="42"/>
      <c r="NSX15" s="42"/>
      <c r="NSY15" s="42"/>
      <c r="NSZ15" s="42"/>
      <c r="NTA15" s="42"/>
      <c r="NTB15" s="42"/>
      <c r="NTC15" s="42"/>
      <c r="NTD15" s="42"/>
      <c r="NTE15" s="42"/>
      <c r="NTF15" s="42"/>
      <c r="NTG15" s="42"/>
      <c r="NTH15" s="42"/>
      <c r="NTI15" s="42"/>
      <c r="NTJ15" s="42"/>
      <c r="NTK15" s="42"/>
      <c r="NTL15" s="42"/>
      <c r="NTM15" s="42"/>
      <c r="NTN15" s="42"/>
      <c r="NTO15" s="42"/>
      <c r="NTP15" s="42"/>
      <c r="NTQ15" s="42"/>
      <c r="NTR15" s="42"/>
      <c r="NTS15" s="42"/>
      <c r="NTT15" s="42"/>
      <c r="NTU15" s="42"/>
      <c r="NTV15" s="42"/>
      <c r="NTW15" s="42"/>
      <c r="NTX15" s="42"/>
      <c r="NTY15" s="42"/>
      <c r="NTZ15" s="42"/>
      <c r="NUA15" s="42"/>
      <c r="NUB15" s="42"/>
      <c r="NUC15" s="42"/>
      <c r="NUD15" s="42"/>
      <c r="NUE15" s="42"/>
      <c r="NUF15" s="42"/>
      <c r="NUG15" s="42"/>
      <c r="NUH15" s="42"/>
      <c r="NUI15" s="42"/>
      <c r="NUJ15" s="42"/>
      <c r="NUK15" s="42"/>
      <c r="NUL15" s="42"/>
      <c r="NUM15" s="42"/>
      <c r="NUN15" s="42"/>
      <c r="NUO15" s="42"/>
      <c r="NUP15" s="42"/>
      <c r="NUQ15" s="42"/>
      <c r="NUR15" s="42"/>
      <c r="NUS15" s="42"/>
      <c r="NUT15" s="42"/>
      <c r="NUU15" s="42"/>
      <c r="NUV15" s="42"/>
      <c r="NUW15" s="42"/>
      <c r="NUX15" s="42"/>
      <c r="NUY15" s="42"/>
      <c r="NUZ15" s="42"/>
      <c r="NVA15" s="42"/>
      <c r="NVB15" s="42"/>
      <c r="NVC15" s="42"/>
      <c r="NVD15" s="42"/>
      <c r="NVE15" s="42"/>
      <c r="NVF15" s="42"/>
      <c r="NVG15" s="42"/>
      <c r="NVH15" s="42"/>
      <c r="NVI15" s="42"/>
      <c r="NVJ15" s="42"/>
      <c r="NVK15" s="42"/>
      <c r="NVL15" s="42"/>
      <c r="NVM15" s="42"/>
      <c r="NVN15" s="42"/>
      <c r="NVO15" s="42"/>
      <c r="NVP15" s="42"/>
      <c r="NVQ15" s="42"/>
      <c r="NVR15" s="42"/>
      <c r="NVS15" s="42"/>
      <c r="NVT15" s="42"/>
      <c r="NVU15" s="42"/>
      <c r="NVV15" s="42"/>
      <c r="NVW15" s="42"/>
      <c r="NVX15" s="42"/>
      <c r="NVY15" s="42"/>
      <c r="NVZ15" s="42"/>
      <c r="NWA15" s="42"/>
      <c r="NWB15" s="42"/>
      <c r="NWC15" s="42"/>
      <c r="NWD15" s="42"/>
      <c r="NWE15" s="42"/>
      <c r="NWF15" s="42"/>
      <c r="NWG15" s="42"/>
      <c r="NWH15" s="42"/>
      <c r="NWI15" s="42"/>
      <c r="NWJ15" s="42"/>
      <c r="NWK15" s="42"/>
      <c r="NWL15" s="42"/>
      <c r="NWM15" s="42"/>
      <c r="NWN15" s="42"/>
      <c r="NWO15" s="42"/>
      <c r="NWP15" s="42"/>
      <c r="NWQ15" s="42"/>
      <c r="NWR15" s="42"/>
      <c r="NWS15" s="42"/>
      <c r="NWT15" s="42"/>
      <c r="NWU15" s="42"/>
      <c r="NWV15" s="42"/>
      <c r="NWW15" s="42"/>
      <c r="NWX15" s="42"/>
      <c r="NWY15" s="42"/>
      <c r="NWZ15" s="42"/>
      <c r="NXA15" s="42"/>
      <c r="NXB15" s="42"/>
      <c r="NXC15" s="42"/>
      <c r="NXD15" s="42"/>
      <c r="NXE15" s="42"/>
      <c r="NXF15" s="42"/>
      <c r="NXG15" s="42"/>
      <c r="NXH15" s="42"/>
      <c r="NXI15" s="42"/>
      <c r="NXJ15" s="42"/>
      <c r="NXK15" s="42"/>
      <c r="NXL15" s="42"/>
      <c r="NXM15" s="42"/>
      <c r="NXN15" s="42"/>
      <c r="NXO15" s="42"/>
      <c r="NXP15" s="42"/>
      <c r="NXQ15" s="42"/>
      <c r="NXR15" s="42"/>
      <c r="NXS15" s="42"/>
      <c r="NXT15" s="42"/>
      <c r="NXU15" s="42"/>
      <c r="NXV15" s="42"/>
      <c r="NXW15" s="42"/>
      <c r="NXX15" s="42"/>
      <c r="NXY15" s="42"/>
      <c r="NXZ15" s="42"/>
      <c r="NYA15" s="42"/>
      <c r="NYB15" s="42"/>
      <c r="NYC15" s="42"/>
      <c r="NYD15" s="42"/>
      <c r="NYE15" s="42"/>
      <c r="NYF15" s="42"/>
      <c r="NYG15" s="42"/>
      <c r="NYH15" s="42"/>
      <c r="NYI15" s="42"/>
      <c r="NYJ15" s="42"/>
      <c r="NYK15" s="42"/>
      <c r="NYL15" s="42"/>
      <c r="NYM15" s="42"/>
      <c r="NYN15" s="42"/>
      <c r="NYO15" s="42"/>
      <c r="NYP15" s="42"/>
      <c r="NYQ15" s="42"/>
      <c r="NYR15" s="42"/>
      <c r="NYS15" s="42"/>
      <c r="NYT15" s="42"/>
      <c r="NYU15" s="42"/>
      <c r="NYV15" s="42"/>
      <c r="NYW15" s="42"/>
      <c r="NYX15" s="42"/>
      <c r="NYY15" s="42"/>
      <c r="NYZ15" s="42"/>
      <c r="NZA15" s="42"/>
      <c r="NZB15" s="42"/>
      <c r="NZC15" s="42"/>
      <c r="NZD15" s="42"/>
      <c r="NZE15" s="42"/>
      <c r="NZF15" s="42"/>
      <c r="NZG15" s="42"/>
      <c r="NZH15" s="42"/>
      <c r="NZI15" s="42"/>
      <c r="NZJ15" s="42"/>
      <c r="NZK15" s="42"/>
      <c r="NZL15" s="42"/>
      <c r="NZM15" s="42"/>
      <c r="NZN15" s="42"/>
      <c r="NZO15" s="42"/>
      <c r="NZP15" s="42"/>
      <c r="NZQ15" s="42"/>
      <c r="NZR15" s="42"/>
      <c r="NZS15" s="42"/>
      <c r="NZT15" s="42"/>
      <c r="NZU15" s="42"/>
      <c r="NZV15" s="42"/>
      <c r="NZW15" s="42"/>
      <c r="NZX15" s="42"/>
      <c r="NZY15" s="42"/>
      <c r="NZZ15" s="42"/>
      <c r="OAA15" s="42"/>
      <c r="OAB15" s="42"/>
      <c r="OAC15" s="42"/>
      <c r="OAD15" s="42"/>
      <c r="OAE15" s="42"/>
      <c r="OAF15" s="42"/>
      <c r="OAG15" s="42"/>
      <c r="OAH15" s="42"/>
      <c r="OAI15" s="42"/>
      <c r="OAJ15" s="42"/>
      <c r="OAK15" s="42"/>
      <c r="OAL15" s="42"/>
      <c r="OAM15" s="42"/>
      <c r="OAN15" s="42"/>
      <c r="OAO15" s="42"/>
      <c r="OAP15" s="42"/>
      <c r="OAQ15" s="42"/>
      <c r="OAR15" s="42"/>
      <c r="OAS15" s="42"/>
      <c r="OAT15" s="42"/>
      <c r="OAU15" s="42"/>
      <c r="OAV15" s="42"/>
      <c r="OAW15" s="42"/>
      <c r="OAX15" s="42"/>
      <c r="OAY15" s="42"/>
      <c r="OAZ15" s="42"/>
      <c r="OBA15" s="42"/>
      <c r="OBB15" s="42"/>
      <c r="OBC15" s="42"/>
      <c r="OBD15" s="42"/>
      <c r="OBE15" s="42"/>
      <c r="OBF15" s="42"/>
      <c r="OBG15" s="42"/>
      <c r="OBH15" s="42"/>
      <c r="OBI15" s="42"/>
      <c r="OBJ15" s="42"/>
      <c r="OBK15" s="42"/>
      <c r="OBL15" s="42"/>
      <c r="OBM15" s="42"/>
      <c r="OBN15" s="42"/>
      <c r="OBO15" s="42"/>
      <c r="OBP15" s="42"/>
      <c r="OBQ15" s="42"/>
      <c r="OBR15" s="42"/>
      <c r="OBS15" s="42"/>
      <c r="OBT15" s="42"/>
      <c r="OBU15" s="42"/>
      <c r="OBV15" s="42"/>
      <c r="OBW15" s="42"/>
      <c r="OBX15" s="42"/>
      <c r="OBY15" s="42"/>
      <c r="OBZ15" s="42"/>
      <c r="OCA15" s="42"/>
      <c r="OCB15" s="42"/>
      <c r="OCC15" s="42"/>
      <c r="OCD15" s="42"/>
      <c r="OCE15" s="42"/>
      <c r="OCF15" s="42"/>
      <c r="OCG15" s="42"/>
      <c r="OCH15" s="42"/>
      <c r="OCI15" s="42"/>
      <c r="OCJ15" s="42"/>
      <c r="OCK15" s="42"/>
      <c r="OCL15" s="42"/>
      <c r="OCM15" s="42"/>
      <c r="OCN15" s="42"/>
      <c r="OCO15" s="42"/>
      <c r="OCP15" s="42"/>
      <c r="OCQ15" s="42"/>
      <c r="OCR15" s="42"/>
      <c r="OCS15" s="42"/>
      <c r="OCT15" s="42"/>
      <c r="OCU15" s="42"/>
      <c r="OCV15" s="42"/>
      <c r="OCW15" s="42"/>
      <c r="OCX15" s="42"/>
      <c r="OCY15" s="42"/>
      <c r="OCZ15" s="42"/>
      <c r="ODA15" s="42"/>
      <c r="ODB15" s="42"/>
      <c r="ODC15" s="42"/>
      <c r="ODD15" s="42"/>
      <c r="ODE15" s="42"/>
      <c r="ODF15" s="42"/>
      <c r="ODG15" s="42"/>
      <c r="ODH15" s="42"/>
      <c r="ODI15" s="42"/>
      <c r="ODJ15" s="42"/>
      <c r="ODK15" s="42"/>
      <c r="ODL15" s="42"/>
      <c r="ODM15" s="42"/>
      <c r="ODN15" s="42"/>
      <c r="ODO15" s="42"/>
      <c r="ODP15" s="42"/>
      <c r="ODQ15" s="42"/>
      <c r="ODR15" s="42"/>
      <c r="ODS15" s="42"/>
      <c r="ODT15" s="42"/>
      <c r="ODU15" s="42"/>
      <c r="ODV15" s="42"/>
      <c r="ODW15" s="42"/>
      <c r="ODX15" s="42"/>
      <c r="ODY15" s="42"/>
      <c r="ODZ15" s="42"/>
      <c r="OEA15" s="42"/>
      <c r="OEB15" s="42"/>
      <c r="OEC15" s="42"/>
      <c r="OED15" s="42"/>
      <c r="OEE15" s="42"/>
      <c r="OEF15" s="42"/>
      <c r="OEG15" s="42"/>
      <c r="OEH15" s="42"/>
      <c r="OEI15" s="42"/>
      <c r="OEJ15" s="42"/>
      <c r="OEK15" s="42"/>
      <c r="OEL15" s="42"/>
      <c r="OEM15" s="42"/>
      <c r="OEN15" s="42"/>
      <c r="OEO15" s="42"/>
      <c r="OEP15" s="42"/>
      <c r="OEQ15" s="42"/>
      <c r="OER15" s="42"/>
      <c r="OES15" s="42"/>
      <c r="OET15" s="42"/>
      <c r="OEU15" s="42"/>
      <c r="OEV15" s="42"/>
      <c r="OEW15" s="42"/>
      <c r="OEX15" s="42"/>
      <c r="OEY15" s="42"/>
      <c r="OEZ15" s="42"/>
      <c r="OFA15" s="42"/>
      <c r="OFB15" s="42"/>
      <c r="OFC15" s="42"/>
      <c r="OFD15" s="42"/>
      <c r="OFE15" s="42"/>
      <c r="OFF15" s="42"/>
      <c r="OFG15" s="42"/>
      <c r="OFH15" s="42"/>
      <c r="OFI15" s="42"/>
      <c r="OFJ15" s="42"/>
      <c r="OFK15" s="42"/>
      <c r="OFL15" s="42"/>
      <c r="OFM15" s="42"/>
      <c r="OFN15" s="42"/>
      <c r="OFO15" s="42"/>
      <c r="OFP15" s="42"/>
      <c r="OFQ15" s="42"/>
      <c r="OFR15" s="42"/>
      <c r="OFS15" s="42"/>
      <c r="OFT15" s="42"/>
      <c r="OFU15" s="42"/>
      <c r="OFV15" s="42"/>
      <c r="OFW15" s="42"/>
      <c r="OFX15" s="42"/>
      <c r="OFY15" s="42"/>
      <c r="OFZ15" s="42"/>
      <c r="OGA15" s="42"/>
      <c r="OGB15" s="42"/>
      <c r="OGC15" s="42"/>
      <c r="OGD15" s="42"/>
      <c r="OGE15" s="42"/>
      <c r="OGF15" s="42"/>
      <c r="OGG15" s="42"/>
      <c r="OGH15" s="42"/>
      <c r="OGI15" s="42"/>
      <c r="OGJ15" s="42"/>
      <c r="OGK15" s="42"/>
      <c r="OGL15" s="42"/>
      <c r="OGM15" s="42"/>
      <c r="OGN15" s="42"/>
      <c r="OGO15" s="42"/>
      <c r="OGP15" s="42"/>
      <c r="OGQ15" s="42"/>
      <c r="OGR15" s="42"/>
      <c r="OGS15" s="42"/>
      <c r="OGT15" s="42"/>
      <c r="OGU15" s="42"/>
      <c r="OGV15" s="42"/>
      <c r="OGW15" s="42"/>
      <c r="OGX15" s="42"/>
      <c r="OGY15" s="42"/>
      <c r="OGZ15" s="42"/>
      <c r="OHA15" s="42"/>
      <c r="OHB15" s="42"/>
      <c r="OHC15" s="42"/>
      <c r="OHD15" s="42"/>
      <c r="OHE15" s="42"/>
      <c r="OHF15" s="42"/>
      <c r="OHG15" s="42"/>
      <c r="OHH15" s="42"/>
      <c r="OHI15" s="42"/>
      <c r="OHJ15" s="42"/>
      <c r="OHK15" s="42"/>
      <c r="OHL15" s="42"/>
      <c r="OHM15" s="42"/>
      <c r="OHN15" s="42"/>
      <c r="OHO15" s="42"/>
      <c r="OHP15" s="42"/>
      <c r="OHQ15" s="42"/>
      <c r="OHR15" s="42"/>
      <c r="OHS15" s="42"/>
      <c r="OHT15" s="42"/>
      <c r="OHU15" s="42"/>
      <c r="OHV15" s="42"/>
      <c r="OHW15" s="42"/>
      <c r="OHX15" s="42"/>
      <c r="OHY15" s="42"/>
      <c r="OHZ15" s="42"/>
      <c r="OIA15" s="42"/>
      <c r="OIB15" s="42"/>
      <c r="OIC15" s="42"/>
      <c r="OID15" s="42"/>
      <c r="OIE15" s="42"/>
      <c r="OIF15" s="42"/>
      <c r="OIG15" s="42"/>
      <c r="OIH15" s="42"/>
      <c r="OII15" s="42"/>
      <c r="OIJ15" s="42"/>
      <c r="OIK15" s="42"/>
      <c r="OIL15" s="42"/>
      <c r="OIM15" s="42"/>
      <c r="OIN15" s="42"/>
      <c r="OIO15" s="42"/>
      <c r="OIP15" s="42"/>
      <c r="OIQ15" s="42"/>
      <c r="OIR15" s="42"/>
      <c r="OIS15" s="42"/>
      <c r="OIT15" s="42"/>
      <c r="OIU15" s="42"/>
      <c r="OIV15" s="42"/>
      <c r="OIW15" s="42"/>
      <c r="OIX15" s="42"/>
      <c r="OIY15" s="42"/>
      <c r="OIZ15" s="42"/>
      <c r="OJA15" s="42"/>
      <c r="OJB15" s="42"/>
      <c r="OJC15" s="42"/>
      <c r="OJD15" s="42"/>
      <c r="OJE15" s="42"/>
      <c r="OJF15" s="42"/>
      <c r="OJG15" s="42"/>
      <c r="OJH15" s="42"/>
      <c r="OJI15" s="42"/>
      <c r="OJJ15" s="42"/>
      <c r="OJK15" s="42"/>
      <c r="OJL15" s="42"/>
      <c r="OJM15" s="42"/>
      <c r="OJN15" s="42"/>
      <c r="OJO15" s="42"/>
      <c r="OJP15" s="42"/>
      <c r="OJQ15" s="42"/>
      <c r="OJR15" s="42"/>
      <c r="OJS15" s="42"/>
      <c r="OJT15" s="42"/>
      <c r="OJU15" s="42"/>
      <c r="OJV15" s="42"/>
      <c r="OJW15" s="42"/>
      <c r="OJX15" s="42"/>
      <c r="OJY15" s="42"/>
      <c r="OJZ15" s="42"/>
      <c r="OKA15" s="42"/>
      <c r="OKB15" s="42"/>
      <c r="OKC15" s="42"/>
      <c r="OKD15" s="42"/>
      <c r="OKE15" s="42"/>
      <c r="OKF15" s="42"/>
      <c r="OKG15" s="42"/>
      <c r="OKH15" s="42"/>
      <c r="OKI15" s="42"/>
      <c r="OKJ15" s="42"/>
      <c r="OKK15" s="42"/>
      <c r="OKL15" s="42"/>
      <c r="OKM15" s="42"/>
      <c r="OKN15" s="42"/>
      <c r="OKO15" s="42"/>
      <c r="OKP15" s="42"/>
      <c r="OKQ15" s="42"/>
      <c r="OKR15" s="42"/>
      <c r="OKS15" s="42"/>
      <c r="OKT15" s="42"/>
      <c r="OKU15" s="42"/>
      <c r="OKV15" s="42"/>
      <c r="OKW15" s="42"/>
      <c r="OKX15" s="42"/>
      <c r="OKY15" s="42"/>
      <c r="OKZ15" s="42"/>
      <c r="OLA15" s="42"/>
      <c r="OLB15" s="42"/>
      <c r="OLC15" s="42"/>
      <c r="OLD15" s="42"/>
      <c r="OLE15" s="42"/>
      <c r="OLF15" s="42"/>
      <c r="OLG15" s="42"/>
      <c r="OLH15" s="42"/>
      <c r="OLI15" s="42"/>
      <c r="OLJ15" s="42"/>
      <c r="OLK15" s="42"/>
      <c r="OLL15" s="42"/>
      <c r="OLM15" s="42"/>
      <c r="OLN15" s="42"/>
      <c r="OLO15" s="42"/>
      <c r="OLP15" s="42"/>
      <c r="OLQ15" s="42"/>
      <c r="OLR15" s="42"/>
      <c r="OLS15" s="42"/>
      <c r="OLT15" s="42"/>
      <c r="OLU15" s="42"/>
      <c r="OLV15" s="42"/>
      <c r="OLW15" s="42"/>
      <c r="OLX15" s="42"/>
      <c r="OLY15" s="42"/>
      <c r="OLZ15" s="42"/>
      <c r="OMA15" s="42"/>
      <c r="OMB15" s="42"/>
      <c r="OMC15" s="42"/>
      <c r="OMD15" s="42"/>
      <c r="OME15" s="42"/>
      <c r="OMF15" s="42"/>
      <c r="OMG15" s="42"/>
      <c r="OMH15" s="42"/>
      <c r="OMI15" s="42"/>
      <c r="OMJ15" s="42"/>
      <c r="OMK15" s="42"/>
      <c r="OML15" s="42"/>
      <c r="OMM15" s="42"/>
      <c r="OMN15" s="42"/>
      <c r="OMO15" s="42"/>
      <c r="OMP15" s="42"/>
      <c r="OMQ15" s="42"/>
      <c r="OMR15" s="42"/>
      <c r="OMS15" s="42"/>
      <c r="OMT15" s="42"/>
      <c r="OMU15" s="42"/>
      <c r="OMV15" s="42"/>
      <c r="OMW15" s="42"/>
      <c r="OMX15" s="42"/>
      <c r="OMY15" s="42"/>
      <c r="OMZ15" s="42"/>
      <c r="ONA15" s="42"/>
      <c r="ONB15" s="42"/>
      <c r="ONC15" s="42"/>
      <c r="OND15" s="42"/>
      <c r="ONE15" s="42"/>
      <c r="ONF15" s="42"/>
      <c r="ONG15" s="42"/>
      <c r="ONH15" s="42"/>
      <c r="ONI15" s="42"/>
      <c r="ONJ15" s="42"/>
      <c r="ONK15" s="42"/>
      <c r="ONL15" s="42"/>
      <c r="ONM15" s="42"/>
      <c r="ONN15" s="42"/>
      <c r="ONO15" s="42"/>
      <c r="ONP15" s="42"/>
      <c r="ONQ15" s="42"/>
      <c r="ONR15" s="42"/>
      <c r="ONS15" s="42"/>
      <c r="ONT15" s="42"/>
      <c r="ONU15" s="42"/>
      <c r="ONV15" s="42"/>
      <c r="ONW15" s="42"/>
      <c r="ONX15" s="42"/>
      <c r="ONY15" s="42"/>
      <c r="ONZ15" s="42"/>
      <c r="OOA15" s="42"/>
      <c r="OOB15" s="42"/>
      <c r="OOC15" s="42"/>
      <c r="OOD15" s="42"/>
      <c r="OOE15" s="42"/>
      <c r="OOF15" s="42"/>
      <c r="OOG15" s="42"/>
      <c r="OOH15" s="42"/>
      <c r="OOI15" s="42"/>
      <c r="OOJ15" s="42"/>
      <c r="OOK15" s="42"/>
      <c r="OOL15" s="42"/>
      <c r="OOM15" s="42"/>
      <c r="OON15" s="42"/>
      <c r="OOO15" s="42"/>
      <c r="OOP15" s="42"/>
      <c r="OOQ15" s="42"/>
      <c r="OOR15" s="42"/>
      <c r="OOS15" s="42"/>
      <c r="OOT15" s="42"/>
      <c r="OOU15" s="42"/>
      <c r="OOV15" s="42"/>
      <c r="OOW15" s="42"/>
      <c r="OOX15" s="42"/>
      <c r="OOY15" s="42"/>
      <c r="OOZ15" s="42"/>
      <c r="OPA15" s="42"/>
      <c r="OPB15" s="42"/>
      <c r="OPC15" s="42"/>
      <c r="OPD15" s="42"/>
      <c r="OPE15" s="42"/>
      <c r="OPF15" s="42"/>
      <c r="OPG15" s="42"/>
      <c r="OPH15" s="42"/>
      <c r="OPI15" s="42"/>
      <c r="OPJ15" s="42"/>
      <c r="OPK15" s="42"/>
      <c r="OPL15" s="42"/>
      <c r="OPM15" s="42"/>
      <c r="OPN15" s="42"/>
      <c r="OPO15" s="42"/>
      <c r="OPP15" s="42"/>
      <c r="OPQ15" s="42"/>
      <c r="OPR15" s="42"/>
      <c r="OPS15" s="42"/>
      <c r="OPT15" s="42"/>
      <c r="OPU15" s="42"/>
      <c r="OPV15" s="42"/>
      <c r="OPW15" s="42"/>
      <c r="OPX15" s="42"/>
      <c r="OPY15" s="42"/>
      <c r="OPZ15" s="42"/>
      <c r="OQA15" s="42"/>
      <c r="OQB15" s="42"/>
      <c r="OQC15" s="42"/>
      <c r="OQD15" s="42"/>
      <c r="OQE15" s="42"/>
      <c r="OQF15" s="42"/>
      <c r="OQG15" s="42"/>
      <c r="OQH15" s="42"/>
      <c r="OQI15" s="42"/>
      <c r="OQJ15" s="42"/>
      <c r="OQK15" s="42"/>
      <c r="OQL15" s="42"/>
      <c r="OQM15" s="42"/>
      <c r="OQN15" s="42"/>
      <c r="OQO15" s="42"/>
      <c r="OQP15" s="42"/>
      <c r="OQQ15" s="42"/>
      <c r="OQR15" s="42"/>
      <c r="OQS15" s="42"/>
      <c r="OQT15" s="42"/>
      <c r="OQU15" s="42"/>
      <c r="OQV15" s="42"/>
      <c r="OQW15" s="42"/>
      <c r="OQX15" s="42"/>
      <c r="OQY15" s="42"/>
      <c r="OQZ15" s="42"/>
      <c r="ORA15" s="42"/>
      <c r="ORB15" s="42"/>
      <c r="ORC15" s="42"/>
      <c r="ORD15" s="42"/>
      <c r="ORE15" s="42"/>
      <c r="ORF15" s="42"/>
      <c r="ORG15" s="42"/>
      <c r="ORH15" s="42"/>
      <c r="ORI15" s="42"/>
      <c r="ORJ15" s="42"/>
      <c r="ORK15" s="42"/>
      <c r="ORL15" s="42"/>
      <c r="ORM15" s="42"/>
      <c r="ORN15" s="42"/>
      <c r="ORO15" s="42"/>
      <c r="ORP15" s="42"/>
      <c r="ORQ15" s="42"/>
      <c r="ORR15" s="42"/>
      <c r="ORS15" s="42"/>
      <c r="ORT15" s="42"/>
      <c r="ORU15" s="42"/>
      <c r="ORV15" s="42"/>
      <c r="ORW15" s="42"/>
      <c r="ORX15" s="42"/>
      <c r="ORY15" s="42"/>
      <c r="ORZ15" s="42"/>
      <c r="OSA15" s="42"/>
      <c r="OSB15" s="42"/>
      <c r="OSC15" s="42"/>
      <c r="OSD15" s="42"/>
      <c r="OSE15" s="42"/>
      <c r="OSF15" s="42"/>
      <c r="OSG15" s="42"/>
      <c r="OSH15" s="42"/>
      <c r="OSI15" s="42"/>
      <c r="OSJ15" s="42"/>
      <c r="OSK15" s="42"/>
      <c r="OSL15" s="42"/>
      <c r="OSM15" s="42"/>
      <c r="OSN15" s="42"/>
      <c r="OSO15" s="42"/>
      <c r="OSP15" s="42"/>
      <c r="OSQ15" s="42"/>
      <c r="OSR15" s="42"/>
      <c r="OSS15" s="42"/>
      <c r="OST15" s="42"/>
      <c r="OSU15" s="42"/>
      <c r="OSV15" s="42"/>
      <c r="OSW15" s="42"/>
      <c r="OSX15" s="42"/>
      <c r="OSY15" s="42"/>
      <c r="OSZ15" s="42"/>
      <c r="OTA15" s="42"/>
      <c r="OTB15" s="42"/>
      <c r="OTC15" s="42"/>
      <c r="OTD15" s="42"/>
      <c r="OTE15" s="42"/>
      <c r="OTF15" s="42"/>
      <c r="OTG15" s="42"/>
      <c r="OTH15" s="42"/>
      <c r="OTI15" s="42"/>
      <c r="OTJ15" s="42"/>
      <c r="OTK15" s="42"/>
      <c r="OTL15" s="42"/>
      <c r="OTM15" s="42"/>
      <c r="OTN15" s="42"/>
      <c r="OTO15" s="42"/>
      <c r="OTP15" s="42"/>
      <c r="OTQ15" s="42"/>
      <c r="OTR15" s="42"/>
      <c r="OTS15" s="42"/>
      <c r="OTT15" s="42"/>
      <c r="OTU15" s="42"/>
      <c r="OTV15" s="42"/>
      <c r="OTW15" s="42"/>
      <c r="OTX15" s="42"/>
      <c r="OTY15" s="42"/>
      <c r="OTZ15" s="42"/>
      <c r="OUA15" s="42"/>
      <c r="OUB15" s="42"/>
      <c r="OUC15" s="42"/>
      <c r="OUD15" s="42"/>
      <c r="OUE15" s="42"/>
      <c r="OUF15" s="42"/>
      <c r="OUG15" s="42"/>
      <c r="OUH15" s="42"/>
      <c r="OUI15" s="42"/>
      <c r="OUJ15" s="42"/>
      <c r="OUK15" s="42"/>
      <c r="OUL15" s="42"/>
      <c r="OUM15" s="42"/>
      <c r="OUN15" s="42"/>
      <c r="OUO15" s="42"/>
      <c r="OUP15" s="42"/>
      <c r="OUQ15" s="42"/>
      <c r="OUR15" s="42"/>
      <c r="OUS15" s="42"/>
      <c r="OUT15" s="42"/>
      <c r="OUU15" s="42"/>
      <c r="OUV15" s="42"/>
      <c r="OUW15" s="42"/>
      <c r="OUX15" s="42"/>
      <c r="OUY15" s="42"/>
      <c r="OUZ15" s="42"/>
      <c r="OVA15" s="42"/>
      <c r="OVB15" s="42"/>
      <c r="OVC15" s="42"/>
      <c r="OVD15" s="42"/>
      <c r="OVE15" s="42"/>
      <c r="OVF15" s="42"/>
      <c r="OVG15" s="42"/>
      <c r="OVH15" s="42"/>
      <c r="OVI15" s="42"/>
      <c r="OVJ15" s="42"/>
      <c r="OVK15" s="42"/>
      <c r="OVL15" s="42"/>
      <c r="OVM15" s="42"/>
      <c r="OVN15" s="42"/>
      <c r="OVO15" s="42"/>
      <c r="OVP15" s="42"/>
      <c r="OVQ15" s="42"/>
      <c r="OVR15" s="42"/>
      <c r="OVS15" s="42"/>
      <c r="OVT15" s="42"/>
      <c r="OVU15" s="42"/>
      <c r="OVV15" s="42"/>
      <c r="OVW15" s="42"/>
      <c r="OVX15" s="42"/>
      <c r="OVY15" s="42"/>
      <c r="OVZ15" s="42"/>
      <c r="OWA15" s="42"/>
      <c r="OWB15" s="42"/>
      <c r="OWC15" s="42"/>
      <c r="OWD15" s="42"/>
      <c r="OWE15" s="42"/>
      <c r="OWF15" s="42"/>
      <c r="OWG15" s="42"/>
      <c r="OWH15" s="42"/>
      <c r="OWI15" s="42"/>
      <c r="OWJ15" s="42"/>
      <c r="OWK15" s="42"/>
      <c r="OWL15" s="42"/>
      <c r="OWM15" s="42"/>
      <c r="OWN15" s="42"/>
      <c r="OWO15" s="42"/>
      <c r="OWP15" s="42"/>
      <c r="OWQ15" s="42"/>
      <c r="OWR15" s="42"/>
      <c r="OWS15" s="42"/>
      <c r="OWT15" s="42"/>
      <c r="OWU15" s="42"/>
      <c r="OWV15" s="42"/>
      <c r="OWW15" s="42"/>
      <c r="OWX15" s="42"/>
      <c r="OWY15" s="42"/>
      <c r="OWZ15" s="42"/>
      <c r="OXA15" s="42"/>
      <c r="OXB15" s="42"/>
      <c r="OXC15" s="42"/>
      <c r="OXD15" s="42"/>
      <c r="OXE15" s="42"/>
      <c r="OXF15" s="42"/>
      <c r="OXG15" s="42"/>
      <c r="OXH15" s="42"/>
      <c r="OXI15" s="42"/>
      <c r="OXJ15" s="42"/>
      <c r="OXK15" s="42"/>
      <c r="OXL15" s="42"/>
      <c r="OXM15" s="42"/>
      <c r="OXN15" s="42"/>
      <c r="OXO15" s="42"/>
      <c r="OXP15" s="42"/>
      <c r="OXQ15" s="42"/>
      <c r="OXR15" s="42"/>
      <c r="OXS15" s="42"/>
      <c r="OXT15" s="42"/>
      <c r="OXU15" s="42"/>
      <c r="OXV15" s="42"/>
      <c r="OXW15" s="42"/>
      <c r="OXX15" s="42"/>
      <c r="OXY15" s="42"/>
      <c r="OXZ15" s="42"/>
      <c r="OYA15" s="42"/>
      <c r="OYB15" s="42"/>
      <c r="OYC15" s="42"/>
      <c r="OYD15" s="42"/>
      <c r="OYE15" s="42"/>
      <c r="OYF15" s="42"/>
      <c r="OYG15" s="42"/>
      <c r="OYH15" s="42"/>
      <c r="OYI15" s="42"/>
      <c r="OYJ15" s="42"/>
      <c r="OYK15" s="42"/>
      <c r="OYL15" s="42"/>
      <c r="OYM15" s="42"/>
      <c r="OYN15" s="42"/>
      <c r="OYO15" s="42"/>
      <c r="OYP15" s="42"/>
      <c r="OYQ15" s="42"/>
      <c r="OYR15" s="42"/>
      <c r="OYS15" s="42"/>
      <c r="OYT15" s="42"/>
      <c r="OYU15" s="42"/>
      <c r="OYV15" s="42"/>
      <c r="OYW15" s="42"/>
      <c r="OYX15" s="42"/>
      <c r="OYY15" s="42"/>
      <c r="OYZ15" s="42"/>
      <c r="OZA15" s="42"/>
      <c r="OZB15" s="42"/>
      <c r="OZC15" s="42"/>
      <c r="OZD15" s="42"/>
      <c r="OZE15" s="42"/>
      <c r="OZF15" s="42"/>
      <c r="OZG15" s="42"/>
      <c r="OZH15" s="42"/>
      <c r="OZI15" s="42"/>
      <c r="OZJ15" s="42"/>
      <c r="OZK15" s="42"/>
      <c r="OZL15" s="42"/>
      <c r="OZM15" s="42"/>
      <c r="OZN15" s="42"/>
      <c r="OZO15" s="42"/>
      <c r="OZP15" s="42"/>
      <c r="OZQ15" s="42"/>
      <c r="OZR15" s="42"/>
      <c r="OZS15" s="42"/>
      <c r="OZT15" s="42"/>
      <c r="OZU15" s="42"/>
      <c r="OZV15" s="42"/>
      <c r="OZW15" s="42"/>
      <c r="OZX15" s="42"/>
      <c r="OZY15" s="42"/>
      <c r="OZZ15" s="42"/>
      <c r="PAA15" s="42"/>
      <c r="PAB15" s="42"/>
      <c r="PAC15" s="42"/>
      <c r="PAD15" s="42"/>
      <c r="PAE15" s="42"/>
      <c r="PAF15" s="42"/>
      <c r="PAG15" s="42"/>
      <c r="PAH15" s="42"/>
      <c r="PAI15" s="42"/>
      <c r="PAJ15" s="42"/>
      <c r="PAK15" s="42"/>
      <c r="PAL15" s="42"/>
      <c r="PAM15" s="42"/>
      <c r="PAN15" s="42"/>
      <c r="PAO15" s="42"/>
      <c r="PAP15" s="42"/>
      <c r="PAQ15" s="42"/>
      <c r="PAR15" s="42"/>
      <c r="PAS15" s="42"/>
      <c r="PAT15" s="42"/>
      <c r="PAU15" s="42"/>
      <c r="PAV15" s="42"/>
      <c r="PAW15" s="42"/>
      <c r="PAX15" s="42"/>
      <c r="PAY15" s="42"/>
      <c r="PAZ15" s="42"/>
      <c r="PBA15" s="42"/>
      <c r="PBB15" s="42"/>
      <c r="PBC15" s="42"/>
      <c r="PBD15" s="42"/>
      <c r="PBE15" s="42"/>
      <c r="PBF15" s="42"/>
      <c r="PBG15" s="42"/>
      <c r="PBH15" s="42"/>
      <c r="PBI15" s="42"/>
      <c r="PBJ15" s="42"/>
      <c r="PBK15" s="42"/>
      <c r="PBL15" s="42"/>
      <c r="PBM15" s="42"/>
      <c r="PBN15" s="42"/>
      <c r="PBO15" s="42"/>
      <c r="PBP15" s="42"/>
      <c r="PBQ15" s="42"/>
      <c r="PBR15" s="42"/>
      <c r="PBS15" s="42"/>
      <c r="PBT15" s="42"/>
      <c r="PBU15" s="42"/>
      <c r="PBV15" s="42"/>
      <c r="PBW15" s="42"/>
      <c r="PBX15" s="42"/>
      <c r="PBY15" s="42"/>
      <c r="PBZ15" s="42"/>
      <c r="PCA15" s="42"/>
      <c r="PCB15" s="42"/>
      <c r="PCC15" s="42"/>
      <c r="PCD15" s="42"/>
      <c r="PCE15" s="42"/>
      <c r="PCF15" s="42"/>
      <c r="PCG15" s="42"/>
      <c r="PCH15" s="42"/>
      <c r="PCI15" s="42"/>
      <c r="PCJ15" s="42"/>
      <c r="PCK15" s="42"/>
      <c r="PCL15" s="42"/>
      <c r="PCM15" s="42"/>
      <c r="PCN15" s="42"/>
      <c r="PCO15" s="42"/>
      <c r="PCP15" s="42"/>
      <c r="PCQ15" s="42"/>
      <c r="PCR15" s="42"/>
      <c r="PCS15" s="42"/>
      <c r="PCT15" s="42"/>
      <c r="PCU15" s="42"/>
      <c r="PCV15" s="42"/>
      <c r="PCW15" s="42"/>
      <c r="PCX15" s="42"/>
      <c r="PCY15" s="42"/>
      <c r="PCZ15" s="42"/>
      <c r="PDA15" s="42"/>
      <c r="PDB15" s="42"/>
      <c r="PDC15" s="42"/>
      <c r="PDD15" s="42"/>
      <c r="PDE15" s="42"/>
      <c r="PDF15" s="42"/>
      <c r="PDG15" s="42"/>
      <c r="PDH15" s="42"/>
      <c r="PDI15" s="42"/>
      <c r="PDJ15" s="42"/>
      <c r="PDK15" s="42"/>
      <c r="PDL15" s="42"/>
      <c r="PDM15" s="42"/>
      <c r="PDN15" s="42"/>
      <c r="PDO15" s="42"/>
      <c r="PDP15" s="42"/>
      <c r="PDQ15" s="42"/>
      <c r="PDR15" s="42"/>
      <c r="PDS15" s="42"/>
      <c r="PDT15" s="42"/>
      <c r="PDU15" s="42"/>
      <c r="PDV15" s="42"/>
      <c r="PDW15" s="42"/>
      <c r="PDX15" s="42"/>
      <c r="PDY15" s="42"/>
      <c r="PDZ15" s="42"/>
      <c r="PEA15" s="42"/>
      <c r="PEB15" s="42"/>
      <c r="PEC15" s="42"/>
      <c r="PED15" s="42"/>
      <c r="PEE15" s="42"/>
      <c r="PEF15" s="42"/>
      <c r="PEG15" s="42"/>
      <c r="PEH15" s="42"/>
      <c r="PEI15" s="42"/>
      <c r="PEJ15" s="42"/>
      <c r="PEK15" s="42"/>
      <c r="PEL15" s="42"/>
      <c r="PEM15" s="42"/>
      <c r="PEN15" s="42"/>
      <c r="PEO15" s="42"/>
      <c r="PEP15" s="42"/>
      <c r="PEQ15" s="42"/>
      <c r="PER15" s="42"/>
      <c r="PES15" s="42"/>
      <c r="PET15" s="42"/>
      <c r="PEU15" s="42"/>
      <c r="PEV15" s="42"/>
      <c r="PEW15" s="42"/>
      <c r="PEX15" s="42"/>
      <c r="PEY15" s="42"/>
      <c r="PEZ15" s="42"/>
      <c r="PFA15" s="42"/>
      <c r="PFB15" s="42"/>
      <c r="PFC15" s="42"/>
      <c r="PFD15" s="42"/>
      <c r="PFE15" s="42"/>
      <c r="PFF15" s="42"/>
      <c r="PFG15" s="42"/>
      <c r="PFH15" s="42"/>
      <c r="PFI15" s="42"/>
      <c r="PFJ15" s="42"/>
      <c r="PFK15" s="42"/>
      <c r="PFL15" s="42"/>
      <c r="PFM15" s="42"/>
      <c r="PFN15" s="42"/>
      <c r="PFO15" s="42"/>
      <c r="PFP15" s="42"/>
      <c r="PFQ15" s="42"/>
      <c r="PFR15" s="42"/>
      <c r="PFS15" s="42"/>
      <c r="PFT15" s="42"/>
      <c r="PFU15" s="42"/>
      <c r="PFV15" s="42"/>
      <c r="PFW15" s="42"/>
      <c r="PFX15" s="42"/>
      <c r="PFY15" s="42"/>
      <c r="PFZ15" s="42"/>
      <c r="PGA15" s="42"/>
      <c r="PGB15" s="42"/>
      <c r="PGC15" s="42"/>
      <c r="PGD15" s="42"/>
      <c r="PGE15" s="42"/>
      <c r="PGF15" s="42"/>
      <c r="PGG15" s="42"/>
      <c r="PGH15" s="42"/>
      <c r="PGI15" s="42"/>
      <c r="PGJ15" s="42"/>
      <c r="PGK15" s="42"/>
      <c r="PGL15" s="42"/>
      <c r="PGM15" s="42"/>
      <c r="PGN15" s="42"/>
      <c r="PGO15" s="42"/>
      <c r="PGP15" s="42"/>
      <c r="PGQ15" s="42"/>
      <c r="PGR15" s="42"/>
      <c r="PGS15" s="42"/>
      <c r="PGT15" s="42"/>
      <c r="PGU15" s="42"/>
      <c r="PGV15" s="42"/>
      <c r="PGW15" s="42"/>
      <c r="PGX15" s="42"/>
      <c r="PGY15" s="42"/>
      <c r="PGZ15" s="42"/>
      <c r="PHA15" s="42"/>
      <c r="PHB15" s="42"/>
      <c r="PHC15" s="42"/>
      <c r="PHD15" s="42"/>
      <c r="PHE15" s="42"/>
      <c r="PHF15" s="42"/>
      <c r="PHG15" s="42"/>
      <c r="PHH15" s="42"/>
      <c r="PHI15" s="42"/>
      <c r="PHJ15" s="42"/>
      <c r="PHK15" s="42"/>
      <c r="PHL15" s="42"/>
      <c r="PHM15" s="42"/>
      <c r="PHN15" s="42"/>
      <c r="PHO15" s="42"/>
      <c r="PHP15" s="42"/>
      <c r="PHQ15" s="42"/>
      <c r="PHR15" s="42"/>
      <c r="PHS15" s="42"/>
      <c r="PHT15" s="42"/>
      <c r="PHU15" s="42"/>
      <c r="PHV15" s="42"/>
      <c r="PHW15" s="42"/>
      <c r="PHX15" s="42"/>
      <c r="PHY15" s="42"/>
      <c r="PHZ15" s="42"/>
      <c r="PIA15" s="42"/>
      <c r="PIB15" s="42"/>
      <c r="PIC15" s="42"/>
      <c r="PID15" s="42"/>
      <c r="PIE15" s="42"/>
      <c r="PIF15" s="42"/>
      <c r="PIG15" s="42"/>
      <c r="PIH15" s="42"/>
      <c r="PII15" s="42"/>
      <c r="PIJ15" s="42"/>
      <c r="PIK15" s="42"/>
      <c r="PIL15" s="42"/>
      <c r="PIM15" s="42"/>
      <c r="PIN15" s="42"/>
      <c r="PIO15" s="42"/>
      <c r="PIP15" s="42"/>
      <c r="PIQ15" s="42"/>
      <c r="PIR15" s="42"/>
      <c r="PIS15" s="42"/>
      <c r="PIT15" s="42"/>
      <c r="PIU15" s="42"/>
      <c r="PIV15" s="42"/>
      <c r="PIW15" s="42"/>
      <c r="PIX15" s="42"/>
      <c r="PIY15" s="42"/>
      <c r="PIZ15" s="42"/>
      <c r="PJA15" s="42"/>
      <c r="PJB15" s="42"/>
      <c r="PJC15" s="42"/>
      <c r="PJD15" s="42"/>
      <c r="PJE15" s="42"/>
      <c r="PJF15" s="42"/>
      <c r="PJG15" s="42"/>
      <c r="PJH15" s="42"/>
      <c r="PJI15" s="42"/>
      <c r="PJJ15" s="42"/>
      <c r="PJK15" s="42"/>
      <c r="PJL15" s="42"/>
      <c r="PJM15" s="42"/>
      <c r="PJN15" s="42"/>
      <c r="PJO15" s="42"/>
      <c r="PJP15" s="42"/>
      <c r="PJQ15" s="42"/>
      <c r="PJR15" s="42"/>
      <c r="PJS15" s="42"/>
      <c r="PJT15" s="42"/>
      <c r="PJU15" s="42"/>
      <c r="PJV15" s="42"/>
      <c r="PJW15" s="42"/>
      <c r="PJX15" s="42"/>
      <c r="PJY15" s="42"/>
      <c r="PJZ15" s="42"/>
      <c r="PKA15" s="42"/>
      <c r="PKB15" s="42"/>
      <c r="PKC15" s="42"/>
      <c r="PKD15" s="42"/>
      <c r="PKE15" s="42"/>
      <c r="PKF15" s="42"/>
      <c r="PKG15" s="42"/>
      <c r="PKH15" s="42"/>
      <c r="PKI15" s="42"/>
      <c r="PKJ15" s="42"/>
      <c r="PKK15" s="42"/>
      <c r="PKL15" s="42"/>
      <c r="PKM15" s="42"/>
      <c r="PKN15" s="42"/>
      <c r="PKO15" s="42"/>
      <c r="PKP15" s="42"/>
      <c r="PKQ15" s="42"/>
      <c r="PKR15" s="42"/>
      <c r="PKS15" s="42"/>
      <c r="PKT15" s="42"/>
      <c r="PKU15" s="42"/>
      <c r="PKV15" s="42"/>
      <c r="PKW15" s="42"/>
      <c r="PKX15" s="42"/>
      <c r="PKY15" s="42"/>
      <c r="PKZ15" s="42"/>
      <c r="PLA15" s="42"/>
      <c r="PLB15" s="42"/>
      <c r="PLC15" s="42"/>
      <c r="PLD15" s="42"/>
      <c r="PLE15" s="42"/>
      <c r="PLF15" s="42"/>
      <c r="PLG15" s="42"/>
      <c r="PLH15" s="42"/>
      <c r="PLI15" s="42"/>
      <c r="PLJ15" s="42"/>
      <c r="PLK15" s="42"/>
      <c r="PLL15" s="42"/>
      <c r="PLM15" s="42"/>
      <c r="PLN15" s="42"/>
      <c r="PLO15" s="42"/>
      <c r="PLP15" s="42"/>
      <c r="PLQ15" s="42"/>
      <c r="PLR15" s="42"/>
      <c r="PLS15" s="42"/>
      <c r="PLT15" s="42"/>
      <c r="PLU15" s="42"/>
      <c r="PLV15" s="42"/>
      <c r="PLW15" s="42"/>
      <c r="PLX15" s="42"/>
      <c r="PLY15" s="42"/>
      <c r="PLZ15" s="42"/>
      <c r="PMA15" s="42"/>
      <c r="PMB15" s="42"/>
      <c r="PMC15" s="42"/>
      <c r="PMD15" s="42"/>
      <c r="PME15" s="42"/>
      <c r="PMF15" s="42"/>
      <c r="PMG15" s="42"/>
      <c r="PMH15" s="42"/>
      <c r="PMI15" s="42"/>
      <c r="PMJ15" s="42"/>
      <c r="PMK15" s="42"/>
      <c r="PML15" s="42"/>
      <c r="PMM15" s="42"/>
      <c r="PMN15" s="42"/>
      <c r="PMO15" s="42"/>
      <c r="PMP15" s="42"/>
      <c r="PMQ15" s="42"/>
      <c r="PMR15" s="42"/>
      <c r="PMS15" s="42"/>
      <c r="PMT15" s="42"/>
      <c r="PMU15" s="42"/>
      <c r="PMV15" s="42"/>
      <c r="PMW15" s="42"/>
      <c r="PMX15" s="42"/>
      <c r="PMY15" s="42"/>
      <c r="PMZ15" s="42"/>
      <c r="PNA15" s="42"/>
      <c r="PNB15" s="42"/>
      <c r="PNC15" s="42"/>
      <c r="PND15" s="42"/>
      <c r="PNE15" s="42"/>
      <c r="PNF15" s="42"/>
      <c r="PNG15" s="42"/>
      <c r="PNH15" s="42"/>
      <c r="PNI15" s="42"/>
      <c r="PNJ15" s="42"/>
      <c r="PNK15" s="42"/>
      <c r="PNL15" s="42"/>
      <c r="PNM15" s="42"/>
      <c r="PNN15" s="42"/>
      <c r="PNO15" s="42"/>
      <c r="PNP15" s="42"/>
      <c r="PNQ15" s="42"/>
      <c r="PNR15" s="42"/>
      <c r="PNS15" s="42"/>
      <c r="PNT15" s="42"/>
      <c r="PNU15" s="42"/>
      <c r="PNV15" s="42"/>
      <c r="PNW15" s="42"/>
      <c r="PNX15" s="42"/>
      <c r="PNY15" s="42"/>
      <c r="PNZ15" s="42"/>
      <c r="POA15" s="42"/>
      <c r="POB15" s="42"/>
      <c r="POC15" s="42"/>
      <c r="POD15" s="42"/>
      <c r="POE15" s="42"/>
      <c r="POF15" s="42"/>
      <c r="POG15" s="42"/>
      <c r="POH15" s="42"/>
      <c r="POI15" s="42"/>
      <c r="POJ15" s="42"/>
      <c r="POK15" s="42"/>
      <c r="POL15" s="42"/>
      <c r="POM15" s="42"/>
      <c r="PON15" s="42"/>
      <c r="POO15" s="42"/>
      <c r="POP15" s="42"/>
      <c r="POQ15" s="42"/>
      <c r="POR15" s="42"/>
      <c r="POS15" s="42"/>
      <c r="POT15" s="42"/>
      <c r="POU15" s="42"/>
      <c r="POV15" s="42"/>
      <c r="POW15" s="42"/>
      <c r="POX15" s="42"/>
      <c r="POY15" s="42"/>
      <c r="POZ15" s="42"/>
      <c r="PPA15" s="42"/>
      <c r="PPB15" s="42"/>
      <c r="PPC15" s="42"/>
      <c r="PPD15" s="42"/>
      <c r="PPE15" s="42"/>
      <c r="PPF15" s="42"/>
      <c r="PPG15" s="42"/>
      <c r="PPH15" s="42"/>
      <c r="PPI15" s="42"/>
      <c r="PPJ15" s="42"/>
      <c r="PPK15" s="42"/>
      <c r="PPL15" s="42"/>
      <c r="PPM15" s="42"/>
      <c r="PPN15" s="42"/>
      <c r="PPO15" s="42"/>
      <c r="PPP15" s="42"/>
      <c r="PPQ15" s="42"/>
      <c r="PPR15" s="42"/>
      <c r="PPS15" s="42"/>
      <c r="PPT15" s="42"/>
      <c r="PPU15" s="42"/>
      <c r="PPV15" s="42"/>
      <c r="PPW15" s="42"/>
      <c r="PPX15" s="42"/>
      <c r="PPY15" s="42"/>
      <c r="PPZ15" s="42"/>
      <c r="PQA15" s="42"/>
      <c r="PQB15" s="42"/>
      <c r="PQC15" s="42"/>
      <c r="PQD15" s="42"/>
      <c r="PQE15" s="42"/>
      <c r="PQF15" s="42"/>
      <c r="PQG15" s="42"/>
      <c r="PQH15" s="42"/>
      <c r="PQI15" s="42"/>
      <c r="PQJ15" s="42"/>
      <c r="PQK15" s="42"/>
      <c r="PQL15" s="42"/>
      <c r="PQM15" s="42"/>
      <c r="PQN15" s="42"/>
      <c r="PQO15" s="42"/>
      <c r="PQP15" s="42"/>
      <c r="PQQ15" s="42"/>
      <c r="PQR15" s="42"/>
      <c r="PQS15" s="42"/>
      <c r="PQT15" s="42"/>
      <c r="PQU15" s="42"/>
      <c r="PQV15" s="42"/>
      <c r="PQW15" s="42"/>
      <c r="PQX15" s="42"/>
      <c r="PQY15" s="42"/>
      <c r="PQZ15" s="42"/>
      <c r="PRA15" s="42"/>
      <c r="PRB15" s="42"/>
      <c r="PRC15" s="42"/>
      <c r="PRD15" s="42"/>
      <c r="PRE15" s="42"/>
      <c r="PRF15" s="42"/>
      <c r="PRG15" s="42"/>
      <c r="PRH15" s="42"/>
      <c r="PRI15" s="42"/>
      <c r="PRJ15" s="42"/>
      <c r="PRK15" s="42"/>
      <c r="PRL15" s="42"/>
      <c r="PRM15" s="42"/>
      <c r="PRN15" s="42"/>
      <c r="PRO15" s="42"/>
      <c r="PRP15" s="42"/>
      <c r="PRQ15" s="42"/>
      <c r="PRR15" s="42"/>
      <c r="PRS15" s="42"/>
      <c r="PRT15" s="42"/>
      <c r="PRU15" s="42"/>
      <c r="PRV15" s="42"/>
      <c r="PRW15" s="42"/>
      <c r="PRX15" s="42"/>
      <c r="PRY15" s="42"/>
      <c r="PRZ15" s="42"/>
      <c r="PSA15" s="42"/>
      <c r="PSB15" s="42"/>
      <c r="PSC15" s="42"/>
      <c r="PSD15" s="42"/>
      <c r="PSE15" s="42"/>
      <c r="PSF15" s="42"/>
      <c r="PSG15" s="42"/>
      <c r="PSH15" s="42"/>
      <c r="PSI15" s="42"/>
      <c r="PSJ15" s="42"/>
      <c r="PSK15" s="42"/>
      <c r="PSL15" s="42"/>
      <c r="PSM15" s="42"/>
      <c r="PSN15" s="42"/>
      <c r="PSO15" s="42"/>
      <c r="PSP15" s="42"/>
      <c r="PSQ15" s="42"/>
      <c r="PSR15" s="42"/>
      <c r="PSS15" s="42"/>
      <c r="PST15" s="42"/>
      <c r="PSU15" s="42"/>
      <c r="PSV15" s="42"/>
      <c r="PSW15" s="42"/>
      <c r="PSX15" s="42"/>
      <c r="PSY15" s="42"/>
      <c r="PSZ15" s="42"/>
      <c r="PTA15" s="42"/>
      <c r="PTB15" s="42"/>
      <c r="PTC15" s="42"/>
      <c r="PTD15" s="42"/>
      <c r="PTE15" s="42"/>
      <c r="PTF15" s="42"/>
      <c r="PTG15" s="42"/>
      <c r="PTH15" s="42"/>
      <c r="PTI15" s="42"/>
      <c r="PTJ15" s="42"/>
      <c r="PTK15" s="42"/>
      <c r="PTL15" s="42"/>
      <c r="PTM15" s="42"/>
      <c r="PTN15" s="42"/>
      <c r="PTO15" s="42"/>
      <c r="PTP15" s="42"/>
      <c r="PTQ15" s="42"/>
      <c r="PTR15" s="42"/>
      <c r="PTS15" s="42"/>
      <c r="PTT15" s="42"/>
      <c r="PTU15" s="42"/>
      <c r="PTV15" s="42"/>
      <c r="PTW15" s="42"/>
      <c r="PTX15" s="42"/>
      <c r="PTY15" s="42"/>
      <c r="PTZ15" s="42"/>
      <c r="PUA15" s="42"/>
      <c r="PUB15" s="42"/>
      <c r="PUC15" s="42"/>
      <c r="PUD15" s="42"/>
      <c r="PUE15" s="42"/>
      <c r="PUF15" s="42"/>
      <c r="PUG15" s="42"/>
      <c r="PUH15" s="42"/>
      <c r="PUI15" s="42"/>
      <c r="PUJ15" s="42"/>
      <c r="PUK15" s="42"/>
      <c r="PUL15" s="42"/>
      <c r="PUM15" s="42"/>
      <c r="PUN15" s="42"/>
      <c r="PUO15" s="42"/>
      <c r="PUP15" s="42"/>
      <c r="PUQ15" s="42"/>
      <c r="PUR15" s="42"/>
      <c r="PUS15" s="42"/>
      <c r="PUT15" s="42"/>
      <c r="PUU15" s="42"/>
      <c r="PUV15" s="42"/>
      <c r="PUW15" s="42"/>
      <c r="PUX15" s="42"/>
      <c r="PUY15" s="42"/>
      <c r="PUZ15" s="42"/>
      <c r="PVA15" s="42"/>
      <c r="PVB15" s="42"/>
      <c r="PVC15" s="42"/>
      <c r="PVD15" s="42"/>
      <c r="PVE15" s="42"/>
      <c r="PVF15" s="42"/>
      <c r="PVG15" s="42"/>
      <c r="PVH15" s="42"/>
      <c r="PVI15" s="42"/>
      <c r="PVJ15" s="42"/>
      <c r="PVK15" s="42"/>
      <c r="PVL15" s="42"/>
      <c r="PVM15" s="42"/>
      <c r="PVN15" s="42"/>
      <c r="PVO15" s="42"/>
      <c r="PVP15" s="42"/>
      <c r="PVQ15" s="42"/>
      <c r="PVR15" s="42"/>
      <c r="PVS15" s="42"/>
      <c r="PVT15" s="42"/>
      <c r="PVU15" s="42"/>
      <c r="PVV15" s="42"/>
      <c r="PVW15" s="42"/>
      <c r="PVX15" s="42"/>
      <c r="PVY15" s="42"/>
      <c r="PVZ15" s="42"/>
      <c r="PWA15" s="42"/>
      <c r="PWB15" s="42"/>
      <c r="PWC15" s="42"/>
      <c r="PWD15" s="42"/>
      <c r="PWE15" s="42"/>
      <c r="PWF15" s="42"/>
      <c r="PWG15" s="42"/>
      <c r="PWH15" s="42"/>
      <c r="PWI15" s="42"/>
      <c r="PWJ15" s="42"/>
      <c r="PWK15" s="42"/>
      <c r="PWL15" s="42"/>
      <c r="PWM15" s="42"/>
      <c r="PWN15" s="42"/>
      <c r="PWO15" s="42"/>
      <c r="PWP15" s="42"/>
      <c r="PWQ15" s="42"/>
      <c r="PWR15" s="42"/>
      <c r="PWS15" s="42"/>
      <c r="PWT15" s="42"/>
      <c r="PWU15" s="42"/>
      <c r="PWV15" s="42"/>
      <c r="PWW15" s="42"/>
      <c r="PWX15" s="42"/>
      <c r="PWY15" s="42"/>
      <c r="PWZ15" s="42"/>
      <c r="PXA15" s="42"/>
      <c r="PXB15" s="42"/>
      <c r="PXC15" s="42"/>
      <c r="PXD15" s="42"/>
      <c r="PXE15" s="42"/>
      <c r="PXF15" s="42"/>
      <c r="PXG15" s="42"/>
      <c r="PXH15" s="42"/>
      <c r="PXI15" s="42"/>
      <c r="PXJ15" s="42"/>
      <c r="PXK15" s="42"/>
      <c r="PXL15" s="42"/>
      <c r="PXM15" s="42"/>
      <c r="PXN15" s="42"/>
      <c r="PXO15" s="42"/>
      <c r="PXP15" s="42"/>
      <c r="PXQ15" s="42"/>
      <c r="PXR15" s="42"/>
      <c r="PXS15" s="42"/>
      <c r="PXT15" s="42"/>
      <c r="PXU15" s="42"/>
      <c r="PXV15" s="42"/>
      <c r="PXW15" s="42"/>
      <c r="PXX15" s="42"/>
      <c r="PXY15" s="42"/>
      <c r="PXZ15" s="42"/>
      <c r="PYA15" s="42"/>
      <c r="PYB15" s="42"/>
      <c r="PYC15" s="42"/>
      <c r="PYD15" s="42"/>
      <c r="PYE15" s="42"/>
      <c r="PYF15" s="42"/>
      <c r="PYG15" s="42"/>
      <c r="PYH15" s="42"/>
      <c r="PYI15" s="42"/>
      <c r="PYJ15" s="42"/>
      <c r="PYK15" s="42"/>
      <c r="PYL15" s="42"/>
      <c r="PYM15" s="42"/>
      <c r="PYN15" s="42"/>
      <c r="PYO15" s="42"/>
      <c r="PYP15" s="42"/>
      <c r="PYQ15" s="42"/>
      <c r="PYR15" s="42"/>
      <c r="PYS15" s="42"/>
      <c r="PYT15" s="42"/>
      <c r="PYU15" s="42"/>
      <c r="PYV15" s="42"/>
      <c r="PYW15" s="42"/>
      <c r="PYX15" s="42"/>
      <c r="PYY15" s="42"/>
      <c r="PYZ15" s="42"/>
      <c r="PZA15" s="42"/>
      <c r="PZB15" s="42"/>
      <c r="PZC15" s="42"/>
      <c r="PZD15" s="42"/>
      <c r="PZE15" s="42"/>
      <c r="PZF15" s="42"/>
      <c r="PZG15" s="42"/>
      <c r="PZH15" s="42"/>
      <c r="PZI15" s="42"/>
      <c r="PZJ15" s="42"/>
      <c r="PZK15" s="42"/>
      <c r="PZL15" s="42"/>
      <c r="PZM15" s="42"/>
      <c r="PZN15" s="42"/>
      <c r="PZO15" s="42"/>
      <c r="PZP15" s="42"/>
      <c r="PZQ15" s="42"/>
      <c r="PZR15" s="42"/>
      <c r="PZS15" s="42"/>
      <c r="PZT15" s="42"/>
      <c r="PZU15" s="42"/>
      <c r="PZV15" s="42"/>
      <c r="PZW15" s="42"/>
      <c r="PZX15" s="42"/>
      <c r="PZY15" s="42"/>
      <c r="PZZ15" s="42"/>
      <c r="QAA15" s="42"/>
      <c r="QAB15" s="42"/>
      <c r="QAC15" s="42"/>
      <c r="QAD15" s="42"/>
      <c r="QAE15" s="42"/>
      <c r="QAF15" s="42"/>
      <c r="QAG15" s="42"/>
      <c r="QAH15" s="42"/>
      <c r="QAI15" s="42"/>
      <c r="QAJ15" s="42"/>
      <c r="QAK15" s="42"/>
      <c r="QAL15" s="42"/>
      <c r="QAM15" s="42"/>
      <c r="QAN15" s="42"/>
      <c r="QAO15" s="42"/>
      <c r="QAP15" s="42"/>
      <c r="QAQ15" s="42"/>
      <c r="QAR15" s="42"/>
      <c r="QAS15" s="42"/>
      <c r="QAT15" s="42"/>
      <c r="QAU15" s="42"/>
      <c r="QAV15" s="42"/>
      <c r="QAW15" s="42"/>
      <c r="QAX15" s="42"/>
      <c r="QAY15" s="42"/>
      <c r="QAZ15" s="42"/>
      <c r="QBA15" s="42"/>
      <c r="QBB15" s="42"/>
      <c r="QBC15" s="42"/>
      <c r="QBD15" s="42"/>
      <c r="QBE15" s="42"/>
      <c r="QBF15" s="42"/>
      <c r="QBG15" s="42"/>
      <c r="QBH15" s="42"/>
      <c r="QBI15" s="42"/>
      <c r="QBJ15" s="42"/>
      <c r="QBK15" s="42"/>
      <c r="QBL15" s="42"/>
      <c r="QBM15" s="42"/>
      <c r="QBN15" s="42"/>
      <c r="QBO15" s="42"/>
      <c r="QBP15" s="42"/>
      <c r="QBQ15" s="42"/>
      <c r="QBR15" s="42"/>
      <c r="QBS15" s="42"/>
      <c r="QBT15" s="42"/>
      <c r="QBU15" s="42"/>
      <c r="QBV15" s="42"/>
      <c r="QBW15" s="42"/>
      <c r="QBX15" s="42"/>
      <c r="QBY15" s="42"/>
      <c r="QBZ15" s="42"/>
      <c r="QCA15" s="42"/>
      <c r="QCB15" s="42"/>
      <c r="QCC15" s="42"/>
      <c r="QCD15" s="42"/>
      <c r="QCE15" s="42"/>
      <c r="QCF15" s="42"/>
      <c r="QCG15" s="42"/>
      <c r="QCH15" s="42"/>
      <c r="QCI15" s="42"/>
      <c r="QCJ15" s="42"/>
      <c r="QCK15" s="42"/>
      <c r="QCL15" s="42"/>
      <c r="QCM15" s="42"/>
      <c r="QCN15" s="42"/>
      <c r="QCO15" s="42"/>
      <c r="QCP15" s="42"/>
      <c r="QCQ15" s="42"/>
      <c r="QCR15" s="42"/>
      <c r="QCS15" s="42"/>
      <c r="QCT15" s="42"/>
      <c r="QCU15" s="42"/>
      <c r="QCV15" s="42"/>
      <c r="QCW15" s="42"/>
      <c r="QCX15" s="42"/>
      <c r="QCY15" s="42"/>
      <c r="QCZ15" s="42"/>
      <c r="QDA15" s="42"/>
      <c r="QDB15" s="42"/>
      <c r="QDC15" s="42"/>
      <c r="QDD15" s="42"/>
      <c r="QDE15" s="42"/>
      <c r="QDF15" s="42"/>
      <c r="QDG15" s="42"/>
      <c r="QDH15" s="42"/>
      <c r="QDI15" s="42"/>
      <c r="QDJ15" s="42"/>
      <c r="QDK15" s="42"/>
      <c r="QDL15" s="42"/>
      <c r="QDM15" s="42"/>
      <c r="QDN15" s="42"/>
      <c r="QDO15" s="42"/>
      <c r="QDP15" s="42"/>
      <c r="QDQ15" s="42"/>
      <c r="QDR15" s="42"/>
      <c r="QDS15" s="42"/>
      <c r="QDT15" s="42"/>
      <c r="QDU15" s="42"/>
      <c r="QDV15" s="42"/>
      <c r="QDW15" s="42"/>
      <c r="QDX15" s="42"/>
      <c r="QDY15" s="42"/>
      <c r="QDZ15" s="42"/>
      <c r="QEA15" s="42"/>
      <c r="QEB15" s="42"/>
      <c r="QEC15" s="42"/>
      <c r="QED15" s="42"/>
      <c r="QEE15" s="42"/>
      <c r="QEF15" s="42"/>
      <c r="QEG15" s="42"/>
      <c r="QEH15" s="42"/>
      <c r="QEI15" s="42"/>
      <c r="QEJ15" s="42"/>
      <c r="QEK15" s="42"/>
      <c r="QEL15" s="42"/>
      <c r="QEM15" s="42"/>
      <c r="QEN15" s="42"/>
      <c r="QEO15" s="42"/>
      <c r="QEP15" s="42"/>
      <c r="QEQ15" s="42"/>
      <c r="QER15" s="42"/>
      <c r="QES15" s="42"/>
      <c r="QET15" s="42"/>
      <c r="QEU15" s="42"/>
      <c r="QEV15" s="42"/>
      <c r="QEW15" s="42"/>
      <c r="QEX15" s="42"/>
      <c r="QEY15" s="42"/>
      <c r="QEZ15" s="42"/>
      <c r="QFA15" s="42"/>
      <c r="QFB15" s="42"/>
      <c r="QFC15" s="42"/>
      <c r="QFD15" s="42"/>
      <c r="QFE15" s="42"/>
      <c r="QFF15" s="42"/>
      <c r="QFG15" s="42"/>
      <c r="QFH15" s="42"/>
      <c r="QFI15" s="42"/>
      <c r="QFJ15" s="42"/>
      <c r="QFK15" s="42"/>
      <c r="QFL15" s="42"/>
      <c r="QFM15" s="42"/>
      <c r="QFN15" s="42"/>
      <c r="QFO15" s="42"/>
      <c r="QFP15" s="42"/>
      <c r="QFQ15" s="42"/>
      <c r="QFR15" s="42"/>
      <c r="QFS15" s="42"/>
      <c r="QFT15" s="42"/>
      <c r="QFU15" s="42"/>
      <c r="QFV15" s="42"/>
      <c r="QFW15" s="42"/>
      <c r="QFX15" s="42"/>
      <c r="QFY15" s="42"/>
      <c r="QFZ15" s="42"/>
      <c r="QGA15" s="42"/>
      <c r="QGB15" s="42"/>
      <c r="QGC15" s="42"/>
      <c r="QGD15" s="42"/>
      <c r="QGE15" s="42"/>
      <c r="QGF15" s="42"/>
      <c r="QGG15" s="42"/>
      <c r="QGH15" s="42"/>
      <c r="QGI15" s="42"/>
      <c r="QGJ15" s="42"/>
      <c r="QGK15" s="42"/>
      <c r="QGL15" s="42"/>
      <c r="QGM15" s="42"/>
      <c r="QGN15" s="42"/>
      <c r="QGO15" s="42"/>
      <c r="QGP15" s="42"/>
      <c r="QGQ15" s="42"/>
      <c r="QGR15" s="42"/>
      <c r="QGS15" s="42"/>
      <c r="QGT15" s="42"/>
      <c r="QGU15" s="42"/>
      <c r="QGV15" s="42"/>
      <c r="QGW15" s="42"/>
      <c r="QGX15" s="42"/>
      <c r="QGY15" s="42"/>
      <c r="QGZ15" s="42"/>
      <c r="QHA15" s="42"/>
      <c r="QHB15" s="42"/>
      <c r="QHC15" s="42"/>
      <c r="QHD15" s="42"/>
      <c r="QHE15" s="42"/>
      <c r="QHF15" s="42"/>
      <c r="QHG15" s="42"/>
      <c r="QHH15" s="42"/>
      <c r="QHI15" s="42"/>
      <c r="QHJ15" s="42"/>
      <c r="QHK15" s="42"/>
      <c r="QHL15" s="42"/>
      <c r="QHM15" s="42"/>
      <c r="QHN15" s="42"/>
      <c r="QHO15" s="42"/>
      <c r="QHP15" s="42"/>
      <c r="QHQ15" s="42"/>
      <c r="QHR15" s="42"/>
      <c r="QHS15" s="42"/>
      <c r="QHT15" s="42"/>
      <c r="QHU15" s="42"/>
      <c r="QHV15" s="42"/>
      <c r="QHW15" s="42"/>
      <c r="QHX15" s="42"/>
      <c r="QHY15" s="42"/>
      <c r="QHZ15" s="42"/>
      <c r="QIA15" s="42"/>
      <c r="QIB15" s="42"/>
      <c r="QIC15" s="42"/>
      <c r="QID15" s="42"/>
      <c r="QIE15" s="42"/>
      <c r="QIF15" s="42"/>
      <c r="QIG15" s="42"/>
      <c r="QIH15" s="42"/>
      <c r="QII15" s="42"/>
      <c r="QIJ15" s="42"/>
      <c r="QIK15" s="42"/>
      <c r="QIL15" s="42"/>
      <c r="QIM15" s="42"/>
      <c r="QIN15" s="42"/>
      <c r="QIO15" s="42"/>
      <c r="QIP15" s="42"/>
      <c r="QIQ15" s="42"/>
      <c r="QIR15" s="42"/>
      <c r="QIS15" s="42"/>
      <c r="QIT15" s="42"/>
      <c r="QIU15" s="42"/>
      <c r="QIV15" s="42"/>
      <c r="QIW15" s="42"/>
      <c r="QIX15" s="42"/>
      <c r="QIY15" s="42"/>
      <c r="QIZ15" s="42"/>
      <c r="QJA15" s="42"/>
      <c r="QJB15" s="42"/>
      <c r="QJC15" s="42"/>
      <c r="QJD15" s="42"/>
      <c r="QJE15" s="42"/>
      <c r="QJF15" s="42"/>
      <c r="QJG15" s="42"/>
      <c r="QJH15" s="42"/>
      <c r="QJI15" s="42"/>
      <c r="QJJ15" s="42"/>
      <c r="QJK15" s="42"/>
      <c r="QJL15" s="42"/>
      <c r="QJM15" s="42"/>
      <c r="QJN15" s="42"/>
      <c r="QJO15" s="42"/>
      <c r="QJP15" s="42"/>
      <c r="QJQ15" s="42"/>
      <c r="QJR15" s="42"/>
      <c r="QJS15" s="42"/>
      <c r="QJT15" s="42"/>
      <c r="QJU15" s="42"/>
      <c r="QJV15" s="42"/>
      <c r="QJW15" s="42"/>
      <c r="QJX15" s="42"/>
      <c r="QJY15" s="42"/>
      <c r="QJZ15" s="42"/>
      <c r="QKA15" s="42"/>
      <c r="QKB15" s="42"/>
      <c r="QKC15" s="42"/>
      <c r="QKD15" s="42"/>
      <c r="QKE15" s="42"/>
      <c r="QKF15" s="42"/>
      <c r="QKG15" s="42"/>
      <c r="QKH15" s="42"/>
      <c r="QKI15" s="42"/>
      <c r="QKJ15" s="42"/>
      <c r="QKK15" s="42"/>
      <c r="QKL15" s="42"/>
      <c r="QKM15" s="42"/>
      <c r="QKN15" s="42"/>
      <c r="QKO15" s="42"/>
      <c r="QKP15" s="42"/>
      <c r="QKQ15" s="42"/>
      <c r="QKR15" s="42"/>
      <c r="QKS15" s="42"/>
      <c r="QKT15" s="42"/>
      <c r="QKU15" s="42"/>
      <c r="QKV15" s="42"/>
      <c r="QKW15" s="42"/>
      <c r="QKX15" s="42"/>
      <c r="QKY15" s="42"/>
      <c r="QKZ15" s="42"/>
      <c r="QLA15" s="42"/>
      <c r="QLB15" s="42"/>
      <c r="QLC15" s="42"/>
      <c r="QLD15" s="42"/>
      <c r="QLE15" s="42"/>
      <c r="QLF15" s="42"/>
      <c r="QLG15" s="42"/>
      <c r="QLH15" s="42"/>
      <c r="QLI15" s="42"/>
      <c r="QLJ15" s="42"/>
      <c r="QLK15" s="42"/>
      <c r="QLL15" s="42"/>
      <c r="QLM15" s="42"/>
      <c r="QLN15" s="42"/>
      <c r="QLO15" s="42"/>
      <c r="QLP15" s="42"/>
      <c r="QLQ15" s="42"/>
      <c r="QLR15" s="42"/>
      <c r="QLS15" s="42"/>
      <c r="QLT15" s="42"/>
      <c r="QLU15" s="42"/>
      <c r="QLV15" s="42"/>
      <c r="QLW15" s="42"/>
      <c r="QLX15" s="42"/>
      <c r="QLY15" s="42"/>
      <c r="QLZ15" s="42"/>
      <c r="QMA15" s="42"/>
      <c r="QMB15" s="42"/>
      <c r="QMC15" s="42"/>
      <c r="QMD15" s="42"/>
      <c r="QME15" s="42"/>
      <c r="QMF15" s="42"/>
      <c r="QMG15" s="42"/>
      <c r="QMH15" s="42"/>
      <c r="QMI15" s="42"/>
      <c r="QMJ15" s="42"/>
      <c r="QMK15" s="42"/>
      <c r="QML15" s="42"/>
      <c r="QMM15" s="42"/>
      <c r="QMN15" s="42"/>
      <c r="QMO15" s="42"/>
      <c r="QMP15" s="42"/>
      <c r="QMQ15" s="42"/>
      <c r="QMR15" s="42"/>
      <c r="QMS15" s="42"/>
      <c r="QMT15" s="42"/>
      <c r="QMU15" s="42"/>
      <c r="QMV15" s="42"/>
      <c r="QMW15" s="42"/>
      <c r="QMX15" s="42"/>
      <c r="QMY15" s="42"/>
      <c r="QMZ15" s="42"/>
      <c r="QNA15" s="42"/>
      <c r="QNB15" s="42"/>
      <c r="QNC15" s="42"/>
      <c r="QND15" s="42"/>
      <c r="QNE15" s="42"/>
      <c r="QNF15" s="42"/>
      <c r="QNG15" s="42"/>
      <c r="QNH15" s="42"/>
      <c r="QNI15" s="42"/>
      <c r="QNJ15" s="42"/>
      <c r="QNK15" s="42"/>
      <c r="QNL15" s="42"/>
      <c r="QNM15" s="42"/>
      <c r="QNN15" s="42"/>
      <c r="QNO15" s="42"/>
      <c r="QNP15" s="42"/>
      <c r="QNQ15" s="42"/>
      <c r="QNR15" s="42"/>
      <c r="QNS15" s="42"/>
      <c r="QNT15" s="42"/>
      <c r="QNU15" s="42"/>
      <c r="QNV15" s="42"/>
      <c r="QNW15" s="42"/>
      <c r="QNX15" s="42"/>
      <c r="QNY15" s="42"/>
      <c r="QNZ15" s="42"/>
      <c r="QOA15" s="42"/>
      <c r="QOB15" s="42"/>
      <c r="QOC15" s="42"/>
      <c r="QOD15" s="42"/>
      <c r="QOE15" s="42"/>
      <c r="QOF15" s="42"/>
      <c r="QOG15" s="42"/>
      <c r="QOH15" s="42"/>
      <c r="QOI15" s="42"/>
      <c r="QOJ15" s="42"/>
      <c r="QOK15" s="42"/>
      <c r="QOL15" s="42"/>
      <c r="QOM15" s="42"/>
      <c r="QON15" s="42"/>
      <c r="QOO15" s="42"/>
      <c r="QOP15" s="42"/>
      <c r="QOQ15" s="42"/>
      <c r="QOR15" s="42"/>
      <c r="QOS15" s="42"/>
      <c r="QOT15" s="42"/>
      <c r="QOU15" s="42"/>
      <c r="QOV15" s="42"/>
      <c r="QOW15" s="42"/>
      <c r="QOX15" s="42"/>
      <c r="QOY15" s="42"/>
      <c r="QOZ15" s="42"/>
      <c r="QPA15" s="42"/>
      <c r="QPB15" s="42"/>
      <c r="QPC15" s="42"/>
      <c r="QPD15" s="42"/>
      <c r="QPE15" s="42"/>
      <c r="QPF15" s="42"/>
      <c r="QPG15" s="42"/>
      <c r="QPH15" s="42"/>
      <c r="QPI15" s="42"/>
      <c r="QPJ15" s="42"/>
      <c r="QPK15" s="42"/>
      <c r="QPL15" s="42"/>
      <c r="QPM15" s="42"/>
      <c r="QPN15" s="42"/>
      <c r="QPO15" s="42"/>
      <c r="QPP15" s="42"/>
      <c r="QPQ15" s="42"/>
      <c r="QPR15" s="42"/>
      <c r="QPS15" s="42"/>
      <c r="QPT15" s="42"/>
      <c r="QPU15" s="42"/>
      <c r="QPV15" s="42"/>
      <c r="QPW15" s="42"/>
      <c r="QPX15" s="42"/>
      <c r="QPY15" s="42"/>
      <c r="QPZ15" s="42"/>
      <c r="QQA15" s="42"/>
      <c r="QQB15" s="42"/>
      <c r="QQC15" s="42"/>
      <c r="QQD15" s="42"/>
      <c r="QQE15" s="42"/>
      <c r="QQF15" s="42"/>
      <c r="QQG15" s="42"/>
      <c r="QQH15" s="42"/>
      <c r="QQI15" s="42"/>
      <c r="QQJ15" s="42"/>
      <c r="QQK15" s="42"/>
      <c r="QQL15" s="42"/>
      <c r="QQM15" s="42"/>
      <c r="QQN15" s="42"/>
      <c r="QQO15" s="42"/>
      <c r="QQP15" s="42"/>
      <c r="QQQ15" s="42"/>
      <c r="QQR15" s="42"/>
      <c r="QQS15" s="42"/>
      <c r="QQT15" s="42"/>
      <c r="QQU15" s="42"/>
      <c r="QQV15" s="42"/>
      <c r="QQW15" s="42"/>
      <c r="QQX15" s="42"/>
      <c r="QQY15" s="42"/>
      <c r="QQZ15" s="42"/>
      <c r="QRA15" s="42"/>
      <c r="QRB15" s="42"/>
      <c r="QRC15" s="42"/>
      <c r="QRD15" s="42"/>
      <c r="QRE15" s="42"/>
      <c r="QRF15" s="42"/>
      <c r="QRG15" s="42"/>
      <c r="QRH15" s="42"/>
      <c r="QRI15" s="42"/>
      <c r="QRJ15" s="42"/>
      <c r="QRK15" s="42"/>
      <c r="QRL15" s="42"/>
      <c r="QRM15" s="42"/>
      <c r="QRN15" s="42"/>
      <c r="QRO15" s="42"/>
      <c r="QRP15" s="42"/>
      <c r="QRQ15" s="42"/>
      <c r="QRR15" s="42"/>
      <c r="QRS15" s="42"/>
      <c r="QRT15" s="42"/>
      <c r="QRU15" s="42"/>
      <c r="QRV15" s="42"/>
      <c r="QRW15" s="42"/>
      <c r="QRX15" s="42"/>
      <c r="QRY15" s="42"/>
      <c r="QRZ15" s="42"/>
      <c r="QSA15" s="42"/>
      <c r="QSB15" s="42"/>
      <c r="QSC15" s="42"/>
      <c r="QSD15" s="42"/>
      <c r="QSE15" s="42"/>
      <c r="QSF15" s="42"/>
      <c r="QSG15" s="42"/>
      <c r="QSH15" s="42"/>
      <c r="QSI15" s="42"/>
      <c r="QSJ15" s="42"/>
      <c r="QSK15" s="42"/>
      <c r="QSL15" s="42"/>
      <c r="QSM15" s="42"/>
      <c r="QSN15" s="42"/>
      <c r="QSO15" s="42"/>
      <c r="QSP15" s="42"/>
      <c r="QSQ15" s="42"/>
      <c r="QSR15" s="42"/>
      <c r="QSS15" s="42"/>
      <c r="QST15" s="42"/>
      <c r="QSU15" s="42"/>
      <c r="QSV15" s="42"/>
      <c r="QSW15" s="42"/>
      <c r="QSX15" s="42"/>
      <c r="QSY15" s="42"/>
      <c r="QSZ15" s="42"/>
      <c r="QTA15" s="42"/>
      <c r="QTB15" s="42"/>
      <c r="QTC15" s="42"/>
      <c r="QTD15" s="42"/>
      <c r="QTE15" s="42"/>
      <c r="QTF15" s="42"/>
      <c r="QTG15" s="42"/>
      <c r="QTH15" s="42"/>
      <c r="QTI15" s="42"/>
      <c r="QTJ15" s="42"/>
      <c r="QTK15" s="42"/>
      <c r="QTL15" s="42"/>
      <c r="QTM15" s="42"/>
      <c r="QTN15" s="42"/>
      <c r="QTO15" s="42"/>
      <c r="QTP15" s="42"/>
      <c r="QTQ15" s="42"/>
      <c r="QTR15" s="42"/>
      <c r="QTS15" s="42"/>
      <c r="QTT15" s="42"/>
      <c r="QTU15" s="42"/>
      <c r="QTV15" s="42"/>
      <c r="QTW15" s="42"/>
      <c r="QTX15" s="42"/>
      <c r="QTY15" s="42"/>
      <c r="QTZ15" s="42"/>
      <c r="QUA15" s="42"/>
      <c r="QUB15" s="42"/>
      <c r="QUC15" s="42"/>
      <c r="QUD15" s="42"/>
      <c r="QUE15" s="42"/>
      <c r="QUF15" s="42"/>
      <c r="QUG15" s="42"/>
      <c r="QUH15" s="42"/>
      <c r="QUI15" s="42"/>
      <c r="QUJ15" s="42"/>
      <c r="QUK15" s="42"/>
      <c r="QUL15" s="42"/>
      <c r="QUM15" s="42"/>
      <c r="QUN15" s="42"/>
      <c r="QUO15" s="42"/>
      <c r="QUP15" s="42"/>
      <c r="QUQ15" s="42"/>
      <c r="QUR15" s="42"/>
      <c r="QUS15" s="42"/>
      <c r="QUT15" s="42"/>
      <c r="QUU15" s="42"/>
      <c r="QUV15" s="42"/>
      <c r="QUW15" s="42"/>
      <c r="QUX15" s="42"/>
      <c r="QUY15" s="42"/>
      <c r="QUZ15" s="42"/>
      <c r="QVA15" s="42"/>
      <c r="QVB15" s="42"/>
      <c r="QVC15" s="42"/>
      <c r="QVD15" s="42"/>
      <c r="QVE15" s="42"/>
      <c r="QVF15" s="42"/>
      <c r="QVG15" s="42"/>
      <c r="QVH15" s="42"/>
      <c r="QVI15" s="42"/>
      <c r="QVJ15" s="42"/>
      <c r="QVK15" s="42"/>
      <c r="QVL15" s="42"/>
      <c r="QVM15" s="42"/>
      <c r="QVN15" s="42"/>
      <c r="QVO15" s="42"/>
      <c r="QVP15" s="42"/>
      <c r="QVQ15" s="42"/>
      <c r="QVR15" s="42"/>
      <c r="QVS15" s="42"/>
      <c r="QVT15" s="42"/>
      <c r="QVU15" s="42"/>
      <c r="QVV15" s="42"/>
      <c r="QVW15" s="42"/>
      <c r="QVX15" s="42"/>
      <c r="QVY15" s="42"/>
      <c r="QVZ15" s="42"/>
      <c r="QWA15" s="42"/>
      <c r="QWB15" s="42"/>
      <c r="QWC15" s="42"/>
      <c r="QWD15" s="42"/>
      <c r="QWE15" s="42"/>
      <c r="QWF15" s="42"/>
      <c r="QWG15" s="42"/>
      <c r="QWH15" s="42"/>
      <c r="QWI15" s="42"/>
      <c r="QWJ15" s="42"/>
      <c r="QWK15" s="42"/>
      <c r="QWL15" s="42"/>
      <c r="QWM15" s="42"/>
      <c r="QWN15" s="42"/>
      <c r="QWO15" s="42"/>
      <c r="QWP15" s="42"/>
      <c r="QWQ15" s="42"/>
      <c r="QWR15" s="42"/>
      <c r="QWS15" s="42"/>
      <c r="QWT15" s="42"/>
      <c r="QWU15" s="42"/>
      <c r="QWV15" s="42"/>
      <c r="QWW15" s="42"/>
      <c r="QWX15" s="42"/>
      <c r="QWY15" s="42"/>
      <c r="QWZ15" s="42"/>
      <c r="QXA15" s="42"/>
      <c r="QXB15" s="42"/>
      <c r="QXC15" s="42"/>
      <c r="QXD15" s="42"/>
      <c r="QXE15" s="42"/>
      <c r="QXF15" s="42"/>
      <c r="QXG15" s="42"/>
      <c r="QXH15" s="42"/>
      <c r="QXI15" s="42"/>
      <c r="QXJ15" s="42"/>
      <c r="QXK15" s="42"/>
      <c r="QXL15" s="42"/>
      <c r="QXM15" s="42"/>
      <c r="QXN15" s="42"/>
      <c r="QXO15" s="42"/>
      <c r="QXP15" s="42"/>
      <c r="QXQ15" s="42"/>
      <c r="QXR15" s="42"/>
      <c r="QXS15" s="42"/>
      <c r="QXT15" s="42"/>
      <c r="QXU15" s="42"/>
      <c r="QXV15" s="42"/>
      <c r="QXW15" s="42"/>
      <c r="QXX15" s="42"/>
      <c r="QXY15" s="42"/>
      <c r="QXZ15" s="42"/>
      <c r="QYA15" s="42"/>
      <c r="QYB15" s="42"/>
      <c r="QYC15" s="42"/>
      <c r="QYD15" s="42"/>
      <c r="QYE15" s="42"/>
      <c r="QYF15" s="42"/>
      <c r="QYG15" s="42"/>
      <c r="QYH15" s="42"/>
      <c r="QYI15" s="42"/>
      <c r="QYJ15" s="42"/>
      <c r="QYK15" s="42"/>
      <c r="QYL15" s="42"/>
      <c r="QYM15" s="42"/>
      <c r="QYN15" s="42"/>
      <c r="QYO15" s="42"/>
      <c r="QYP15" s="42"/>
      <c r="QYQ15" s="42"/>
      <c r="QYR15" s="42"/>
      <c r="QYS15" s="42"/>
      <c r="QYT15" s="42"/>
      <c r="QYU15" s="42"/>
      <c r="QYV15" s="42"/>
      <c r="QYW15" s="42"/>
      <c r="QYX15" s="42"/>
      <c r="QYY15" s="42"/>
      <c r="QYZ15" s="42"/>
      <c r="QZA15" s="42"/>
      <c r="QZB15" s="42"/>
      <c r="QZC15" s="42"/>
      <c r="QZD15" s="42"/>
      <c r="QZE15" s="42"/>
      <c r="QZF15" s="42"/>
      <c r="QZG15" s="42"/>
      <c r="QZH15" s="42"/>
      <c r="QZI15" s="42"/>
      <c r="QZJ15" s="42"/>
      <c r="QZK15" s="42"/>
      <c r="QZL15" s="42"/>
      <c r="QZM15" s="42"/>
      <c r="QZN15" s="42"/>
      <c r="QZO15" s="42"/>
      <c r="QZP15" s="42"/>
      <c r="QZQ15" s="42"/>
      <c r="QZR15" s="42"/>
      <c r="QZS15" s="42"/>
      <c r="QZT15" s="42"/>
      <c r="QZU15" s="42"/>
      <c r="QZV15" s="42"/>
      <c r="QZW15" s="42"/>
      <c r="QZX15" s="42"/>
      <c r="QZY15" s="42"/>
      <c r="QZZ15" s="42"/>
      <c r="RAA15" s="42"/>
      <c r="RAB15" s="42"/>
      <c r="RAC15" s="42"/>
      <c r="RAD15" s="42"/>
      <c r="RAE15" s="42"/>
      <c r="RAF15" s="42"/>
      <c r="RAG15" s="42"/>
      <c r="RAH15" s="42"/>
      <c r="RAI15" s="42"/>
      <c r="RAJ15" s="42"/>
      <c r="RAK15" s="42"/>
      <c r="RAL15" s="42"/>
      <c r="RAM15" s="42"/>
      <c r="RAN15" s="42"/>
      <c r="RAO15" s="42"/>
      <c r="RAP15" s="42"/>
      <c r="RAQ15" s="42"/>
      <c r="RAR15" s="42"/>
      <c r="RAS15" s="42"/>
      <c r="RAT15" s="42"/>
      <c r="RAU15" s="42"/>
      <c r="RAV15" s="42"/>
      <c r="RAW15" s="42"/>
      <c r="RAX15" s="42"/>
      <c r="RAY15" s="42"/>
      <c r="RAZ15" s="42"/>
      <c r="RBA15" s="42"/>
      <c r="RBB15" s="42"/>
      <c r="RBC15" s="42"/>
      <c r="RBD15" s="42"/>
      <c r="RBE15" s="42"/>
      <c r="RBF15" s="42"/>
      <c r="RBG15" s="42"/>
      <c r="RBH15" s="42"/>
      <c r="RBI15" s="42"/>
      <c r="RBJ15" s="42"/>
      <c r="RBK15" s="42"/>
      <c r="RBL15" s="42"/>
      <c r="RBM15" s="42"/>
      <c r="RBN15" s="42"/>
      <c r="RBO15" s="42"/>
      <c r="RBP15" s="42"/>
      <c r="RBQ15" s="42"/>
      <c r="RBR15" s="42"/>
      <c r="RBS15" s="42"/>
      <c r="RBT15" s="42"/>
      <c r="RBU15" s="42"/>
      <c r="RBV15" s="42"/>
      <c r="RBW15" s="42"/>
      <c r="RBX15" s="42"/>
      <c r="RBY15" s="42"/>
      <c r="RBZ15" s="42"/>
      <c r="RCA15" s="42"/>
      <c r="RCB15" s="42"/>
      <c r="RCC15" s="42"/>
      <c r="RCD15" s="42"/>
      <c r="RCE15" s="42"/>
      <c r="RCF15" s="42"/>
      <c r="RCG15" s="42"/>
      <c r="RCH15" s="42"/>
      <c r="RCI15" s="42"/>
      <c r="RCJ15" s="42"/>
      <c r="RCK15" s="42"/>
      <c r="RCL15" s="42"/>
      <c r="RCM15" s="42"/>
      <c r="RCN15" s="42"/>
      <c r="RCO15" s="42"/>
      <c r="RCP15" s="42"/>
      <c r="RCQ15" s="42"/>
      <c r="RCR15" s="42"/>
      <c r="RCS15" s="42"/>
      <c r="RCT15" s="42"/>
      <c r="RCU15" s="42"/>
      <c r="RCV15" s="42"/>
      <c r="RCW15" s="42"/>
      <c r="RCX15" s="42"/>
      <c r="RCY15" s="42"/>
      <c r="RCZ15" s="42"/>
      <c r="RDA15" s="42"/>
      <c r="RDB15" s="42"/>
      <c r="RDC15" s="42"/>
      <c r="RDD15" s="42"/>
      <c r="RDE15" s="42"/>
      <c r="RDF15" s="42"/>
      <c r="RDG15" s="42"/>
      <c r="RDH15" s="42"/>
      <c r="RDI15" s="42"/>
      <c r="RDJ15" s="42"/>
      <c r="RDK15" s="42"/>
      <c r="RDL15" s="42"/>
      <c r="RDM15" s="42"/>
      <c r="RDN15" s="42"/>
      <c r="RDO15" s="42"/>
      <c r="RDP15" s="42"/>
      <c r="RDQ15" s="42"/>
      <c r="RDR15" s="42"/>
      <c r="RDS15" s="42"/>
      <c r="RDT15" s="42"/>
      <c r="RDU15" s="42"/>
      <c r="RDV15" s="42"/>
      <c r="RDW15" s="42"/>
      <c r="RDX15" s="42"/>
      <c r="RDY15" s="42"/>
      <c r="RDZ15" s="42"/>
      <c r="REA15" s="42"/>
      <c r="REB15" s="42"/>
      <c r="REC15" s="42"/>
      <c r="RED15" s="42"/>
      <c r="REE15" s="42"/>
      <c r="REF15" s="42"/>
      <c r="REG15" s="42"/>
      <c r="REH15" s="42"/>
      <c r="REI15" s="42"/>
      <c r="REJ15" s="42"/>
      <c r="REK15" s="42"/>
      <c r="REL15" s="42"/>
      <c r="REM15" s="42"/>
      <c r="REN15" s="42"/>
      <c r="REO15" s="42"/>
      <c r="REP15" s="42"/>
      <c r="REQ15" s="42"/>
      <c r="RER15" s="42"/>
      <c r="RES15" s="42"/>
      <c r="RET15" s="42"/>
      <c r="REU15" s="42"/>
      <c r="REV15" s="42"/>
      <c r="REW15" s="42"/>
      <c r="REX15" s="42"/>
      <c r="REY15" s="42"/>
      <c r="REZ15" s="42"/>
      <c r="RFA15" s="42"/>
      <c r="RFB15" s="42"/>
      <c r="RFC15" s="42"/>
      <c r="RFD15" s="42"/>
      <c r="RFE15" s="42"/>
      <c r="RFF15" s="42"/>
      <c r="RFG15" s="42"/>
      <c r="RFH15" s="42"/>
      <c r="RFI15" s="42"/>
      <c r="RFJ15" s="42"/>
      <c r="RFK15" s="42"/>
      <c r="RFL15" s="42"/>
      <c r="RFM15" s="42"/>
      <c r="RFN15" s="42"/>
      <c r="RFO15" s="42"/>
      <c r="RFP15" s="42"/>
      <c r="RFQ15" s="42"/>
      <c r="RFR15" s="42"/>
      <c r="RFS15" s="42"/>
      <c r="RFT15" s="42"/>
      <c r="RFU15" s="42"/>
      <c r="RFV15" s="42"/>
      <c r="RFW15" s="42"/>
      <c r="RFX15" s="42"/>
      <c r="RFY15" s="42"/>
      <c r="RFZ15" s="42"/>
      <c r="RGA15" s="42"/>
      <c r="RGB15" s="42"/>
      <c r="RGC15" s="42"/>
      <c r="RGD15" s="42"/>
      <c r="RGE15" s="42"/>
      <c r="RGF15" s="42"/>
      <c r="RGG15" s="42"/>
      <c r="RGH15" s="42"/>
      <c r="RGI15" s="42"/>
      <c r="RGJ15" s="42"/>
      <c r="RGK15" s="42"/>
      <c r="RGL15" s="42"/>
      <c r="RGM15" s="42"/>
      <c r="RGN15" s="42"/>
      <c r="RGO15" s="42"/>
      <c r="RGP15" s="42"/>
      <c r="RGQ15" s="42"/>
      <c r="RGR15" s="42"/>
      <c r="RGS15" s="42"/>
      <c r="RGT15" s="42"/>
      <c r="RGU15" s="42"/>
      <c r="RGV15" s="42"/>
      <c r="RGW15" s="42"/>
      <c r="RGX15" s="42"/>
      <c r="RGY15" s="42"/>
      <c r="RGZ15" s="42"/>
      <c r="RHA15" s="42"/>
      <c r="RHB15" s="42"/>
      <c r="RHC15" s="42"/>
      <c r="RHD15" s="42"/>
      <c r="RHE15" s="42"/>
      <c r="RHF15" s="42"/>
      <c r="RHG15" s="42"/>
      <c r="RHH15" s="42"/>
      <c r="RHI15" s="42"/>
      <c r="RHJ15" s="42"/>
      <c r="RHK15" s="42"/>
      <c r="RHL15" s="42"/>
      <c r="RHM15" s="42"/>
      <c r="RHN15" s="42"/>
      <c r="RHO15" s="42"/>
      <c r="RHP15" s="42"/>
      <c r="RHQ15" s="42"/>
      <c r="RHR15" s="42"/>
      <c r="RHS15" s="42"/>
      <c r="RHT15" s="42"/>
      <c r="RHU15" s="42"/>
      <c r="RHV15" s="42"/>
      <c r="RHW15" s="42"/>
      <c r="RHX15" s="42"/>
      <c r="RHY15" s="42"/>
      <c r="RHZ15" s="42"/>
      <c r="RIA15" s="42"/>
      <c r="RIB15" s="42"/>
      <c r="RIC15" s="42"/>
      <c r="RID15" s="42"/>
      <c r="RIE15" s="42"/>
      <c r="RIF15" s="42"/>
      <c r="RIG15" s="42"/>
      <c r="RIH15" s="42"/>
      <c r="RII15" s="42"/>
      <c r="RIJ15" s="42"/>
      <c r="RIK15" s="42"/>
      <c r="RIL15" s="42"/>
      <c r="RIM15" s="42"/>
      <c r="RIN15" s="42"/>
      <c r="RIO15" s="42"/>
      <c r="RIP15" s="42"/>
      <c r="RIQ15" s="42"/>
      <c r="RIR15" s="42"/>
      <c r="RIS15" s="42"/>
      <c r="RIT15" s="42"/>
      <c r="RIU15" s="42"/>
      <c r="RIV15" s="42"/>
      <c r="RIW15" s="42"/>
      <c r="RIX15" s="42"/>
      <c r="RIY15" s="42"/>
      <c r="RIZ15" s="42"/>
      <c r="RJA15" s="42"/>
      <c r="RJB15" s="42"/>
      <c r="RJC15" s="42"/>
      <c r="RJD15" s="42"/>
      <c r="RJE15" s="42"/>
      <c r="RJF15" s="42"/>
      <c r="RJG15" s="42"/>
      <c r="RJH15" s="42"/>
      <c r="RJI15" s="42"/>
      <c r="RJJ15" s="42"/>
      <c r="RJK15" s="42"/>
      <c r="RJL15" s="42"/>
      <c r="RJM15" s="42"/>
      <c r="RJN15" s="42"/>
      <c r="RJO15" s="42"/>
      <c r="RJP15" s="42"/>
      <c r="RJQ15" s="42"/>
      <c r="RJR15" s="42"/>
      <c r="RJS15" s="42"/>
      <c r="RJT15" s="42"/>
      <c r="RJU15" s="42"/>
      <c r="RJV15" s="42"/>
      <c r="RJW15" s="42"/>
      <c r="RJX15" s="42"/>
      <c r="RJY15" s="42"/>
      <c r="RJZ15" s="42"/>
      <c r="RKA15" s="42"/>
      <c r="RKB15" s="42"/>
      <c r="RKC15" s="42"/>
      <c r="RKD15" s="42"/>
      <c r="RKE15" s="42"/>
      <c r="RKF15" s="42"/>
      <c r="RKG15" s="42"/>
      <c r="RKH15" s="42"/>
      <c r="RKI15" s="42"/>
      <c r="RKJ15" s="42"/>
      <c r="RKK15" s="42"/>
      <c r="RKL15" s="42"/>
      <c r="RKM15" s="42"/>
      <c r="RKN15" s="42"/>
      <c r="RKO15" s="42"/>
      <c r="RKP15" s="42"/>
      <c r="RKQ15" s="42"/>
      <c r="RKR15" s="42"/>
      <c r="RKS15" s="42"/>
      <c r="RKT15" s="42"/>
      <c r="RKU15" s="42"/>
      <c r="RKV15" s="42"/>
      <c r="RKW15" s="42"/>
      <c r="RKX15" s="42"/>
      <c r="RKY15" s="42"/>
      <c r="RKZ15" s="42"/>
      <c r="RLA15" s="42"/>
      <c r="RLB15" s="42"/>
      <c r="RLC15" s="42"/>
      <c r="RLD15" s="42"/>
      <c r="RLE15" s="42"/>
      <c r="RLF15" s="42"/>
      <c r="RLG15" s="42"/>
      <c r="RLH15" s="42"/>
      <c r="RLI15" s="42"/>
      <c r="RLJ15" s="42"/>
      <c r="RLK15" s="42"/>
      <c r="RLL15" s="42"/>
      <c r="RLM15" s="42"/>
      <c r="RLN15" s="42"/>
      <c r="RLO15" s="42"/>
      <c r="RLP15" s="42"/>
      <c r="RLQ15" s="42"/>
      <c r="RLR15" s="42"/>
      <c r="RLS15" s="42"/>
      <c r="RLT15" s="42"/>
      <c r="RLU15" s="42"/>
      <c r="RLV15" s="42"/>
      <c r="RLW15" s="42"/>
      <c r="RLX15" s="42"/>
      <c r="RLY15" s="42"/>
      <c r="RLZ15" s="42"/>
      <c r="RMA15" s="42"/>
      <c r="RMB15" s="42"/>
      <c r="RMC15" s="42"/>
      <c r="RMD15" s="42"/>
      <c r="RME15" s="42"/>
      <c r="RMF15" s="42"/>
      <c r="RMG15" s="42"/>
      <c r="RMH15" s="42"/>
      <c r="RMI15" s="42"/>
      <c r="RMJ15" s="42"/>
      <c r="RMK15" s="42"/>
      <c r="RML15" s="42"/>
      <c r="RMM15" s="42"/>
      <c r="RMN15" s="42"/>
      <c r="RMO15" s="42"/>
      <c r="RMP15" s="42"/>
      <c r="RMQ15" s="42"/>
      <c r="RMR15" s="42"/>
      <c r="RMS15" s="42"/>
      <c r="RMT15" s="42"/>
      <c r="RMU15" s="42"/>
      <c r="RMV15" s="42"/>
      <c r="RMW15" s="42"/>
      <c r="RMX15" s="42"/>
      <c r="RMY15" s="42"/>
      <c r="RMZ15" s="42"/>
      <c r="RNA15" s="42"/>
      <c r="RNB15" s="42"/>
      <c r="RNC15" s="42"/>
      <c r="RND15" s="42"/>
      <c r="RNE15" s="42"/>
      <c r="RNF15" s="42"/>
      <c r="RNG15" s="42"/>
      <c r="RNH15" s="42"/>
      <c r="RNI15" s="42"/>
      <c r="RNJ15" s="42"/>
      <c r="RNK15" s="42"/>
      <c r="RNL15" s="42"/>
      <c r="RNM15" s="42"/>
      <c r="RNN15" s="42"/>
      <c r="RNO15" s="42"/>
      <c r="RNP15" s="42"/>
      <c r="RNQ15" s="42"/>
      <c r="RNR15" s="42"/>
      <c r="RNS15" s="42"/>
      <c r="RNT15" s="42"/>
      <c r="RNU15" s="42"/>
      <c r="RNV15" s="42"/>
      <c r="RNW15" s="42"/>
      <c r="RNX15" s="42"/>
      <c r="RNY15" s="42"/>
      <c r="RNZ15" s="42"/>
      <c r="ROA15" s="42"/>
      <c r="ROB15" s="42"/>
      <c r="ROC15" s="42"/>
      <c r="ROD15" s="42"/>
      <c r="ROE15" s="42"/>
      <c r="ROF15" s="42"/>
      <c r="ROG15" s="42"/>
      <c r="ROH15" s="42"/>
      <c r="ROI15" s="42"/>
      <c r="ROJ15" s="42"/>
      <c r="ROK15" s="42"/>
      <c r="ROL15" s="42"/>
      <c r="ROM15" s="42"/>
      <c r="RON15" s="42"/>
      <c r="ROO15" s="42"/>
      <c r="ROP15" s="42"/>
      <c r="ROQ15" s="42"/>
      <c r="ROR15" s="42"/>
      <c r="ROS15" s="42"/>
      <c r="ROT15" s="42"/>
      <c r="ROU15" s="42"/>
      <c r="ROV15" s="42"/>
      <c r="ROW15" s="42"/>
      <c r="ROX15" s="42"/>
      <c r="ROY15" s="42"/>
      <c r="ROZ15" s="42"/>
      <c r="RPA15" s="42"/>
      <c r="RPB15" s="42"/>
      <c r="RPC15" s="42"/>
      <c r="RPD15" s="42"/>
      <c r="RPE15" s="42"/>
      <c r="RPF15" s="42"/>
      <c r="RPG15" s="42"/>
      <c r="RPH15" s="42"/>
      <c r="RPI15" s="42"/>
      <c r="RPJ15" s="42"/>
      <c r="RPK15" s="42"/>
      <c r="RPL15" s="42"/>
      <c r="RPM15" s="42"/>
      <c r="RPN15" s="42"/>
      <c r="RPO15" s="42"/>
      <c r="RPP15" s="42"/>
      <c r="RPQ15" s="42"/>
      <c r="RPR15" s="42"/>
      <c r="RPS15" s="42"/>
      <c r="RPT15" s="42"/>
      <c r="RPU15" s="42"/>
      <c r="RPV15" s="42"/>
      <c r="RPW15" s="42"/>
      <c r="RPX15" s="42"/>
      <c r="RPY15" s="42"/>
      <c r="RPZ15" s="42"/>
      <c r="RQA15" s="42"/>
      <c r="RQB15" s="42"/>
      <c r="RQC15" s="42"/>
      <c r="RQD15" s="42"/>
      <c r="RQE15" s="42"/>
      <c r="RQF15" s="42"/>
      <c r="RQG15" s="42"/>
      <c r="RQH15" s="42"/>
      <c r="RQI15" s="42"/>
      <c r="RQJ15" s="42"/>
      <c r="RQK15" s="42"/>
      <c r="RQL15" s="42"/>
      <c r="RQM15" s="42"/>
      <c r="RQN15" s="42"/>
      <c r="RQO15" s="42"/>
      <c r="RQP15" s="42"/>
      <c r="RQQ15" s="42"/>
      <c r="RQR15" s="42"/>
      <c r="RQS15" s="42"/>
      <c r="RQT15" s="42"/>
      <c r="RQU15" s="42"/>
      <c r="RQV15" s="42"/>
      <c r="RQW15" s="42"/>
      <c r="RQX15" s="42"/>
      <c r="RQY15" s="42"/>
      <c r="RQZ15" s="42"/>
      <c r="RRA15" s="42"/>
      <c r="RRB15" s="42"/>
      <c r="RRC15" s="42"/>
      <c r="RRD15" s="42"/>
      <c r="RRE15" s="42"/>
      <c r="RRF15" s="42"/>
      <c r="RRG15" s="42"/>
      <c r="RRH15" s="42"/>
      <c r="RRI15" s="42"/>
      <c r="RRJ15" s="42"/>
      <c r="RRK15" s="42"/>
      <c r="RRL15" s="42"/>
      <c r="RRM15" s="42"/>
      <c r="RRN15" s="42"/>
      <c r="RRO15" s="42"/>
      <c r="RRP15" s="42"/>
      <c r="RRQ15" s="42"/>
      <c r="RRR15" s="42"/>
      <c r="RRS15" s="42"/>
      <c r="RRT15" s="42"/>
      <c r="RRU15" s="42"/>
      <c r="RRV15" s="42"/>
      <c r="RRW15" s="42"/>
      <c r="RRX15" s="42"/>
      <c r="RRY15" s="42"/>
      <c r="RRZ15" s="42"/>
      <c r="RSA15" s="42"/>
      <c r="RSB15" s="42"/>
      <c r="RSC15" s="42"/>
      <c r="RSD15" s="42"/>
      <c r="RSE15" s="42"/>
      <c r="RSF15" s="42"/>
      <c r="RSG15" s="42"/>
      <c r="RSH15" s="42"/>
      <c r="RSI15" s="42"/>
      <c r="RSJ15" s="42"/>
      <c r="RSK15" s="42"/>
      <c r="RSL15" s="42"/>
      <c r="RSM15" s="42"/>
      <c r="RSN15" s="42"/>
      <c r="RSO15" s="42"/>
      <c r="RSP15" s="42"/>
      <c r="RSQ15" s="42"/>
      <c r="RSR15" s="42"/>
      <c r="RSS15" s="42"/>
      <c r="RST15" s="42"/>
      <c r="RSU15" s="42"/>
      <c r="RSV15" s="42"/>
      <c r="RSW15" s="42"/>
      <c r="RSX15" s="42"/>
      <c r="RSY15" s="42"/>
      <c r="RSZ15" s="42"/>
      <c r="RTA15" s="42"/>
      <c r="RTB15" s="42"/>
      <c r="RTC15" s="42"/>
      <c r="RTD15" s="42"/>
      <c r="RTE15" s="42"/>
      <c r="RTF15" s="42"/>
      <c r="RTG15" s="42"/>
      <c r="RTH15" s="42"/>
      <c r="RTI15" s="42"/>
      <c r="RTJ15" s="42"/>
      <c r="RTK15" s="42"/>
      <c r="RTL15" s="42"/>
      <c r="RTM15" s="42"/>
      <c r="RTN15" s="42"/>
      <c r="RTO15" s="42"/>
      <c r="RTP15" s="42"/>
      <c r="RTQ15" s="42"/>
      <c r="RTR15" s="42"/>
      <c r="RTS15" s="42"/>
      <c r="RTT15" s="42"/>
      <c r="RTU15" s="42"/>
      <c r="RTV15" s="42"/>
      <c r="RTW15" s="42"/>
      <c r="RTX15" s="42"/>
      <c r="RTY15" s="42"/>
      <c r="RTZ15" s="42"/>
      <c r="RUA15" s="42"/>
      <c r="RUB15" s="42"/>
      <c r="RUC15" s="42"/>
      <c r="RUD15" s="42"/>
      <c r="RUE15" s="42"/>
      <c r="RUF15" s="42"/>
      <c r="RUG15" s="42"/>
      <c r="RUH15" s="42"/>
      <c r="RUI15" s="42"/>
      <c r="RUJ15" s="42"/>
      <c r="RUK15" s="42"/>
      <c r="RUL15" s="42"/>
      <c r="RUM15" s="42"/>
      <c r="RUN15" s="42"/>
      <c r="RUO15" s="42"/>
      <c r="RUP15" s="42"/>
      <c r="RUQ15" s="42"/>
      <c r="RUR15" s="42"/>
      <c r="RUS15" s="42"/>
      <c r="RUT15" s="42"/>
      <c r="RUU15" s="42"/>
      <c r="RUV15" s="42"/>
      <c r="RUW15" s="42"/>
      <c r="RUX15" s="42"/>
      <c r="RUY15" s="42"/>
      <c r="RUZ15" s="42"/>
      <c r="RVA15" s="42"/>
      <c r="RVB15" s="42"/>
      <c r="RVC15" s="42"/>
      <c r="RVD15" s="42"/>
      <c r="RVE15" s="42"/>
      <c r="RVF15" s="42"/>
      <c r="RVG15" s="42"/>
      <c r="RVH15" s="42"/>
      <c r="RVI15" s="42"/>
      <c r="RVJ15" s="42"/>
      <c r="RVK15" s="42"/>
      <c r="RVL15" s="42"/>
      <c r="RVM15" s="42"/>
      <c r="RVN15" s="42"/>
      <c r="RVO15" s="42"/>
      <c r="RVP15" s="42"/>
      <c r="RVQ15" s="42"/>
      <c r="RVR15" s="42"/>
      <c r="RVS15" s="42"/>
      <c r="RVT15" s="42"/>
      <c r="RVU15" s="42"/>
      <c r="RVV15" s="42"/>
      <c r="RVW15" s="42"/>
      <c r="RVX15" s="42"/>
      <c r="RVY15" s="42"/>
      <c r="RVZ15" s="42"/>
      <c r="RWA15" s="42"/>
      <c r="RWB15" s="42"/>
      <c r="RWC15" s="42"/>
      <c r="RWD15" s="42"/>
      <c r="RWE15" s="42"/>
      <c r="RWF15" s="42"/>
      <c r="RWG15" s="42"/>
      <c r="RWH15" s="42"/>
      <c r="RWI15" s="42"/>
      <c r="RWJ15" s="42"/>
      <c r="RWK15" s="42"/>
      <c r="RWL15" s="42"/>
      <c r="RWM15" s="42"/>
      <c r="RWN15" s="42"/>
      <c r="RWO15" s="42"/>
      <c r="RWP15" s="42"/>
      <c r="RWQ15" s="42"/>
      <c r="RWR15" s="42"/>
      <c r="RWS15" s="42"/>
      <c r="RWT15" s="42"/>
      <c r="RWU15" s="42"/>
      <c r="RWV15" s="42"/>
      <c r="RWW15" s="42"/>
      <c r="RWX15" s="42"/>
      <c r="RWY15" s="42"/>
      <c r="RWZ15" s="42"/>
      <c r="RXA15" s="42"/>
      <c r="RXB15" s="42"/>
      <c r="RXC15" s="42"/>
      <c r="RXD15" s="42"/>
      <c r="RXE15" s="42"/>
      <c r="RXF15" s="42"/>
      <c r="RXG15" s="42"/>
      <c r="RXH15" s="42"/>
      <c r="RXI15" s="42"/>
      <c r="RXJ15" s="42"/>
      <c r="RXK15" s="42"/>
      <c r="RXL15" s="42"/>
      <c r="RXM15" s="42"/>
      <c r="RXN15" s="42"/>
      <c r="RXO15" s="42"/>
      <c r="RXP15" s="42"/>
      <c r="RXQ15" s="42"/>
      <c r="RXR15" s="42"/>
      <c r="RXS15" s="42"/>
      <c r="RXT15" s="42"/>
      <c r="RXU15" s="42"/>
      <c r="RXV15" s="42"/>
      <c r="RXW15" s="42"/>
      <c r="RXX15" s="42"/>
      <c r="RXY15" s="42"/>
      <c r="RXZ15" s="42"/>
      <c r="RYA15" s="42"/>
      <c r="RYB15" s="42"/>
      <c r="RYC15" s="42"/>
      <c r="RYD15" s="42"/>
      <c r="RYE15" s="42"/>
      <c r="RYF15" s="42"/>
      <c r="RYG15" s="42"/>
      <c r="RYH15" s="42"/>
      <c r="RYI15" s="42"/>
      <c r="RYJ15" s="42"/>
      <c r="RYK15" s="42"/>
      <c r="RYL15" s="42"/>
      <c r="RYM15" s="42"/>
      <c r="RYN15" s="42"/>
      <c r="RYO15" s="42"/>
      <c r="RYP15" s="42"/>
      <c r="RYQ15" s="42"/>
      <c r="RYR15" s="42"/>
      <c r="RYS15" s="42"/>
      <c r="RYT15" s="42"/>
      <c r="RYU15" s="42"/>
      <c r="RYV15" s="42"/>
      <c r="RYW15" s="42"/>
      <c r="RYX15" s="42"/>
      <c r="RYY15" s="42"/>
      <c r="RYZ15" s="42"/>
      <c r="RZA15" s="42"/>
      <c r="RZB15" s="42"/>
      <c r="RZC15" s="42"/>
      <c r="RZD15" s="42"/>
      <c r="RZE15" s="42"/>
      <c r="RZF15" s="42"/>
      <c r="RZG15" s="42"/>
      <c r="RZH15" s="42"/>
      <c r="RZI15" s="42"/>
      <c r="RZJ15" s="42"/>
      <c r="RZK15" s="42"/>
      <c r="RZL15" s="42"/>
      <c r="RZM15" s="42"/>
      <c r="RZN15" s="42"/>
      <c r="RZO15" s="42"/>
      <c r="RZP15" s="42"/>
      <c r="RZQ15" s="42"/>
      <c r="RZR15" s="42"/>
      <c r="RZS15" s="42"/>
      <c r="RZT15" s="42"/>
      <c r="RZU15" s="42"/>
      <c r="RZV15" s="42"/>
      <c r="RZW15" s="42"/>
      <c r="RZX15" s="42"/>
      <c r="RZY15" s="42"/>
      <c r="RZZ15" s="42"/>
      <c r="SAA15" s="42"/>
      <c r="SAB15" s="42"/>
      <c r="SAC15" s="42"/>
      <c r="SAD15" s="42"/>
      <c r="SAE15" s="42"/>
      <c r="SAF15" s="42"/>
      <c r="SAG15" s="42"/>
      <c r="SAH15" s="42"/>
      <c r="SAI15" s="42"/>
      <c r="SAJ15" s="42"/>
      <c r="SAK15" s="42"/>
      <c r="SAL15" s="42"/>
      <c r="SAM15" s="42"/>
      <c r="SAN15" s="42"/>
      <c r="SAO15" s="42"/>
      <c r="SAP15" s="42"/>
      <c r="SAQ15" s="42"/>
      <c r="SAR15" s="42"/>
      <c r="SAS15" s="42"/>
      <c r="SAT15" s="42"/>
      <c r="SAU15" s="42"/>
      <c r="SAV15" s="42"/>
      <c r="SAW15" s="42"/>
      <c r="SAX15" s="42"/>
      <c r="SAY15" s="42"/>
      <c r="SAZ15" s="42"/>
      <c r="SBA15" s="42"/>
      <c r="SBB15" s="42"/>
      <c r="SBC15" s="42"/>
      <c r="SBD15" s="42"/>
      <c r="SBE15" s="42"/>
      <c r="SBF15" s="42"/>
      <c r="SBG15" s="42"/>
      <c r="SBH15" s="42"/>
      <c r="SBI15" s="42"/>
      <c r="SBJ15" s="42"/>
      <c r="SBK15" s="42"/>
      <c r="SBL15" s="42"/>
      <c r="SBM15" s="42"/>
      <c r="SBN15" s="42"/>
      <c r="SBO15" s="42"/>
      <c r="SBP15" s="42"/>
      <c r="SBQ15" s="42"/>
      <c r="SBR15" s="42"/>
      <c r="SBS15" s="42"/>
      <c r="SBT15" s="42"/>
      <c r="SBU15" s="42"/>
      <c r="SBV15" s="42"/>
      <c r="SBW15" s="42"/>
      <c r="SBX15" s="42"/>
      <c r="SBY15" s="42"/>
      <c r="SBZ15" s="42"/>
      <c r="SCA15" s="42"/>
      <c r="SCB15" s="42"/>
      <c r="SCC15" s="42"/>
      <c r="SCD15" s="42"/>
      <c r="SCE15" s="42"/>
      <c r="SCF15" s="42"/>
      <c r="SCG15" s="42"/>
      <c r="SCH15" s="42"/>
      <c r="SCI15" s="42"/>
      <c r="SCJ15" s="42"/>
      <c r="SCK15" s="42"/>
      <c r="SCL15" s="42"/>
      <c r="SCM15" s="42"/>
      <c r="SCN15" s="42"/>
      <c r="SCO15" s="42"/>
      <c r="SCP15" s="42"/>
      <c r="SCQ15" s="42"/>
      <c r="SCR15" s="42"/>
      <c r="SCS15" s="42"/>
      <c r="SCT15" s="42"/>
      <c r="SCU15" s="42"/>
      <c r="SCV15" s="42"/>
      <c r="SCW15" s="42"/>
      <c r="SCX15" s="42"/>
      <c r="SCY15" s="42"/>
      <c r="SCZ15" s="42"/>
      <c r="SDA15" s="42"/>
      <c r="SDB15" s="42"/>
      <c r="SDC15" s="42"/>
      <c r="SDD15" s="42"/>
      <c r="SDE15" s="42"/>
      <c r="SDF15" s="42"/>
      <c r="SDG15" s="42"/>
      <c r="SDH15" s="42"/>
      <c r="SDI15" s="42"/>
      <c r="SDJ15" s="42"/>
      <c r="SDK15" s="42"/>
      <c r="SDL15" s="42"/>
      <c r="SDM15" s="42"/>
      <c r="SDN15" s="42"/>
      <c r="SDO15" s="42"/>
      <c r="SDP15" s="42"/>
      <c r="SDQ15" s="42"/>
      <c r="SDR15" s="42"/>
      <c r="SDS15" s="42"/>
      <c r="SDT15" s="42"/>
      <c r="SDU15" s="42"/>
      <c r="SDV15" s="42"/>
      <c r="SDW15" s="42"/>
      <c r="SDX15" s="42"/>
      <c r="SDY15" s="42"/>
      <c r="SDZ15" s="42"/>
      <c r="SEA15" s="42"/>
      <c r="SEB15" s="42"/>
      <c r="SEC15" s="42"/>
      <c r="SED15" s="42"/>
      <c r="SEE15" s="42"/>
      <c r="SEF15" s="42"/>
      <c r="SEG15" s="42"/>
      <c r="SEH15" s="42"/>
      <c r="SEI15" s="42"/>
      <c r="SEJ15" s="42"/>
      <c r="SEK15" s="42"/>
      <c r="SEL15" s="42"/>
      <c r="SEM15" s="42"/>
      <c r="SEN15" s="42"/>
      <c r="SEO15" s="42"/>
      <c r="SEP15" s="42"/>
      <c r="SEQ15" s="42"/>
      <c r="SER15" s="42"/>
      <c r="SES15" s="42"/>
      <c r="SET15" s="42"/>
      <c r="SEU15" s="42"/>
      <c r="SEV15" s="42"/>
      <c r="SEW15" s="42"/>
      <c r="SEX15" s="42"/>
      <c r="SEY15" s="42"/>
      <c r="SEZ15" s="42"/>
      <c r="SFA15" s="42"/>
      <c r="SFB15" s="42"/>
      <c r="SFC15" s="42"/>
      <c r="SFD15" s="42"/>
      <c r="SFE15" s="42"/>
      <c r="SFF15" s="42"/>
      <c r="SFG15" s="42"/>
      <c r="SFH15" s="42"/>
      <c r="SFI15" s="42"/>
      <c r="SFJ15" s="42"/>
      <c r="SFK15" s="42"/>
      <c r="SFL15" s="42"/>
      <c r="SFM15" s="42"/>
      <c r="SFN15" s="42"/>
      <c r="SFO15" s="42"/>
      <c r="SFP15" s="42"/>
      <c r="SFQ15" s="42"/>
      <c r="SFR15" s="42"/>
      <c r="SFS15" s="42"/>
      <c r="SFT15" s="42"/>
      <c r="SFU15" s="42"/>
      <c r="SFV15" s="42"/>
      <c r="SFW15" s="42"/>
      <c r="SFX15" s="42"/>
      <c r="SFY15" s="42"/>
      <c r="SFZ15" s="42"/>
      <c r="SGA15" s="42"/>
      <c r="SGB15" s="42"/>
      <c r="SGC15" s="42"/>
      <c r="SGD15" s="42"/>
      <c r="SGE15" s="42"/>
      <c r="SGF15" s="42"/>
      <c r="SGG15" s="42"/>
      <c r="SGH15" s="42"/>
      <c r="SGI15" s="42"/>
      <c r="SGJ15" s="42"/>
      <c r="SGK15" s="42"/>
      <c r="SGL15" s="42"/>
      <c r="SGM15" s="42"/>
      <c r="SGN15" s="42"/>
      <c r="SGO15" s="42"/>
      <c r="SGP15" s="42"/>
      <c r="SGQ15" s="42"/>
      <c r="SGR15" s="42"/>
      <c r="SGS15" s="42"/>
      <c r="SGT15" s="42"/>
      <c r="SGU15" s="42"/>
      <c r="SGV15" s="42"/>
      <c r="SGW15" s="42"/>
      <c r="SGX15" s="42"/>
      <c r="SGY15" s="42"/>
      <c r="SGZ15" s="42"/>
      <c r="SHA15" s="42"/>
      <c r="SHB15" s="42"/>
      <c r="SHC15" s="42"/>
      <c r="SHD15" s="42"/>
      <c r="SHE15" s="42"/>
      <c r="SHF15" s="42"/>
      <c r="SHG15" s="42"/>
      <c r="SHH15" s="42"/>
      <c r="SHI15" s="42"/>
      <c r="SHJ15" s="42"/>
      <c r="SHK15" s="42"/>
      <c r="SHL15" s="42"/>
      <c r="SHM15" s="42"/>
      <c r="SHN15" s="42"/>
      <c r="SHO15" s="42"/>
      <c r="SHP15" s="42"/>
      <c r="SHQ15" s="42"/>
      <c r="SHR15" s="42"/>
      <c r="SHS15" s="42"/>
      <c r="SHT15" s="42"/>
      <c r="SHU15" s="42"/>
      <c r="SHV15" s="42"/>
      <c r="SHW15" s="42"/>
      <c r="SHX15" s="42"/>
      <c r="SHY15" s="42"/>
      <c r="SHZ15" s="42"/>
      <c r="SIA15" s="42"/>
      <c r="SIB15" s="42"/>
      <c r="SIC15" s="42"/>
      <c r="SID15" s="42"/>
      <c r="SIE15" s="42"/>
      <c r="SIF15" s="42"/>
      <c r="SIG15" s="42"/>
      <c r="SIH15" s="42"/>
      <c r="SII15" s="42"/>
      <c r="SIJ15" s="42"/>
      <c r="SIK15" s="42"/>
      <c r="SIL15" s="42"/>
      <c r="SIM15" s="42"/>
      <c r="SIN15" s="42"/>
      <c r="SIO15" s="42"/>
      <c r="SIP15" s="42"/>
      <c r="SIQ15" s="42"/>
      <c r="SIR15" s="42"/>
      <c r="SIS15" s="42"/>
      <c r="SIT15" s="42"/>
      <c r="SIU15" s="42"/>
      <c r="SIV15" s="42"/>
      <c r="SIW15" s="42"/>
      <c r="SIX15" s="42"/>
      <c r="SIY15" s="42"/>
      <c r="SIZ15" s="42"/>
      <c r="SJA15" s="42"/>
      <c r="SJB15" s="42"/>
      <c r="SJC15" s="42"/>
      <c r="SJD15" s="42"/>
      <c r="SJE15" s="42"/>
      <c r="SJF15" s="42"/>
      <c r="SJG15" s="42"/>
      <c r="SJH15" s="42"/>
      <c r="SJI15" s="42"/>
      <c r="SJJ15" s="42"/>
      <c r="SJK15" s="42"/>
      <c r="SJL15" s="42"/>
      <c r="SJM15" s="42"/>
      <c r="SJN15" s="42"/>
      <c r="SJO15" s="42"/>
      <c r="SJP15" s="42"/>
      <c r="SJQ15" s="42"/>
      <c r="SJR15" s="42"/>
      <c r="SJS15" s="42"/>
      <c r="SJT15" s="42"/>
      <c r="SJU15" s="42"/>
      <c r="SJV15" s="42"/>
      <c r="SJW15" s="42"/>
      <c r="SJX15" s="42"/>
      <c r="SJY15" s="42"/>
      <c r="SJZ15" s="42"/>
      <c r="SKA15" s="42"/>
      <c r="SKB15" s="42"/>
      <c r="SKC15" s="42"/>
      <c r="SKD15" s="42"/>
      <c r="SKE15" s="42"/>
      <c r="SKF15" s="42"/>
      <c r="SKG15" s="42"/>
      <c r="SKH15" s="42"/>
      <c r="SKI15" s="42"/>
      <c r="SKJ15" s="42"/>
      <c r="SKK15" s="42"/>
      <c r="SKL15" s="42"/>
      <c r="SKM15" s="42"/>
      <c r="SKN15" s="42"/>
      <c r="SKO15" s="42"/>
      <c r="SKP15" s="42"/>
      <c r="SKQ15" s="42"/>
      <c r="SKR15" s="42"/>
      <c r="SKS15" s="42"/>
      <c r="SKT15" s="42"/>
      <c r="SKU15" s="42"/>
      <c r="SKV15" s="42"/>
      <c r="SKW15" s="42"/>
      <c r="SKX15" s="42"/>
      <c r="SKY15" s="42"/>
      <c r="SKZ15" s="42"/>
      <c r="SLA15" s="42"/>
      <c r="SLB15" s="42"/>
      <c r="SLC15" s="42"/>
      <c r="SLD15" s="42"/>
      <c r="SLE15" s="42"/>
      <c r="SLF15" s="42"/>
      <c r="SLG15" s="42"/>
      <c r="SLH15" s="42"/>
      <c r="SLI15" s="42"/>
      <c r="SLJ15" s="42"/>
      <c r="SLK15" s="42"/>
      <c r="SLL15" s="42"/>
      <c r="SLM15" s="42"/>
      <c r="SLN15" s="42"/>
      <c r="SLO15" s="42"/>
      <c r="SLP15" s="42"/>
      <c r="SLQ15" s="42"/>
      <c r="SLR15" s="42"/>
      <c r="SLS15" s="42"/>
      <c r="SLT15" s="42"/>
      <c r="SLU15" s="42"/>
      <c r="SLV15" s="42"/>
      <c r="SLW15" s="42"/>
      <c r="SLX15" s="42"/>
      <c r="SLY15" s="42"/>
      <c r="SLZ15" s="42"/>
      <c r="SMA15" s="42"/>
      <c r="SMB15" s="42"/>
      <c r="SMC15" s="42"/>
      <c r="SMD15" s="42"/>
      <c r="SME15" s="42"/>
      <c r="SMF15" s="42"/>
      <c r="SMG15" s="42"/>
      <c r="SMH15" s="42"/>
      <c r="SMI15" s="42"/>
      <c r="SMJ15" s="42"/>
      <c r="SMK15" s="42"/>
      <c r="SML15" s="42"/>
      <c r="SMM15" s="42"/>
      <c r="SMN15" s="42"/>
      <c r="SMO15" s="42"/>
      <c r="SMP15" s="42"/>
      <c r="SMQ15" s="42"/>
      <c r="SMR15" s="42"/>
      <c r="SMS15" s="42"/>
      <c r="SMT15" s="42"/>
      <c r="SMU15" s="42"/>
      <c r="SMV15" s="42"/>
      <c r="SMW15" s="42"/>
      <c r="SMX15" s="42"/>
      <c r="SMY15" s="42"/>
      <c r="SMZ15" s="42"/>
      <c r="SNA15" s="42"/>
      <c r="SNB15" s="42"/>
      <c r="SNC15" s="42"/>
      <c r="SND15" s="42"/>
      <c r="SNE15" s="42"/>
      <c r="SNF15" s="42"/>
      <c r="SNG15" s="42"/>
      <c r="SNH15" s="42"/>
      <c r="SNI15" s="42"/>
      <c r="SNJ15" s="42"/>
      <c r="SNK15" s="42"/>
      <c r="SNL15" s="42"/>
      <c r="SNM15" s="42"/>
      <c r="SNN15" s="42"/>
      <c r="SNO15" s="42"/>
      <c r="SNP15" s="42"/>
      <c r="SNQ15" s="42"/>
      <c r="SNR15" s="42"/>
      <c r="SNS15" s="42"/>
      <c r="SNT15" s="42"/>
      <c r="SNU15" s="42"/>
      <c r="SNV15" s="42"/>
      <c r="SNW15" s="42"/>
      <c r="SNX15" s="42"/>
      <c r="SNY15" s="42"/>
      <c r="SNZ15" s="42"/>
      <c r="SOA15" s="42"/>
      <c r="SOB15" s="42"/>
      <c r="SOC15" s="42"/>
      <c r="SOD15" s="42"/>
      <c r="SOE15" s="42"/>
      <c r="SOF15" s="42"/>
      <c r="SOG15" s="42"/>
      <c r="SOH15" s="42"/>
      <c r="SOI15" s="42"/>
      <c r="SOJ15" s="42"/>
      <c r="SOK15" s="42"/>
      <c r="SOL15" s="42"/>
      <c r="SOM15" s="42"/>
      <c r="SON15" s="42"/>
      <c r="SOO15" s="42"/>
      <c r="SOP15" s="42"/>
      <c r="SOQ15" s="42"/>
      <c r="SOR15" s="42"/>
      <c r="SOS15" s="42"/>
      <c r="SOT15" s="42"/>
      <c r="SOU15" s="42"/>
      <c r="SOV15" s="42"/>
      <c r="SOW15" s="42"/>
      <c r="SOX15" s="42"/>
      <c r="SOY15" s="42"/>
      <c r="SOZ15" s="42"/>
      <c r="SPA15" s="42"/>
      <c r="SPB15" s="42"/>
      <c r="SPC15" s="42"/>
      <c r="SPD15" s="42"/>
      <c r="SPE15" s="42"/>
      <c r="SPF15" s="42"/>
      <c r="SPG15" s="42"/>
      <c r="SPH15" s="42"/>
      <c r="SPI15" s="42"/>
      <c r="SPJ15" s="42"/>
      <c r="SPK15" s="42"/>
      <c r="SPL15" s="42"/>
      <c r="SPM15" s="42"/>
      <c r="SPN15" s="42"/>
      <c r="SPO15" s="42"/>
      <c r="SPP15" s="42"/>
      <c r="SPQ15" s="42"/>
      <c r="SPR15" s="42"/>
      <c r="SPS15" s="42"/>
      <c r="SPT15" s="42"/>
      <c r="SPU15" s="42"/>
      <c r="SPV15" s="42"/>
      <c r="SPW15" s="42"/>
      <c r="SPX15" s="42"/>
      <c r="SPY15" s="42"/>
      <c r="SPZ15" s="42"/>
      <c r="SQA15" s="42"/>
      <c r="SQB15" s="42"/>
      <c r="SQC15" s="42"/>
      <c r="SQD15" s="42"/>
      <c r="SQE15" s="42"/>
      <c r="SQF15" s="42"/>
      <c r="SQG15" s="42"/>
      <c r="SQH15" s="42"/>
      <c r="SQI15" s="42"/>
      <c r="SQJ15" s="42"/>
      <c r="SQK15" s="42"/>
      <c r="SQL15" s="42"/>
      <c r="SQM15" s="42"/>
      <c r="SQN15" s="42"/>
      <c r="SQO15" s="42"/>
      <c r="SQP15" s="42"/>
      <c r="SQQ15" s="42"/>
      <c r="SQR15" s="42"/>
      <c r="SQS15" s="42"/>
      <c r="SQT15" s="42"/>
      <c r="SQU15" s="42"/>
      <c r="SQV15" s="42"/>
      <c r="SQW15" s="42"/>
      <c r="SQX15" s="42"/>
      <c r="SQY15" s="42"/>
      <c r="SQZ15" s="42"/>
      <c r="SRA15" s="42"/>
      <c r="SRB15" s="42"/>
      <c r="SRC15" s="42"/>
      <c r="SRD15" s="42"/>
      <c r="SRE15" s="42"/>
      <c r="SRF15" s="42"/>
      <c r="SRG15" s="42"/>
      <c r="SRH15" s="42"/>
      <c r="SRI15" s="42"/>
      <c r="SRJ15" s="42"/>
      <c r="SRK15" s="42"/>
      <c r="SRL15" s="42"/>
      <c r="SRM15" s="42"/>
      <c r="SRN15" s="42"/>
      <c r="SRO15" s="42"/>
      <c r="SRP15" s="42"/>
      <c r="SRQ15" s="42"/>
      <c r="SRR15" s="42"/>
      <c r="SRS15" s="42"/>
      <c r="SRT15" s="42"/>
      <c r="SRU15" s="42"/>
      <c r="SRV15" s="42"/>
      <c r="SRW15" s="42"/>
      <c r="SRX15" s="42"/>
      <c r="SRY15" s="42"/>
      <c r="SRZ15" s="42"/>
      <c r="SSA15" s="42"/>
      <c r="SSB15" s="42"/>
      <c r="SSC15" s="42"/>
      <c r="SSD15" s="42"/>
      <c r="SSE15" s="42"/>
      <c r="SSF15" s="42"/>
      <c r="SSG15" s="42"/>
      <c r="SSH15" s="42"/>
      <c r="SSI15" s="42"/>
      <c r="SSJ15" s="42"/>
      <c r="SSK15" s="42"/>
      <c r="SSL15" s="42"/>
      <c r="SSM15" s="42"/>
      <c r="SSN15" s="42"/>
      <c r="SSO15" s="42"/>
      <c r="SSP15" s="42"/>
      <c r="SSQ15" s="42"/>
      <c r="SSR15" s="42"/>
      <c r="SSS15" s="42"/>
      <c r="SST15" s="42"/>
      <c r="SSU15" s="42"/>
      <c r="SSV15" s="42"/>
      <c r="SSW15" s="42"/>
      <c r="SSX15" s="42"/>
      <c r="SSY15" s="42"/>
      <c r="SSZ15" s="42"/>
      <c r="STA15" s="42"/>
      <c r="STB15" s="42"/>
      <c r="STC15" s="42"/>
      <c r="STD15" s="42"/>
      <c r="STE15" s="42"/>
      <c r="STF15" s="42"/>
      <c r="STG15" s="42"/>
      <c r="STH15" s="42"/>
      <c r="STI15" s="42"/>
      <c r="STJ15" s="42"/>
      <c r="STK15" s="42"/>
      <c r="STL15" s="42"/>
      <c r="STM15" s="42"/>
      <c r="STN15" s="42"/>
      <c r="STO15" s="42"/>
      <c r="STP15" s="42"/>
      <c r="STQ15" s="42"/>
      <c r="STR15" s="42"/>
      <c r="STS15" s="42"/>
      <c r="STT15" s="42"/>
      <c r="STU15" s="42"/>
      <c r="STV15" s="42"/>
      <c r="STW15" s="42"/>
      <c r="STX15" s="42"/>
      <c r="STY15" s="42"/>
      <c r="STZ15" s="42"/>
      <c r="SUA15" s="42"/>
      <c r="SUB15" s="42"/>
      <c r="SUC15" s="42"/>
      <c r="SUD15" s="42"/>
      <c r="SUE15" s="42"/>
      <c r="SUF15" s="42"/>
      <c r="SUG15" s="42"/>
      <c r="SUH15" s="42"/>
      <c r="SUI15" s="42"/>
      <c r="SUJ15" s="42"/>
      <c r="SUK15" s="42"/>
      <c r="SUL15" s="42"/>
      <c r="SUM15" s="42"/>
      <c r="SUN15" s="42"/>
      <c r="SUO15" s="42"/>
      <c r="SUP15" s="42"/>
      <c r="SUQ15" s="42"/>
      <c r="SUR15" s="42"/>
      <c r="SUS15" s="42"/>
      <c r="SUT15" s="42"/>
      <c r="SUU15" s="42"/>
      <c r="SUV15" s="42"/>
      <c r="SUW15" s="42"/>
      <c r="SUX15" s="42"/>
      <c r="SUY15" s="42"/>
      <c r="SUZ15" s="42"/>
      <c r="SVA15" s="42"/>
      <c r="SVB15" s="42"/>
      <c r="SVC15" s="42"/>
      <c r="SVD15" s="42"/>
      <c r="SVE15" s="42"/>
      <c r="SVF15" s="42"/>
      <c r="SVG15" s="42"/>
      <c r="SVH15" s="42"/>
      <c r="SVI15" s="42"/>
      <c r="SVJ15" s="42"/>
      <c r="SVK15" s="42"/>
      <c r="SVL15" s="42"/>
      <c r="SVM15" s="42"/>
      <c r="SVN15" s="42"/>
      <c r="SVO15" s="42"/>
      <c r="SVP15" s="42"/>
      <c r="SVQ15" s="42"/>
      <c r="SVR15" s="42"/>
      <c r="SVS15" s="42"/>
      <c r="SVT15" s="42"/>
      <c r="SVU15" s="42"/>
      <c r="SVV15" s="42"/>
      <c r="SVW15" s="42"/>
      <c r="SVX15" s="42"/>
      <c r="SVY15" s="42"/>
      <c r="SVZ15" s="42"/>
      <c r="SWA15" s="42"/>
      <c r="SWB15" s="42"/>
      <c r="SWC15" s="42"/>
      <c r="SWD15" s="42"/>
      <c r="SWE15" s="42"/>
      <c r="SWF15" s="42"/>
      <c r="SWG15" s="42"/>
      <c r="SWH15" s="42"/>
      <c r="SWI15" s="42"/>
      <c r="SWJ15" s="42"/>
      <c r="SWK15" s="42"/>
      <c r="SWL15" s="42"/>
      <c r="SWM15" s="42"/>
      <c r="SWN15" s="42"/>
      <c r="SWO15" s="42"/>
      <c r="SWP15" s="42"/>
      <c r="SWQ15" s="42"/>
      <c r="SWR15" s="42"/>
      <c r="SWS15" s="42"/>
      <c r="SWT15" s="42"/>
      <c r="SWU15" s="42"/>
      <c r="SWV15" s="42"/>
      <c r="SWW15" s="42"/>
      <c r="SWX15" s="42"/>
      <c r="SWY15" s="42"/>
      <c r="SWZ15" s="42"/>
      <c r="SXA15" s="42"/>
      <c r="SXB15" s="42"/>
      <c r="SXC15" s="42"/>
      <c r="SXD15" s="42"/>
      <c r="SXE15" s="42"/>
      <c r="SXF15" s="42"/>
      <c r="SXG15" s="42"/>
      <c r="SXH15" s="42"/>
      <c r="SXI15" s="42"/>
      <c r="SXJ15" s="42"/>
      <c r="SXK15" s="42"/>
      <c r="SXL15" s="42"/>
      <c r="SXM15" s="42"/>
      <c r="SXN15" s="42"/>
      <c r="SXO15" s="42"/>
      <c r="SXP15" s="42"/>
      <c r="SXQ15" s="42"/>
      <c r="SXR15" s="42"/>
      <c r="SXS15" s="42"/>
      <c r="SXT15" s="42"/>
      <c r="SXU15" s="42"/>
      <c r="SXV15" s="42"/>
      <c r="SXW15" s="42"/>
      <c r="SXX15" s="42"/>
      <c r="SXY15" s="42"/>
      <c r="SXZ15" s="42"/>
      <c r="SYA15" s="42"/>
      <c r="SYB15" s="42"/>
      <c r="SYC15" s="42"/>
      <c r="SYD15" s="42"/>
      <c r="SYE15" s="42"/>
      <c r="SYF15" s="42"/>
      <c r="SYG15" s="42"/>
      <c r="SYH15" s="42"/>
      <c r="SYI15" s="42"/>
      <c r="SYJ15" s="42"/>
      <c r="SYK15" s="42"/>
      <c r="SYL15" s="42"/>
      <c r="SYM15" s="42"/>
      <c r="SYN15" s="42"/>
      <c r="SYO15" s="42"/>
      <c r="SYP15" s="42"/>
      <c r="SYQ15" s="42"/>
      <c r="SYR15" s="42"/>
      <c r="SYS15" s="42"/>
      <c r="SYT15" s="42"/>
      <c r="SYU15" s="42"/>
      <c r="SYV15" s="42"/>
      <c r="SYW15" s="42"/>
      <c r="SYX15" s="42"/>
      <c r="SYY15" s="42"/>
      <c r="SYZ15" s="42"/>
      <c r="SZA15" s="42"/>
      <c r="SZB15" s="42"/>
      <c r="SZC15" s="42"/>
      <c r="SZD15" s="42"/>
      <c r="SZE15" s="42"/>
      <c r="SZF15" s="42"/>
      <c r="SZG15" s="42"/>
      <c r="SZH15" s="42"/>
      <c r="SZI15" s="42"/>
      <c r="SZJ15" s="42"/>
      <c r="SZK15" s="42"/>
      <c r="SZL15" s="42"/>
      <c r="SZM15" s="42"/>
      <c r="SZN15" s="42"/>
      <c r="SZO15" s="42"/>
      <c r="SZP15" s="42"/>
      <c r="SZQ15" s="42"/>
      <c r="SZR15" s="42"/>
      <c r="SZS15" s="42"/>
      <c r="SZT15" s="42"/>
      <c r="SZU15" s="42"/>
      <c r="SZV15" s="42"/>
      <c r="SZW15" s="42"/>
      <c r="SZX15" s="42"/>
      <c r="SZY15" s="42"/>
      <c r="SZZ15" s="42"/>
      <c r="TAA15" s="42"/>
      <c r="TAB15" s="42"/>
      <c r="TAC15" s="42"/>
      <c r="TAD15" s="42"/>
      <c r="TAE15" s="42"/>
      <c r="TAF15" s="42"/>
      <c r="TAG15" s="42"/>
      <c r="TAH15" s="42"/>
      <c r="TAI15" s="42"/>
      <c r="TAJ15" s="42"/>
      <c r="TAK15" s="42"/>
      <c r="TAL15" s="42"/>
      <c r="TAM15" s="42"/>
      <c r="TAN15" s="42"/>
      <c r="TAO15" s="42"/>
      <c r="TAP15" s="42"/>
      <c r="TAQ15" s="42"/>
      <c r="TAR15" s="42"/>
      <c r="TAS15" s="42"/>
      <c r="TAT15" s="42"/>
      <c r="TAU15" s="42"/>
      <c r="TAV15" s="42"/>
      <c r="TAW15" s="42"/>
      <c r="TAX15" s="42"/>
      <c r="TAY15" s="42"/>
      <c r="TAZ15" s="42"/>
      <c r="TBA15" s="42"/>
      <c r="TBB15" s="42"/>
      <c r="TBC15" s="42"/>
      <c r="TBD15" s="42"/>
      <c r="TBE15" s="42"/>
      <c r="TBF15" s="42"/>
      <c r="TBG15" s="42"/>
      <c r="TBH15" s="42"/>
      <c r="TBI15" s="42"/>
      <c r="TBJ15" s="42"/>
      <c r="TBK15" s="42"/>
      <c r="TBL15" s="42"/>
      <c r="TBM15" s="42"/>
      <c r="TBN15" s="42"/>
      <c r="TBO15" s="42"/>
      <c r="TBP15" s="42"/>
      <c r="TBQ15" s="42"/>
      <c r="TBR15" s="42"/>
      <c r="TBS15" s="42"/>
      <c r="TBT15" s="42"/>
      <c r="TBU15" s="42"/>
      <c r="TBV15" s="42"/>
      <c r="TBW15" s="42"/>
      <c r="TBX15" s="42"/>
      <c r="TBY15" s="42"/>
      <c r="TBZ15" s="42"/>
      <c r="TCA15" s="42"/>
      <c r="TCB15" s="42"/>
      <c r="TCC15" s="42"/>
      <c r="TCD15" s="42"/>
      <c r="TCE15" s="42"/>
      <c r="TCF15" s="42"/>
      <c r="TCG15" s="42"/>
      <c r="TCH15" s="42"/>
      <c r="TCI15" s="42"/>
      <c r="TCJ15" s="42"/>
      <c r="TCK15" s="42"/>
      <c r="TCL15" s="42"/>
      <c r="TCM15" s="42"/>
      <c r="TCN15" s="42"/>
      <c r="TCO15" s="42"/>
      <c r="TCP15" s="42"/>
      <c r="TCQ15" s="42"/>
      <c r="TCR15" s="42"/>
      <c r="TCS15" s="42"/>
      <c r="TCT15" s="42"/>
      <c r="TCU15" s="42"/>
      <c r="TCV15" s="42"/>
      <c r="TCW15" s="42"/>
      <c r="TCX15" s="42"/>
      <c r="TCY15" s="42"/>
      <c r="TCZ15" s="42"/>
      <c r="TDA15" s="42"/>
      <c r="TDB15" s="42"/>
      <c r="TDC15" s="42"/>
      <c r="TDD15" s="42"/>
      <c r="TDE15" s="42"/>
      <c r="TDF15" s="42"/>
      <c r="TDG15" s="42"/>
      <c r="TDH15" s="42"/>
      <c r="TDI15" s="42"/>
      <c r="TDJ15" s="42"/>
      <c r="TDK15" s="42"/>
      <c r="TDL15" s="42"/>
      <c r="TDM15" s="42"/>
      <c r="TDN15" s="42"/>
      <c r="TDO15" s="42"/>
      <c r="TDP15" s="42"/>
      <c r="TDQ15" s="42"/>
      <c r="TDR15" s="42"/>
      <c r="TDS15" s="42"/>
      <c r="TDT15" s="42"/>
      <c r="TDU15" s="42"/>
      <c r="TDV15" s="42"/>
      <c r="TDW15" s="42"/>
      <c r="TDX15" s="42"/>
      <c r="TDY15" s="42"/>
      <c r="TDZ15" s="42"/>
      <c r="TEA15" s="42"/>
      <c r="TEB15" s="42"/>
      <c r="TEC15" s="42"/>
      <c r="TED15" s="42"/>
      <c r="TEE15" s="42"/>
      <c r="TEF15" s="42"/>
      <c r="TEG15" s="42"/>
      <c r="TEH15" s="42"/>
      <c r="TEI15" s="42"/>
      <c r="TEJ15" s="42"/>
      <c r="TEK15" s="42"/>
      <c r="TEL15" s="42"/>
      <c r="TEM15" s="42"/>
      <c r="TEN15" s="42"/>
      <c r="TEO15" s="42"/>
      <c r="TEP15" s="42"/>
      <c r="TEQ15" s="42"/>
      <c r="TER15" s="42"/>
      <c r="TES15" s="42"/>
      <c r="TET15" s="42"/>
      <c r="TEU15" s="42"/>
      <c r="TEV15" s="42"/>
      <c r="TEW15" s="42"/>
      <c r="TEX15" s="42"/>
      <c r="TEY15" s="42"/>
      <c r="TEZ15" s="42"/>
      <c r="TFA15" s="42"/>
      <c r="TFB15" s="42"/>
      <c r="TFC15" s="42"/>
      <c r="TFD15" s="42"/>
      <c r="TFE15" s="42"/>
      <c r="TFF15" s="42"/>
      <c r="TFG15" s="42"/>
      <c r="TFH15" s="42"/>
      <c r="TFI15" s="42"/>
      <c r="TFJ15" s="42"/>
      <c r="TFK15" s="42"/>
      <c r="TFL15" s="42"/>
      <c r="TFM15" s="42"/>
      <c r="TFN15" s="42"/>
      <c r="TFO15" s="42"/>
      <c r="TFP15" s="42"/>
      <c r="TFQ15" s="42"/>
      <c r="TFR15" s="42"/>
      <c r="TFS15" s="42"/>
      <c r="TFT15" s="42"/>
      <c r="TFU15" s="42"/>
      <c r="TFV15" s="42"/>
      <c r="TFW15" s="42"/>
      <c r="TFX15" s="42"/>
      <c r="TFY15" s="42"/>
      <c r="TFZ15" s="42"/>
      <c r="TGA15" s="42"/>
      <c r="TGB15" s="42"/>
      <c r="TGC15" s="42"/>
      <c r="TGD15" s="42"/>
      <c r="TGE15" s="42"/>
      <c r="TGF15" s="42"/>
      <c r="TGG15" s="42"/>
      <c r="TGH15" s="42"/>
      <c r="TGI15" s="42"/>
      <c r="TGJ15" s="42"/>
      <c r="TGK15" s="42"/>
      <c r="TGL15" s="42"/>
      <c r="TGM15" s="42"/>
      <c r="TGN15" s="42"/>
      <c r="TGO15" s="42"/>
      <c r="TGP15" s="42"/>
      <c r="TGQ15" s="42"/>
      <c r="TGR15" s="42"/>
      <c r="TGS15" s="42"/>
      <c r="TGT15" s="42"/>
      <c r="TGU15" s="42"/>
      <c r="TGV15" s="42"/>
      <c r="TGW15" s="42"/>
      <c r="TGX15" s="42"/>
      <c r="TGY15" s="42"/>
      <c r="TGZ15" s="42"/>
      <c r="THA15" s="42"/>
      <c r="THB15" s="42"/>
      <c r="THC15" s="42"/>
      <c r="THD15" s="42"/>
      <c r="THE15" s="42"/>
      <c r="THF15" s="42"/>
      <c r="THG15" s="42"/>
      <c r="THH15" s="42"/>
      <c r="THI15" s="42"/>
      <c r="THJ15" s="42"/>
      <c r="THK15" s="42"/>
      <c r="THL15" s="42"/>
      <c r="THM15" s="42"/>
      <c r="THN15" s="42"/>
      <c r="THO15" s="42"/>
      <c r="THP15" s="42"/>
      <c r="THQ15" s="42"/>
      <c r="THR15" s="42"/>
      <c r="THS15" s="42"/>
      <c r="THT15" s="42"/>
      <c r="THU15" s="42"/>
      <c r="THV15" s="42"/>
      <c r="THW15" s="42"/>
      <c r="THX15" s="42"/>
      <c r="THY15" s="42"/>
      <c r="THZ15" s="42"/>
      <c r="TIA15" s="42"/>
      <c r="TIB15" s="42"/>
      <c r="TIC15" s="42"/>
      <c r="TID15" s="42"/>
      <c r="TIE15" s="42"/>
      <c r="TIF15" s="42"/>
      <c r="TIG15" s="42"/>
      <c r="TIH15" s="42"/>
      <c r="TII15" s="42"/>
      <c r="TIJ15" s="42"/>
      <c r="TIK15" s="42"/>
      <c r="TIL15" s="42"/>
      <c r="TIM15" s="42"/>
      <c r="TIN15" s="42"/>
      <c r="TIO15" s="42"/>
      <c r="TIP15" s="42"/>
      <c r="TIQ15" s="42"/>
      <c r="TIR15" s="42"/>
      <c r="TIS15" s="42"/>
      <c r="TIT15" s="42"/>
      <c r="TIU15" s="42"/>
      <c r="TIV15" s="42"/>
      <c r="TIW15" s="42"/>
      <c r="TIX15" s="42"/>
      <c r="TIY15" s="42"/>
      <c r="TIZ15" s="42"/>
      <c r="TJA15" s="42"/>
      <c r="TJB15" s="42"/>
      <c r="TJC15" s="42"/>
      <c r="TJD15" s="42"/>
      <c r="TJE15" s="42"/>
      <c r="TJF15" s="42"/>
      <c r="TJG15" s="42"/>
      <c r="TJH15" s="42"/>
      <c r="TJI15" s="42"/>
      <c r="TJJ15" s="42"/>
      <c r="TJK15" s="42"/>
      <c r="TJL15" s="42"/>
      <c r="TJM15" s="42"/>
      <c r="TJN15" s="42"/>
      <c r="TJO15" s="42"/>
      <c r="TJP15" s="42"/>
      <c r="TJQ15" s="42"/>
      <c r="TJR15" s="42"/>
      <c r="TJS15" s="42"/>
      <c r="TJT15" s="42"/>
      <c r="TJU15" s="42"/>
      <c r="TJV15" s="42"/>
      <c r="TJW15" s="42"/>
      <c r="TJX15" s="42"/>
      <c r="TJY15" s="42"/>
      <c r="TJZ15" s="42"/>
      <c r="TKA15" s="42"/>
      <c r="TKB15" s="42"/>
      <c r="TKC15" s="42"/>
      <c r="TKD15" s="42"/>
      <c r="TKE15" s="42"/>
      <c r="TKF15" s="42"/>
      <c r="TKG15" s="42"/>
      <c r="TKH15" s="42"/>
      <c r="TKI15" s="42"/>
      <c r="TKJ15" s="42"/>
      <c r="TKK15" s="42"/>
      <c r="TKL15" s="42"/>
      <c r="TKM15" s="42"/>
      <c r="TKN15" s="42"/>
      <c r="TKO15" s="42"/>
      <c r="TKP15" s="42"/>
      <c r="TKQ15" s="42"/>
      <c r="TKR15" s="42"/>
      <c r="TKS15" s="42"/>
      <c r="TKT15" s="42"/>
      <c r="TKU15" s="42"/>
      <c r="TKV15" s="42"/>
      <c r="TKW15" s="42"/>
      <c r="TKX15" s="42"/>
      <c r="TKY15" s="42"/>
      <c r="TKZ15" s="42"/>
      <c r="TLA15" s="42"/>
      <c r="TLB15" s="42"/>
      <c r="TLC15" s="42"/>
      <c r="TLD15" s="42"/>
      <c r="TLE15" s="42"/>
      <c r="TLF15" s="42"/>
      <c r="TLG15" s="42"/>
      <c r="TLH15" s="42"/>
      <c r="TLI15" s="42"/>
      <c r="TLJ15" s="42"/>
      <c r="TLK15" s="42"/>
      <c r="TLL15" s="42"/>
      <c r="TLM15" s="42"/>
      <c r="TLN15" s="42"/>
      <c r="TLO15" s="42"/>
      <c r="TLP15" s="42"/>
      <c r="TLQ15" s="42"/>
      <c r="TLR15" s="42"/>
      <c r="TLS15" s="42"/>
      <c r="TLT15" s="42"/>
      <c r="TLU15" s="42"/>
      <c r="TLV15" s="42"/>
      <c r="TLW15" s="42"/>
      <c r="TLX15" s="42"/>
      <c r="TLY15" s="42"/>
      <c r="TLZ15" s="42"/>
      <c r="TMA15" s="42"/>
      <c r="TMB15" s="42"/>
      <c r="TMC15" s="42"/>
      <c r="TMD15" s="42"/>
      <c r="TME15" s="42"/>
      <c r="TMF15" s="42"/>
      <c r="TMG15" s="42"/>
      <c r="TMH15" s="42"/>
      <c r="TMI15" s="42"/>
      <c r="TMJ15" s="42"/>
      <c r="TMK15" s="42"/>
      <c r="TML15" s="42"/>
      <c r="TMM15" s="42"/>
      <c r="TMN15" s="42"/>
      <c r="TMO15" s="42"/>
      <c r="TMP15" s="42"/>
      <c r="TMQ15" s="42"/>
      <c r="TMR15" s="42"/>
      <c r="TMS15" s="42"/>
      <c r="TMT15" s="42"/>
      <c r="TMU15" s="42"/>
      <c r="TMV15" s="42"/>
      <c r="TMW15" s="42"/>
      <c r="TMX15" s="42"/>
      <c r="TMY15" s="42"/>
      <c r="TMZ15" s="42"/>
      <c r="TNA15" s="42"/>
      <c r="TNB15" s="42"/>
      <c r="TNC15" s="42"/>
      <c r="TND15" s="42"/>
      <c r="TNE15" s="42"/>
      <c r="TNF15" s="42"/>
      <c r="TNG15" s="42"/>
      <c r="TNH15" s="42"/>
      <c r="TNI15" s="42"/>
      <c r="TNJ15" s="42"/>
      <c r="TNK15" s="42"/>
      <c r="TNL15" s="42"/>
      <c r="TNM15" s="42"/>
      <c r="TNN15" s="42"/>
      <c r="TNO15" s="42"/>
      <c r="TNP15" s="42"/>
      <c r="TNQ15" s="42"/>
      <c r="TNR15" s="42"/>
      <c r="TNS15" s="42"/>
      <c r="TNT15" s="42"/>
      <c r="TNU15" s="42"/>
      <c r="TNV15" s="42"/>
      <c r="TNW15" s="42"/>
      <c r="TNX15" s="42"/>
      <c r="TNY15" s="42"/>
      <c r="TNZ15" s="42"/>
      <c r="TOA15" s="42"/>
      <c r="TOB15" s="42"/>
      <c r="TOC15" s="42"/>
      <c r="TOD15" s="42"/>
      <c r="TOE15" s="42"/>
      <c r="TOF15" s="42"/>
      <c r="TOG15" s="42"/>
      <c r="TOH15" s="42"/>
      <c r="TOI15" s="42"/>
      <c r="TOJ15" s="42"/>
      <c r="TOK15" s="42"/>
      <c r="TOL15" s="42"/>
      <c r="TOM15" s="42"/>
      <c r="TON15" s="42"/>
      <c r="TOO15" s="42"/>
      <c r="TOP15" s="42"/>
      <c r="TOQ15" s="42"/>
      <c r="TOR15" s="42"/>
      <c r="TOS15" s="42"/>
      <c r="TOT15" s="42"/>
      <c r="TOU15" s="42"/>
      <c r="TOV15" s="42"/>
      <c r="TOW15" s="42"/>
      <c r="TOX15" s="42"/>
      <c r="TOY15" s="42"/>
      <c r="TOZ15" s="42"/>
      <c r="TPA15" s="42"/>
      <c r="TPB15" s="42"/>
      <c r="TPC15" s="42"/>
      <c r="TPD15" s="42"/>
      <c r="TPE15" s="42"/>
      <c r="TPF15" s="42"/>
      <c r="TPG15" s="42"/>
      <c r="TPH15" s="42"/>
      <c r="TPI15" s="42"/>
      <c r="TPJ15" s="42"/>
      <c r="TPK15" s="42"/>
      <c r="TPL15" s="42"/>
      <c r="TPM15" s="42"/>
      <c r="TPN15" s="42"/>
      <c r="TPO15" s="42"/>
      <c r="TPP15" s="42"/>
      <c r="TPQ15" s="42"/>
      <c r="TPR15" s="42"/>
      <c r="TPS15" s="42"/>
      <c r="TPT15" s="42"/>
      <c r="TPU15" s="42"/>
      <c r="TPV15" s="42"/>
      <c r="TPW15" s="42"/>
      <c r="TPX15" s="42"/>
      <c r="TPY15" s="42"/>
      <c r="TPZ15" s="42"/>
      <c r="TQA15" s="42"/>
      <c r="TQB15" s="42"/>
      <c r="TQC15" s="42"/>
      <c r="TQD15" s="42"/>
      <c r="TQE15" s="42"/>
      <c r="TQF15" s="42"/>
      <c r="TQG15" s="42"/>
      <c r="TQH15" s="42"/>
      <c r="TQI15" s="42"/>
      <c r="TQJ15" s="42"/>
      <c r="TQK15" s="42"/>
      <c r="TQL15" s="42"/>
      <c r="TQM15" s="42"/>
      <c r="TQN15" s="42"/>
      <c r="TQO15" s="42"/>
      <c r="TQP15" s="42"/>
      <c r="TQQ15" s="42"/>
      <c r="TQR15" s="42"/>
      <c r="TQS15" s="42"/>
      <c r="TQT15" s="42"/>
      <c r="TQU15" s="42"/>
      <c r="TQV15" s="42"/>
      <c r="TQW15" s="42"/>
      <c r="TQX15" s="42"/>
      <c r="TQY15" s="42"/>
      <c r="TQZ15" s="42"/>
      <c r="TRA15" s="42"/>
      <c r="TRB15" s="42"/>
      <c r="TRC15" s="42"/>
      <c r="TRD15" s="42"/>
      <c r="TRE15" s="42"/>
      <c r="TRF15" s="42"/>
      <c r="TRG15" s="42"/>
      <c r="TRH15" s="42"/>
      <c r="TRI15" s="42"/>
      <c r="TRJ15" s="42"/>
      <c r="TRK15" s="42"/>
      <c r="TRL15" s="42"/>
      <c r="TRM15" s="42"/>
      <c r="TRN15" s="42"/>
      <c r="TRO15" s="42"/>
      <c r="TRP15" s="42"/>
      <c r="TRQ15" s="42"/>
      <c r="TRR15" s="42"/>
      <c r="TRS15" s="42"/>
      <c r="TRT15" s="42"/>
      <c r="TRU15" s="42"/>
      <c r="TRV15" s="42"/>
      <c r="TRW15" s="42"/>
      <c r="TRX15" s="42"/>
      <c r="TRY15" s="42"/>
      <c r="TRZ15" s="42"/>
      <c r="TSA15" s="42"/>
      <c r="TSB15" s="42"/>
      <c r="TSC15" s="42"/>
      <c r="TSD15" s="42"/>
      <c r="TSE15" s="42"/>
      <c r="TSF15" s="42"/>
      <c r="TSG15" s="42"/>
      <c r="TSH15" s="42"/>
      <c r="TSI15" s="42"/>
      <c r="TSJ15" s="42"/>
      <c r="TSK15" s="42"/>
      <c r="TSL15" s="42"/>
      <c r="TSM15" s="42"/>
      <c r="TSN15" s="42"/>
      <c r="TSO15" s="42"/>
      <c r="TSP15" s="42"/>
      <c r="TSQ15" s="42"/>
      <c r="TSR15" s="42"/>
      <c r="TSS15" s="42"/>
      <c r="TST15" s="42"/>
      <c r="TSU15" s="42"/>
      <c r="TSV15" s="42"/>
      <c r="TSW15" s="42"/>
      <c r="TSX15" s="42"/>
      <c r="TSY15" s="42"/>
      <c r="TSZ15" s="42"/>
      <c r="TTA15" s="42"/>
      <c r="TTB15" s="42"/>
      <c r="TTC15" s="42"/>
      <c r="TTD15" s="42"/>
      <c r="TTE15" s="42"/>
      <c r="TTF15" s="42"/>
      <c r="TTG15" s="42"/>
      <c r="TTH15" s="42"/>
      <c r="TTI15" s="42"/>
      <c r="TTJ15" s="42"/>
      <c r="TTK15" s="42"/>
      <c r="TTL15" s="42"/>
      <c r="TTM15" s="42"/>
      <c r="TTN15" s="42"/>
      <c r="TTO15" s="42"/>
      <c r="TTP15" s="42"/>
      <c r="TTQ15" s="42"/>
      <c r="TTR15" s="42"/>
      <c r="TTS15" s="42"/>
      <c r="TTT15" s="42"/>
      <c r="TTU15" s="42"/>
      <c r="TTV15" s="42"/>
      <c r="TTW15" s="42"/>
      <c r="TTX15" s="42"/>
      <c r="TTY15" s="42"/>
      <c r="TTZ15" s="42"/>
      <c r="TUA15" s="42"/>
      <c r="TUB15" s="42"/>
      <c r="TUC15" s="42"/>
      <c r="TUD15" s="42"/>
      <c r="TUE15" s="42"/>
      <c r="TUF15" s="42"/>
      <c r="TUG15" s="42"/>
      <c r="TUH15" s="42"/>
      <c r="TUI15" s="42"/>
      <c r="TUJ15" s="42"/>
      <c r="TUK15" s="42"/>
      <c r="TUL15" s="42"/>
      <c r="TUM15" s="42"/>
      <c r="TUN15" s="42"/>
      <c r="TUO15" s="42"/>
      <c r="TUP15" s="42"/>
      <c r="TUQ15" s="42"/>
      <c r="TUR15" s="42"/>
      <c r="TUS15" s="42"/>
      <c r="TUT15" s="42"/>
      <c r="TUU15" s="42"/>
      <c r="TUV15" s="42"/>
      <c r="TUW15" s="42"/>
      <c r="TUX15" s="42"/>
      <c r="TUY15" s="42"/>
      <c r="TUZ15" s="42"/>
      <c r="TVA15" s="42"/>
      <c r="TVB15" s="42"/>
      <c r="TVC15" s="42"/>
      <c r="TVD15" s="42"/>
      <c r="TVE15" s="42"/>
      <c r="TVF15" s="42"/>
      <c r="TVG15" s="42"/>
      <c r="TVH15" s="42"/>
      <c r="TVI15" s="42"/>
      <c r="TVJ15" s="42"/>
      <c r="TVK15" s="42"/>
      <c r="TVL15" s="42"/>
      <c r="TVM15" s="42"/>
      <c r="TVN15" s="42"/>
      <c r="TVO15" s="42"/>
      <c r="TVP15" s="42"/>
      <c r="TVQ15" s="42"/>
      <c r="TVR15" s="42"/>
      <c r="TVS15" s="42"/>
      <c r="TVT15" s="42"/>
      <c r="TVU15" s="42"/>
      <c r="TVV15" s="42"/>
      <c r="TVW15" s="42"/>
      <c r="TVX15" s="42"/>
      <c r="TVY15" s="42"/>
      <c r="TVZ15" s="42"/>
      <c r="TWA15" s="42"/>
      <c r="TWB15" s="42"/>
      <c r="TWC15" s="42"/>
      <c r="TWD15" s="42"/>
      <c r="TWE15" s="42"/>
      <c r="TWF15" s="42"/>
      <c r="TWG15" s="42"/>
      <c r="TWH15" s="42"/>
      <c r="TWI15" s="42"/>
      <c r="TWJ15" s="42"/>
      <c r="TWK15" s="42"/>
      <c r="TWL15" s="42"/>
      <c r="TWM15" s="42"/>
      <c r="TWN15" s="42"/>
      <c r="TWO15" s="42"/>
      <c r="TWP15" s="42"/>
      <c r="TWQ15" s="42"/>
      <c r="TWR15" s="42"/>
      <c r="TWS15" s="42"/>
      <c r="TWT15" s="42"/>
      <c r="TWU15" s="42"/>
      <c r="TWV15" s="42"/>
      <c r="TWW15" s="42"/>
      <c r="TWX15" s="42"/>
      <c r="TWY15" s="42"/>
      <c r="TWZ15" s="42"/>
      <c r="TXA15" s="42"/>
      <c r="TXB15" s="42"/>
      <c r="TXC15" s="42"/>
      <c r="TXD15" s="42"/>
      <c r="TXE15" s="42"/>
      <c r="TXF15" s="42"/>
      <c r="TXG15" s="42"/>
      <c r="TXH15" s="42"/>
      <c r="TXI15" s="42"/>
      <c r="TXJ15" s="42"/>
      <c r="TXK15" s="42"/>
      <c r="TXL15" s="42"/>
      <c r="TXM15" s="42"/>
      <c r="TXN15" s="42"/>
      <c r="TXO15" s="42"/>
      <c r="TXP15" s="42"/>
      <c r="TXQ15" s="42"/>
      <c r="TXR15" s="42"/>
      <c r="TXS15" s="42"/>
      <c r="TXT15" s="42"/>
      <c r="TXU15" s="42"/>
      <c r="TXV15" s="42"/>
      <c r="TXW15" s="42"/>
      <c r="TXX15" s="42"/>
      <c r="TXY15" s="42"/>
      <c r="TXZ15" s="42"/>
      <c r="TYA15" s="42"/>
      <c r="TYB15" s="42"/>
      <c r="TYC15" s="42"/>
      <c r="TYD15" s="42"/>
      <c r="TYE15" s="42"/>
      <c r="TYF15" s="42"/>
      <c r="TYG15" s="42"/>
      <c r="TYH15" s="42"/>
      <c r="TYI15" s="42"/>
      <c r="TYJ15" s="42"/>
      <c r="TYK15" s="42"/>
      <c r="TYL15" s="42"/>
      <c r="TYM15" s="42"/>
      <c r="TYN15" s="42"/>
      <c r="TYO15" s="42"/>
      <c r="TYP15" s="42"/>
      <c r="TYQ15" s="42"/>
      <c r="TYR15" s="42"/>
      <c r="TYS15" s="42"/>
      <c r="TYT15" s="42"/>
      <c r="TYU15" s="42"/>
      <c r="TYV15" s="42"/>
      <c r="TYW15" s="42"/>
      <c r="TYX15" s="42"/>
      <c r="TYY15" s="42"/>
      <c r="TYZ15" s="42"/>
      <c r="TZA15" s="42"/>
      <c r="TZB15" s="42"/>
      <c r="TZC15" s="42"/>
      <c r="TZD15" s="42"/>
      <c r="TZE15" s="42"/>
      <c r="TZF15" s="42"/>
      <c r="TZG15" s="42"/>
      <c r="TZH15" s="42"/>
      <c r="TZI15" s="42"/>
      <c r="TZJ15" s="42"/>
      <c r="TZK15" s="42"/>
      <c r="TZL15" s="42"/>
      <c r="TZM15" s="42"/>
      <c r="TZN15" s="42"/>
      <c r="TZO15" s="42"/>
      <c r="TZP15" s="42"/>
      <c r="TZQ15" s="42"/>
      <c r="TZR15" s="42"/>
      <c r="TZS15" s="42"/>
      <c r="TZT15" s="42"/>
      <c r="TZU15" s="42"/>
      <c r="TZV15" s="42"/>
      <c r="TZW15" s="42"/>
      <c r="TZX15" s="42"/>
      <c r="TZY15" s="42"/>
      <c r="TZZ15" s="42"/>
      <c r="UAA15" s="42"/>
      <c r="UAB15" s="42"/>
      <c r="UAC15" s="42"/>
      <c r="UAD15" s="42"/>
      <c r="UAE15" s="42"/>
      <c r="UAF15" s="42"/>
      <c r="UAG15" s="42"/>
      <c r="UAH15" s="42"/>
      <c r="UAI15" s="42"/>
      <c r="UAJ15" s="42"/>
      <c r="UAK15" s="42"/>
      <c r="UAL15" s="42"/>
      <c r="UAM15" s="42"/>
      <c r="UAN15" s="42"/>
      <c r="UAO15" s="42"/>
      <c r="UAP15" s="42"/>
      <c r="UAQ15" s="42"/>
      <c r="UAR15" s="42"/>
      <c r="UAS15" s="42"/>
      <c r="UAT15" s="42"/>
      <c r="UAU15" s="42"/>
      <c r="UAV15" s="42"/>
      <c r="UAW15" s="42"/>
      <c r="UAX15" s="42"/>
      <c r="UAY15" s="42"/>
      <c r="UAZ15" s="42"/>
      <c r="UBA15" s="42"/>
      <c r="UBB15" s="42"/>
      <c r="UBC15" s="42"/>
      <c r="UBD15" s="42"/>
      <c r="UBE15" s="42"/>
      <c r="UBF15" s="42"/>
      <c r="UBG15" s="42"/>
      <c r="UBH15" s="42"/>
      <c r="UBI15" s="42"/>
      <c r="UBJ15" s="42"/>
      <c r="UBK15" s="42"/>
      <c r="UBL15" s="42"/>
      <c r="UBM15" s="42"/>
      <c r="UBN15" s="42"/>
      <c r="UBO15" s="42"/>
      <c r="UBP15" s="42"/>
      <c r="UBQ15" s="42"/>
      <c r="UBR15" s="42"/>
      <c r="UBS15" s="42"/>
      <c r="UBT15" s="42"/>
      <c r="UBU15" s="42"/>
      <c r="UBV15" s="42"/>
      <c r="UBW15" s="42"/>
      <c r="UBX15" s="42"/>
      <c r="UBY15" s="42"/>
      <c r="UBZ15" s="42"/>
      <c r="UCA15" s="42"/>
      <c r="UCB15" s="42"/>
      <c r="UCC15" s="42"/>
      <c r="UCD15" s="42"/>
      <c r="UCE15" s="42"/>
      <c r="UCF15" s="42"/>
      <c r="UCG15" s="42"/>
      <c r="UCH15" s="42"/>
      <c r="UCI15" s="42"/>
      <c r="UCJ15" s="42"/>
      <c r="UCK15" s="42"/>
      <c r="UCL15" s="42"/>
      <c r="UCM15" s="42"/>
      <c r="UCN15" s="42"/>
      <c r="UCO15" s="42"/>
      <c r="UCP15" s="42"/>
      <c r="UCQ15" s="42"/>
      <c r="UCR15" s="42"/>
      <c r="UCS15" s="42"/>
      <c r="UCT15" s="42"/>
      <c r="UCU15" s="42"/>
      <c r="UCV15" s="42"/>
      <c r="UCW15" s="42"/>
      <c r="UCX15" s="42"/>
      <c r="UCY15" s="42"/>
      <c r="UCZ15" s="42"/>
      <c r="UDA15" s="42"/>
      <c r="UDB15" s="42"/>
      <c r="UDC15" s="42"/>
      <c r="UDD15" s="42"/>
      <c r="UDE15" s="42"/>
      <c r="UDF15" s="42"/>
      <c r="UDG15" s="42"/>
      <c r="UDH15" s="42"/>
      <c r="UDI15" s="42"/>
      <c r="UDJ15" s="42"/>
      <c r="UDK15" s="42"/>
      <c r="UDL15" s="42"/>
      <c r="UDM15" s="42"/>
      <c r="UDN15" s="42"/>
      <c r="UDO15" s="42"/>
      <c r="UDP15" s="42"/>
      <c r="UDQ15" s="42"/>
      <c r="UDR15" s="42"/>
      <c r="UDS15" s="42"/>
      <c r="UDT15" s="42"/>
      <c r="UDU15" s="42"/>
      <c r="UDV15" s="42"/>
      <c r="UDW15" s="42"/>
      <c r="UDX15" s="42"/>
      <c r="UDY15" s="42"/>
      <c r="UDZ15" s="42"/>
      <c r="UEA15" s="42"/>
      <c r="UEB15" s="42"/>
      <c r="UEC15" s="42"/>
      <c r="UED15" s="42"/>
      <c r="UEE15" s="42"/>
      <c r="UEF15" s="42"/>
      <c r="UEG15" s="42"/>
      <c r="UEH15" s="42"/>
      <c r="UEI15" s="42"/>
      <c r="UEJ15" s="42"/>
      <c r="UEK15" s="42"/>
      <c r="UEL15" s="42"/>
      <c r="UEM15" s="42"/>
      <c r="UEN15" s="42"/>
      <c r="UEO15" s="42"/>
      <c r="UEP15" s="42"/>
      <c r="UEQ15" s="42"/>
      <c r="UER15" s="42"/>
      <c r="UES15" s="42"/>
      <c r="UET15" s="42"/>
      <c r="UEU15" s="42"/>
      <c r="UEV15" s="42"/>
      <c r="UEW15" s="42"/>
      <c r="UEX15" s="42"/>
      <c r="UEY15" s="42"/>
      <c r="UEZ15" s="42"/>
      <c r="UFA15" s="42"/>
      <c r="UFB15" s="42"/>
      <c r="UFC15" s="42"/>
      <c r="UFD15" s="42"/>
      <c r="UFE15" s="42"/>
      <c r="UFF15" s="42"/>
      <c r="UFG15" s="42"/>
      <c r="UFH15" s="42"/>
      <c r="UFI15" s="42"/>
      <c r="UFJ15" s="42"/>
      <c r="UFK15" s="42"/>
      <c r="UFL15" s="42"/>
      <c r="UFM15" s="42"/>
      <c r="UFN15" s="42"/>
      <c r="UFO15" s="42"/>
      <c r="UFP15" s="42"/>
      <c r="UFQ15" s="42"/>
      <c r="UFR15" s="42"/>
      <c r="UFS15" s="42"/>
      <c r="UFT15" s="42"/>
      <c r="UFU15" s="42"/>
      <c r="UFV15" s="42"/>
      <c r="UFW15" s="42"/>
      <c r="UFX15" s="42"/>
      <c r="UFY15" s="42"/>
      <c r="UFZ15" s="42"/>
      <c r="UGA15" s="42"/>
      <c r="UGB15" s="42"/>
      <c r="UGC15" s="42"/>
      <c r="UGD15" s="42"/>
      <c r="UGE15" s="42"/>
      <c r="UGF15" s="42"/>
      <c r="UGG15" s="42"/>
      <c r="UGH15" s="42"/>
      <c r="UGI15" s="42"/>
      <c r="UGJ15" s="42"/>
      <c r="UGK15" s="42"/>
      <c r="UGL15" s="42"/>
      <c r="UGM15" s="42"/>
      <c r="UGN15" s="42"/>
      <c r="UGO15" s="42"/>
      <c r="UGP15" s="42"/>
      <c r="UGQ15" s="42"/>
      <c r="UGR15" s="42"/>
      <c r="UGS15" s="42"/>
      <c r="UGT15" s="42"/>
      <c r="UGU15" s="42"/>
      <c r="UGV15" s="42"/>
      <c r="UGW15" s="42"/>
      <c r="UGX15" s="42"/>
      <c r="UGY15" s="42"/>
      <c r="UGZ15" s="42"/>
      <c r="UHA15" s="42"/>
      <c r="UHB15" s="42"/>
      <c r="UHC15" s="42"/>
      <c r="UHD15" s="42"/>
      <c r="UHE15" s="42"/>
      <c r="UHF15" s="42"/>
      <c r="UHG15" s="42"/>
      <c r="UHH15" s="42"/>
      <c r="UHI15" s="42"/>
      <c r="UHJ15" s="42"/>
      <c r="UHK15" s="42"/>
      <c r="UHL15" s="42"/>
      <c r="UHM15" s="42"/>
      <c r="UHN15" s="42"/>
      <c r="UHO15" s="42"/>
      <c r="UHP15" s="42"/>
      <c r="UHQ15" s="42"/>
      <c r="UHR15" s="42"/>
      <c r="UHS15" s="42"/>
      <c r="UHT15" s="42"/>
      <c r="UHU15" s="42"/>
      <c r="UHV15" s="42"/>
      <c r="UHW15" s="42"/>
      <c r="UHX15" s="42"/>
      <c r="UHY15" s="42"/>
      <c r="UHZ15" s="42"/>
      <c r="UIA15" s="42"/>
      <c r="UIB15" s="42"/>
      <c r="UIC15" s="42"/>
      <c r="UID15" s="42"/>
      <c r="UIE15" s="42"/>
      <c r="UIF15" s="42"/>
      <c r="UIG15" s="42"/>
      <c r="UIH15" s="42"/>
      <c r="UII15" s="42"/>
      <c r="UIJ15" s="42"/>
      <c r="UIK15" s="42"/>
      <c r="UIL15" s="42"/>
      <c r="UIM15" s="42"/>
      <c r="UIN15" s="42"/>
      <c r="UIO15" s="42"/>
      <c r="UIP15" s="42"/>
      <c r="UIQ15" s="42"/>
      <c r="UIR15" s="42"/>
      <c r="UIS15" s="42"/>
      <c r="UIT15" s="42"/>
      <c r="UIU15" s="42"/>
      <c r="UIV15" s="42"/>
      <c r="UIW15" s="42"/>
      <c r="UIX15" s="42"/>
      <c r="UIY15" s="42"/>
      <c r="UIZ15" s="42"/>
      <c r="UJA15" s="42"/>
      <c r="UJB15" s="42"/>
      <c r="UJC15" s="42"/>
      <c r="UJD15" s="42"/>
      <c r="UJE15" s="42"/>
      <c r="UJF15" s="42"/>
      <c r="UJG15" s="42"/>
      <c r="UJH15" s="42"/>
      <c r="UJI15" s="42"/>
      <c r="UJJ15" s="42"/>
      <c r="UJK15" s="42"/>
      <c r="UJL15" s="42"/>
      <c r="UJM15" s="42"/>
      <c r="UJN15" s="42"/>
      <c r="UJO15" s="42"/>
      <c r="UJP15" s="42"/>
      <c r="UJQ15" s="42"/>
      <c r="UJR15" s="42"/>
      <c r="UJS15" s="42"/>
      <c r="UJT15" s="42"/>
      <c r="UJU15" s="42"/>
      <c r="UJV15" s="42"/>
      <c r="UJW15" s="42"/>
      <c r="UJX15" s="42"/>
      <c r="UJY15" s="42"/>
      <c r="UJZ15" s="42"/>
      <c r="UKA15" s="42"/>
      <c r="UKB15" s="42"/>
      <c r="UKC15" s="42"/>
      <c r="UKD15" s="42"/>
      <c r="UKE15" s="42"/>
      <c r="UKF15" s="42"/>
      <c r="UKG15" s="42"/>
      <c r="UKH15" s="42"/>
      <c r="UKI15" s="42"/>
      <c r="UKJ15" s="42"/>
      <c r="UKK15" s="42"/>
      <c r="UKL15" s="42"/>
      <c r="UKM15" s="42"/>
      <c r="UKN15" s="42"/>
      <c r="UKO15" s="42"/>
      <c r="UKP15" s="42"/>
      <c r="UKQ15" s="42"/>
      <c r="UKR15" s="42"/>
      <c r="UKS15" s="42"/>
      <c r="UKT15" s="42"/>
      <c r="UKU15" s="42"/>
      <c r="UKV15" s="42"/>
      <c r="UKW15" s="42"/>
      <c r="UKX15" s="42"/>
      <c r="UKY15" s="42"/>
      <c r="UKZ15" s="42"/>
      <c r="ULA15" s="42"/>
      <c r="ULB15" s="42"/>
      <c r="ULC15" s="42"/>
      <c r="ULD15" s="42"/>
      <c r="ULE15" s="42"/>
      <c r="ULF15" s="42"/>
      <c r="ULG15" s="42"/>
      <c r="ULH15" s="42"/>
      <c r="ULI15" s="42"/>
      <c r="ULJ15" s="42"/>
      <c r="ULK15" s="42"/>
      <c r="ULL15" s="42"/>
      <c r="ULM15" s="42"/>
      <c r="ULN15" s="42"/>
      <c r="ULO15" s="42"/>
      <c r="ULP15" s="42"/>
      <c r="ULQ15" s="42"/>
      <c r="ULR15" s="42"/>
      <c r="ULS15" s="42"/>
      <c r="ULT15" s="42"/>
      <c r="ULU15" s="42"/>
      <c r="ULV15" s="42"/>
      <c r="ULW15" s="42"/>
      <c r="ULX15" s="42"/>
      <c r="ULY15" s="42"/>
      <c r="ULZ15" s="42"/>
      <c r="UMA15" s="42"/>
      <c r="UMB15" s="42"/>
      <c r="UMC15" s="42"/>
      <c r="UMD15" s="42"/>
      <c r="UME15" s="42"/>
      <c r="UMF15" s="42"/>
      <c r="UMG15" s="42"/>
      <c r="UMH15" s="42"/>
      <c r="UMI15" s="42"/>
      <c r="UMJ15" s="42"/>
      <c r="UMK15" s="42"/>
      <c r="UML15" s="42"/>
      <c r="UMM15" s="42"/>
      <c r="UMN15" s="42"/>
      <c r="UMO15" s="42"/>
      <c r="UMP15" s="42"/>
      <c r="UMQ15" s="42"/>
      <c r="UMR15" s="42"/>
      <c r="UMS15" s="42"/>
      <c r="UMT15" s="42"/>
      <c r="UMU15" s="42"/>
      <c r="UMV15" s="42"/>
      <c r="UMW15" s="42"/>
      <c r="UMX15" s="42"/>
      <c r="UMY15" s="42"/>
      <c r="UMZ15" s="42"/>
      <c r="UNA15" s="42"/>
      <c r="UNB15" s="42"/>
      <c r="UNC15" s="42"/>
      <c r="UND15" s="42"/>
      <c r="UNE15" s="42"/>
      <c r="UNF15" s="42"/>
      <c r="UNG15" s="42"/>
      <c r="UNH15" s="42"/>
      <c r="UNI15" s="42"/>
      <c r="UNJ15" s="42"/>
      <c r="UNK15" s="42"/>
      <c r="UNL15" s="42"/>
      <c r="UNM15" s="42"/>
      <c r="UNN15" s="42"/>
      <c r="UNO15" s="42"/>
      <c r="UNP15" s="42"/>
      <c r="UNQ15" s="42"/>
      <c r="UNR15" s="42"/>
      <c r="UNS15" s="42"/>
      <c r="UNT15" s="42"/>
      <c r="UNU15" s="42"/>
      <c r="UNV15" s="42"/>
      <c r="UNW15" s="42"/>
      <c r="UNX15" s="42"/>
      <c r="UNY15" s="42"/>
      <c r="UNZ15" s="42"/>
      <c r="UOA15" s="42"/>
      <c r="UOB15" s="42"/>
      <c r="UOC15" s="42"/>
      <c r="UOD15" s="42"/>
      <c r="UOE15" s="42"/>
      <c r="UOF15" s="42"/>
      <c r="UOG15" s="42"/>
      <c r="UOH15" s="42"/>
      <c r="UOI15" s="42"/>
      <c r="UOJ15" s="42"/>
      <c r="UOK15" s="42"/>
      <c r="UOL15" s="42"/>
      <c r="UOM15" s="42"/>
      <c r="UON15" s="42"/>
      <c r="UOO15" s="42"/>
      <c r="UOP15" s="42"/>
      <c r="UOQ15" s="42"/>
      <c r="UOR15" s="42"/>
      <c r="UOS15" s="42"/>
      <c r="UOT15" s="42"/>
      <c r="UOU15" s="42"/>
      <c r="UOV15" s="42"/>
      <c r="UOW15" s="42"/>
      <c r="UOX15" s="42"/>
      <c r="UOY15" s="42"/>
      <c r="UOZ15" s="42"/>
      <c r="UPA15" s="42"/>
      <c r="UPB15" s="42"/>
      <c r="UPC15" s="42"/>
      <c r="UPD15" s="42"/>
      <c r="UPE15" s="42"/>
      <c r="UPF15" s="42"/>
      <c r="UPG15" s="42"/>
      <c r="UPH15" s="42"/>
      <c r="UPI15" s="42"/>
      <c r="UPJ15" s="42"/>
      <c r="UPK15" s="42"/>
      <c r="UPL15" s="42"/>
      <c r="UPM15" s="42"/>
      <c r="UPN15" s="42"/>
      <c r="UPO15" s="42"/>
      <c r="UPP15" s="42"/>
      <c r="UPQ15" s="42"/>
      <c r="UPR15" s="42"/>
      <c r="UPS15" s="42"/>
      <c r="UPT15" s="42"/>
      <c r="UPU15" s="42"/>
      <c r="UPV15" s="42"/>
      <c r="UPW15" s="42"/>
      <c r="UPX15" s="42"/>
      <c r="UPY15" s="42"/>
      <c r="UPZ15" s="42"/>
      <c r="UQA15" s="42"/>
      <c r="UQB15" s="42"/>
      <c r="UQC15" s="42"/>
      <c r="UQD15" s="42"/>
      <c r="UQE15" s="42"/>
      <c r="UQF15" s="42"/>
      <c r="UQG15" s="42"/>
      <c r="UQH15" s="42"/>
      <c r="UQI15" s="42"/>
      <c r="UQJ15" s="42"/>
      <c r="UQK15" s="42"/>
      <c r="UQL15" s="42"/>
      <c r="UQM15" s="42"/>
      <c r="UQN15" s="42"/>
      <c r="UQO15" s="42"/>
      <c r="UQP15" s="42"/>
      <c r="UQQ15" s="42"/>
      <c r="UQR15" s="42"/>
      <c r="UQS15" s="42"/>
      <c r="UQT15" s="42"/>
      <c r="UQU15" s="42"/>
      <c r="UQV15" s="42"/>
      <c r="UQW15" s="42"/>
      <c r="UQX15" s="42"/>
      <c r="UQY15" s="42"/>
      <c r="UQZ15" s="42"/>
      <c r="URA15" s="42"/>
      <c r="URB15" s="42"/>
      <c r="URC15" s="42"/>
      <c r="URD15" s="42"/>
      <c r="URE15" s="42"/>
      <c r="URF15" s="42"/>
      <c r="URG15" s="42"/>
      <c r="URH15" s="42"/>
      <c r="URI15" s="42"/>
      <c r="URJ15" s="42"/>
      <c r="URK15" s="42"/>
      <c r="URL15" s="42"/>
      <c r="URM15" s="42"/>
      <c r="URN15" s="42"/>
      <c r="URO15" s="42"/>
      <c r="URP15" s="42"/>
      <c r="URQ15" s="42"/>
      <c r="URR15" s="42"/>
      <c r="URS15" s="42"/>
      <c r="URT15" s="42"/>
      <c r="URU15" s="42"/>
      <c r="URV15" s="42"/>
      <c r="URW15" s="42"/>
      <c r="URX15" s="42"/>
      <c r="URY15" s="42"/>
      <c r="URZ15" s="42"/>
      <c r="USA15" s="42"/>
      <c r="USB15" s="42"/>
      <c r="USC15" s="42"/>
      <c r="USD15" s="42"/>
      <c r="USE15" s="42"/>
      <c r="USF15" s="42"/>
      <c r="USG15" s="42"/>
      <c r="USH15" s="42"/>
      <c r="USI15" s="42"/>
      <c r="USJ15" s="42"/>
      <c r="USK15" s="42"/>
      <c r="USL15" s="42"/>
      <c r="USM15" s="42"/>
      <c r="USN15" s="42"/>
      <c r="USO15" s="42"/>
      <c r="USP15" s="42"/>
      <c r="USQ15" s="42"/>
      <c r="USR15" s="42"/>
      <c r="USS15" s="42"/>
      <c r="UST15" s="42"/>
      <c r="USU15" s="42"/>
      <c r="USV15" s="42"/>
      <c r="USW15" s="42"/>
      <c r="USX15" s="42"/>
      <c r="USY15" s="42"/>
      <c r="USZ15" s="42"/>
      <c r="UTA15" s="42"/>
      <c r="UTB15" s="42"/>
      <c r="UTC15" s="42"/>
      <c r="UTD15" s="42"/>
      <c r="UTE15" s="42"/>
      <c r="UTF15" s="42"/>
      <c r="UTG15" s="42"/>
      <c r="UTH15" s="42"/>
      <c r="UTI15" s="42"/>
      <c r="UTJ15" s="42"/>
      <c r="UTK15" s="42"/>
      <c r="UTL15" s="42"/>
      <c r="UTM15" s="42"/>
      <c r="UTN15" s="42"/>
      <c r="UTO15" s="42"/>
      <c r="UTP15" s="42"/>
      <c r="UTQ15" s="42"/>
      <c r="UTR15" s="42"/>
      <c r="UTS15" s="42"/>
      <c r="UTT15" s="42"/>
      <c r="UTU15" s="42"/>
      <c r="UTV15" s="42"/>
      <c r="UTW15" s="42"/>
      <c r="UTX15" s="42"/>
      <c r="UTY15" s="42"/>
      <c r="UTZ15" s="42"/>
      <c r="UUA15" s="42"/>
      <c r="UUB15" s="42"/>
      <c r="UUC15" s="42"/>
      <c r="UUD15" s="42"/>
      <c r="UUE15" s="42"/>
      <c r="UUF15" s="42"/>
      <c r="UUG15" s="42"/>
      <c r="UUH15" s="42"/>
      <c r="UUI15" s="42"/>
      <c r="UUJ15" s="42"/>
      <c r="UUK15" s="42"/>
      <c r="UUL15" s="42"/>
      <c r="UUM15" s="42"/>
      <c r="UUN15" s="42"/>
      <c r="UUO15" s="42"/>
      <c r="UUP15" s="42"/>
      <c r="UUQ15" s="42"/>
      <c r="UUR15" s="42"/>
      <c r="UUS15" s="42"/>
      <c r="UUT15" s="42"/>
      <c r="UUU15" s="42"/>
      <c r="UUV15" s="42"/>
      <c r="UUW15" s="42"/>
      <c r="UUX15" s="42"/>
      <c r="UUY15" s="42"/>
      <c r="UUZ15" s="42"/>
      <c r="UVA15" s="42"/>
      <c r="UVB15" s="42"/>
      <c r="UVC15" s="42"/>
      <c r="UVD15" s="42"/>
      <c r="UVE15" s="42"/>
      <c r="UVF15" s="42"/>
      <c r="UVG15" s="42"/>
      <c r="UVH15" s="42"/>
      <c r="UVI15" s="42"/>
      <c r="UVJ15" s="42"/>
      <c r="UVK15" s="42"/>
      <c r="UVL15" s="42"/>
      <c r="UVM15" s="42"/>
      <c r="UVN15" s="42"/>
      <c r="UVO15" s="42"/>
      <c r="UVP15" s="42"/>
      <c r="UVQ15" s="42"/>
      <c r="UVR15" s="42"/>
      <c r="UVS15" s="42"/>
      <c r="UVT15" s="42"/>
      <c r="UVU15" s="42"/>
      <c r="UVV15" s="42"/>
      <c r="UVW15" s="42"/>
      <c r="UVX15" s="42"/>
      <c r="UVY15" s="42"/>
      <c r="UVZ15" s="42"/>
      <c r="UWA15" s="42"/>
      <c r="UWB15" s="42"/>
      <c r="UWC15" s="42"/>
      <c r="UWD15" s="42"/>
      <c r="UWE15" s="42"/>
      <c r="UWF15" s="42"/>
      <c r="UWG15" s="42"/>
      <c r="UWH15" s="42"/>
      <c r="UWI15" s="42"/>
      <c r="UWJ15" s="42"/>
      <c r="UWK15" s="42"/>
      <c r="UWL15" s="42"/>
      <c r="UWM15" s="42"/>
      <c r="UWN15" s="42"/>
      <c r="UWO15" s="42"/>
      <c r="UWP15" s="42"/>
      <c r="UWQ15" s="42"/>
      <c r="UWR15" s="42"/>
      <c r="UWS15" s="42"/>
      <c r="UWT15" s="42"/>
      <c r="UWU15" s="42"/>
      <c r="UWV15" s="42"/>
      <c r="UWW15" s="42"/>
      <c r="UWX15" s="42"/>
      <c r="UWY15" s="42"/>
      <c r="UWZ15" s="42"/>
      <c r="UXA15" s="42"/>
      <c r="UXB15" s="42"/>
      <c r="UXC15" s="42"/>
      <c r="UXD15" s="42"/>
      <c r="UXE15" s="42"/>
      <c r="UXF15" s="42"/>
      <c r="UXG15" s="42"/>
      <c r="UXH15" s="42"/>
      <c r="UXI15" s="42"/>
      <c r="UXJ15" s="42"/>
      <c r="UXK15" s="42"/>
      <c r="UXL15" s="42"/>
      <c r="UXM15" s="42"/>
      <c r="UXN15" s="42"/>
      <c r="UXO15" s="42"/>
      <c r="UXP15" s="42"/>
      <c r="UXQ15" s="42"/>
      <c r="UXR15" s="42"/>
      <c r="UXS15" s="42"/>
      <c r="UXT15" s="42"/>
      <c r="UXU15" s="42"/>
      <c r="UXV15" s="42"/>
      <c r="UXW15" s="42"/>
      <c r="UXX15" s="42"/>
      <c r="UXY15" s="42"/>
      <c r="UXZ15" s="42"/>
      <c r="UYA15" s="42"/>
      <c r="UYB15" s="42"/>
      <c r="UYC15" s="42"/>
      <c r="UYD15" s="42"/>
      <c r="UYE15" s="42"/>
      <c r="UYF15" s="42"/>
      <c r="UYG15" s="42"/>
      <c r="UYH15" s="42"/>
      <c r="UYI15" s="42"/>
      <c r="UYJ15" s="42"/>
      <c r="UYK15" s="42"/>
      <c r="UYL15" s="42"/>
      <c r="UYM15" s="42"/>
      <c r="UYN15" s="42"/>
      <c r="UYO15" s="42"/>
      <c r="UYP15" s="42"/>
      <c r="UYQ15" s="42"/>
      <c r="UYR15" s="42"/>
      <c r="UYS15" s="42"/>
      <c r="UYT15" s="42"/>
      <c r="UYU15" s="42"/>
      <c r="UYV15" s="42"/>
      <c r="UYW15" s="42"/>
      <c r="UYX15" s="42"/>
      <c r="UYY15" s="42"/>
      <c r="UYZ15" s="42"/>
      <c r="UZA15" s="42"/>
      <c r="UZB15" s="42"/>
      <c r="UZC15" s="42"/>
      <c r="UZD15" s="42"/>
      <c r="UZE15" s="42"/>
      <c r="UZF15" s="42"/>
      <c r="UZG15" s="42"/>
      <c r="UZH15" s="42"/>
      <c r="UZI15" s="42"/>
      <c r="UZJ15" s="42"/>
      <c r="UZK15" s="42"/>
      <c r="UZL15" s="42"/>
      <c r="UZM15" s="42"/>
      <c r="UZN15" s="42"/>
      <c r="UZO15" s="42"/>
      <c r="UZP15" s="42"/>
      <c r="UZQ15" s="42"/>
      <c r="UZR15" s="42"/>
      <c r="UZS15" s="42"/>
      <c r="UZT15" s="42"/>
      <c r="UZU15" s="42"/>
      <c r="UZV15" s="42"/>
      <c r="UZW15" s="42"/>
      <c r="UZX15" s="42"/>
      <c r="UZY15" s="42"/>
      <c r="UZZ15" s="42"/>
      <c r="VAA15" s="42"/>
      <c r="VAB15" s="42"/>
      <c r="VAC15" s="42"/>
      <c r="VAD15" s="42"/>
      <c r="VAE15" s="42"/>
      <c r="VAF15" s="42"/>
      <c r="VAG15" s="42"/>
      <c r="VAH15" s="42"/>
      <c r="VAI15" s="42"/>
      <c r="VAJ15" s="42"/>
      <c r="VAK15" s="42"/>
      <c r="VAL15" s="42"/>
      <c r="VAM15" s="42"/>
      <c r="VAN15" s="42"/>
      <c r="VAO15" s="42"/>
      <c r="VAP15" s="42"/>
      <c r="VAQ15" s="42"/>
      <c r="VAR15" s="42"/>
      <c r="VAS15" s="42"/>
      <c r="VAT15" s="42"/>
      <c r="VAU15" s="42"/>
      <c r="VAV15" s="42"/>
      <c r="VAW15" s="42"/>
      <c r="VAX15" s="42"/>
      <c r="VAY15" s="42"/>
      <c r="VAZ15" s="42"/>
      <c r="VBA15" s="42"/>
      <c r="VBB15" s="42"/>
      <c r="VBC15" s="42"/>
      <c r="VBD15" s="42"/>
      <c r="VBE15" s="42"/>
      <c r="VBF15" s="42"/>
      <c r="VBG15" s="42"/>
      <c r="VBH15" s="42"/>
      <c r="VBI15" s="42"/>
      <c r="VBJ15" s="42"/>
      <c r="VBK15" s="42"/>
      <c r="VBL15" s="42"/>
      <c r="VBM15" s="42"/>
      <c r="VBN15" s="42"/>
      <c r="VBO15" s="42"/>
      <c r="VBP15" s="42"/>
      <c r="VBQ15" s="42"/>
      <c r="VBR15" s="42"/>
      <c r="VBS15" s="42"/>
      <c r="VBT15" s="42"/>
      <c r="VBU15" s="42"/>
      <c r="VBV15" s="42"/>
      <c r="VBW15" s="42"/>
      <c r="VBX15" s="42"/>
      <c r="VBY15" s="42"/>
      <c r="VBZ15" s="42"/>
      <c r="VCA15" s="42"/>
      <c r="VCB15" s="42"/>
      <c r="VCC15" s="42"/>
      <c r="VCD15" s="42"/>
      <c r="VCE15" s="42"/>
      <c r="VCF15" s="42"/>
      <c r="VCG15" s="42"/>
      <c r="VCH15" s="42"/>
      <c r="VCI15" s="42"/>
      <c r="VCJ15" s="42"/>
      <c r="VCK15" s="42"/>
      <c r="VCL15" s="42"/>
      <c r="VCM15" s="42"/>
      <c r="VCN15" s="42"/>
      <c r="VCO15" s="42"/>
      <c r="VCP15" s="42"/>
      <c r="VCQ15" s="42"/>
      <c r="VCR15" s="42"/>
      <c r="VCS15" s="42"/>
      <c r="VCT15" s="42"/>
      <c r="VCU15" s="42"/>
      <c r="VCV15" s="42"/>
      <c r="VCW15" s="42"/>
      <c r="VCX15" s="42"/>
      <c r="VCY15" s="42"/>
      <c r="VCZ15" s="42"/>
      <c r="VDA15" s="42"/>
      <c r="VDB15" s="42"/>
      <c r="VDC15" s="42"/>
      <c r="VDD15" s="42"/>
      <c r="VDE15" s="42"/>
      <c r="VDF15" s="42"/>
      <c r="VDG15" s="42"/>
      <c r="VDH15" s="42"/>
      <c r="VDI15" s="42"/>
      <c r="VDJ15" s="42"/>
      <c r="VDK15" s="42"/>
      <c r="VDL15" s="42"/>
      <c r="VDM15" s="42"/>
      <c r="VDN15" s="42"/>
      <c r="VDO15" s="42"/>
      <c r="VDP15" s="42"/>
      <c r="VDQ15" s="42"/>
      <c r="VDR15" s="42"/>
      <c r="VDS15" s="42"/>
      <c r="VDT15" s="42"/>
      <c r="VDU15" s="42"/>
      <c r="VDV15" s="42"/>
      <c r="VDW15" s="42"/>
      <c r="VDX15" s="42"/>
      <c r="VDY15" s="42"/>
      <c r="VDZ15" s="42"/>
      <c r="VEA15" s="42"/>
      <c r="VEB15" s="42"/>
      <c r="VEC15" s="42"/>
      <c r="VED15" s="42"/>
      <c r="VEE15" s="42"/>
      <c r="VEF15" s="42"/>
      <c r="VEG15" s="42"/>
      <c r="VEH15" s="42"/>
      <c r="VEI15" s="42"/>
      <c r="VEJ15" s="42"/>
      <c r="VEK15" s="42"/>
      <c r="VEL15" s="42"/>
      <c r="VEM15" s="42"/>
      <c r="VEN15" s="42"/>
      <c r="VEO15" s="42"/>
      <c r="VEP15" s="42"/>
      <c r="VEQ15" s="42"/>
      <c r="VER15" s="42"/>
      <c r="VES15" s="42"/>
      <c r="VET15" s="42"/>
      <c r="VEU15" s="42"/>
      <c r="VEV15" s="42"/>
      <c r="VEW15" s="42"/>
      <c r="VEX15" s="42"/>
      <c r="VEY15" s="42"/>
      <c r="VEZ15" s="42"/>
      <c r="VFA15" s="42"/>
      <c r="VFB15" s="42"/>
      <c r="VFC15" s="42"/>
      <c r="VFD15" s="42"/>
      <c r="VFE15" s="42"/>
      <c r="VFF15" s="42"/>
      <c r="VFG15" s="42"/>
      <c r="VFH15" s="42"/>
      <c r="VFI15" s="42"/>
      <c r="VFJ15" s="42"/>
      <c r="VFK15" s="42"/>
      <c r="VFL15" s="42"/>
      <c r="VFM15" s="42"/>
      <c r="VFN15" s="42"/>
      <c r="VFO15" s="42"/>
      <c r="VFP15" s="42"/>
      <c r="VFQ15" s="42"/>
      <c r="VFR15" s="42"/>
      <c r="VFS15" s="42"/>
      <c r="VFT15" s="42"/>
      <c r="VFU15" s="42"/>
      <c r="VFV15" s="42"/>
      <c r="VFW15" s="42"/>
      <c r="VFX15" s="42"/>
      <c r="VFY15" s="42"/>
      <c r="VFZ15" s="42"/>
      <c r="VGA15" s="42"/>
      <c r="VGB15" s="42"/>
      <c r="VGC15" s="42"/>
      <c r="VGD15" s="42"/>
      <c r="VGE15" s="42"/>
      <c r="VGF15" s="42"/>
      <c r="VGG15" s="42"/>
      <c r="VGH15" s="42"/>
      <c r="VGI15" s="42"/>
      <c r="VGJ15" s="42"/>
      <c r="VGK15" s="42"/>
      <c r="VGL15" s="42"/>
      <c r="VGM15" s="42"/>
      <c r="VGN15" s="42"/>
      <c r="VGO15" s="42"/>
      <c r="VGP15" s="42"/>
      <c r="VGQ15" s="42"/>
      <c r="VGR15" s="42"/>
      <c r="VGS15" s="42"/>
      <c r="VGT15" s="42"/>
      <c r="VGU15" s="42"/>
      <c r="VGV15" s="42"/>
      <c r="VGW15" s="42"/>
      <c r="VGX15" s="42"/>
      <c r="VGY15" s="42"/>
      <c r="VGZ15" s="42"/>
      <c r="VHA15" s="42"/>
      <c r="VHB15" s="42"/>
      <c r="VHC15" s="42"/>
      <c r="VHD15" s="42"/>
      <c r="VHE15" s="42"/>
      <c r="VHF15" s="42"/>
      <c r="VHG15" s="42"/>
      <c r="VHH15" s="42"/>
      <c r="VHI15" s="42"/>
      <c r="VHJ15" s="42"/>
      <c r="VHK15" s="42"/>
      <c r="VHL15" s="42"/>
      <c r="VHM15" s="42"/>
      <c r="VHN15" s="42"/>
      <c r="VHO15" s="42"/>
      <c r="VHP15" s="42"/>
      <c r="VHQ15" s="42"/>
      <c r="VHR15" s="42"/>
      <c r="VHS15" s="42"/>
      <c r="VHT15" s="42"/>
      <c r="VHU15" s="42"/>
      <c r="VHV15" s="42"/>
      <c r="VHW15" s="42"/>
      <c r="VHX15" s="42"/>
      <c r="VHY15" s="42"/>
      <c r="VHZ15" s="42"/>
      <c r="VIA15" s="42"/>
      <c r="VIB15" s="42"/>
      <c r="VIC15" s="42"/>
      <c r="VID15" s="42"/>
      <c r="VIE15" s="42"/>
      <c r="VIF15" s="42"/>
      <c r="VIG15" s="42"/>
      <c r="VIH15" s="42"/>
      <c r="VII15" s="42"/>
      <c r="VIJ15" s="42"/>
      <c r="VIK15" s="42"/>
      <c r="VIL15" s="42"/>
      <c r="VIM15" s="42"/>
      <c r="VIN15" s="42"/>
      <c r="VIO15" s="42"/>
      <c r="VIP15" s="42"/>
      <c r="VIQ15" s="42"/>
      <c r="VIR15" s="42"/>
      <c r="VIS15" s="42"/>
      <c r="VIT15" s="42"/>
      <c r="VIU15" s="42"/>
      <c r="VIV15" s="42"/>
      <c r="VIW15" s="42"/>
      <c r="VIX15" s="42"/>
      <c r="VIY15" s="42"/>
      <c r="VIZ15" s="42"/>
      <c r="VJA15" s="42"/>
      <c r="VJB15" s="42"/>
      <c r="VJC15" s="42"/>
      <c r="VJD15" s="42"/>
      <c r="VJE15" s="42"/>
      <c r="VJF15" s="42"/>
      <c r="VJG15" s="42"/>
      <c r="VJH15" s="42"/>
      <c r="VJI15" s="42"/>
      <c r="VJJ15" s="42"/>
      <c r="VJK15" s="42"/>
      <c r="VJL15" s="42"/>
      <c r="VJM15" s="42"/>
      <c r="VJN15" s="42"/>
      <c r="VJO15" s="42"/>
      <c r="VJP15" s="42"/>
      <c r="VJQ15" s="42"/>
      <c r="VJR15" s="42"/>
      <c r="VJS15" s="42"/>
      <c r="VJT15" s="42"/>
      <c r="VJU15" s="42"/>
      <c r="VJV15" s="42"/>
      <c r="VJW15" s="42"/>
      <c r="VJX15" s="42"/>
      <c r="VJY15" s="42"/>
      <c r="VJZ15" s="42"/>
      <c r="VKA15" s="42"/>
      <c r="VKB15" s="42"/>
      <c r="VKC15" s="42"/>
      <c r="VKD15" s="42"/>
      <c r="VKE15" s="42"/>
      <c r="VKF15" s="42"/>
      <c r="VKG15" s="42"/>
      <c r="VKH15" s="42"/>
      <c r="VKI15" s="42"/>
      <c r="VKJ15" s="42"/>
      <c r="VKK15" s="42"/>
      <c r="VKL15" s="42"/>
      <c r="VKM15" s="42"/>
      <c r="VKN15" s="42"/>
      <c r="VKO15" s="42"/>
      <c r="VKP15" s="42"/>
      <c r="VKQ15" s="42"/>
      <c r="VKR15" s="42"/>
      <c r="VKS15" s="42"/>
      <c r="VKT15" s="42"/>
      <c r="VKU15" s="42"/>
      <c r="VKV15" s="42"/>
      <c r="VKW15" s="42"/>
      <c r="VKX15" s="42"/>
      <c r="VKY15" s="42"/>
      <c r="VKZ15" s="42"/>
      <c r="VLA15" s="42"/>
      <c r="VLB15" s="42"/>
      <c r="VLC15" s="42"/>
      <c r="VLD15" s="42"/>
      <c r="VLE15" s="42"/>
      <c r="VLF15" s="42"/>
      <c r="VLG15" s="42"/>
      <c r="VLH15" s="42"/>
      <c r="VLI15" s="42"/>
      <c r="VLJ15" s="42"/>
      <c r="VLK15" s="42"/>
      <c r="VLL15" s="42"/>
      <c r="VLM15" s="42"/>
      <c r="VLN15" s="42"/>
      <c r="VLO15" s="42"/>
      <c r="VLP15" s="42"/>
      <c r="VLQ15" s="42"/>
      <c r="VLR15" s="42"/>
      <c r="VLS15" s="42"/>
      <c r="VLT15" s="42"/>
      <c r="VLU15" s="42"/>
      <c r="VLV15" s="42"/>
      <c r="VLW15" s="42"/>
      <c r="VLX15" s="42"/>
      <c r="VLY15" s="42"/>
      <c r="VLZ15" s="42"/>
      <c r="VMA15" s="42"/>
      <c r="VMB15" s="42"/>
      <c r="VMC15" s="42"/>
      <c r="VMD15" s="42"/>
      <c r="VME15" s="42"/>
      <c r="VMF15" s="42"/>
      <c r="VMG15" s="42"/>
      <c r="VMH15" s="42"/>
      <c r="VMI15" s="42"/>
      <c r="VMJ15" s="42"/>
      <c r="VMK15" s="42"/>
      <c r="VML15" s="42"/>
      <c r="VMM15" s="42"/>
      <c r="VMN15" s="42"/>
      <c r="VMO15" s="42"/>
      <c r="VMP15" s="42"/>
      <c r="VMQ15" s="42"/>
      <c r="VMR15" s="42"/>
      <c r="VMS15" s="42"/>
      <c r="VMT15" s="42"/>
      <c r="VMU15" s="42"/>
      <c r="VMV15" s="42"/>
      <c r="VMW15" s="42"/>
      <c r="VMX15" s="42"/>
      <c r="VMY15" s="42"/>
      <c r="VMZ15" s="42"/>
      <c r="VNA15" s="42"/>
      <c r="VNB15" s="42"/>
      <c r="VNC15" s="42"/>
      <c r="VND15" s="42"/>
      <c r="VNE15" s="42"/>
      <c r="VNF15" s="42"/>
      <c r="VNG15" s="42"/>
      <c r="VNH15" s="42"/>
      <c r="VNI15" s="42"/>
      <c r="VNJ15" s="42"/>
      <c r="VNK15" s="42"/>
      <c r="VNL15" s="42"/>
      <c r="VNM15" s="42"/>
      <c r="VNN15" s="42"/>
      <c r="VNO15" s="42"/>
      <c r="VNP15" s="42"/>
      <c r="VNQ15" s="42"/>
      <c r="VNR15" s="42"/>
      <c r="VNS15" s="42"/>
      <c r="VNT15" s="42"/>
      <c r="VNU15" s="42"/>
      <c r="VNV15" s="42"/>
      <c r="VNW15" s="42"/>
      <c r="VNX15" s="42"/>
      <c r="VNY15" s="42"/>
      <c r="VNZ15" s="42"/>
      <c r="VOA15" s="42"/>
      <c r="VOB15" s="42"/>
      <c r="VOC15" s="42"/>
      <c r="VOD15" s="42"/>
      <c r="VOE15" s="42"/>
      <c r="VOF15" s="42"/>
      <c r="VOG15" s="42"/>
      <c r="VOH15" s="42"/>
      <c r="VOI15" s="42"/>
      <c r="VOJ15" s="42"/>
      <c r="VOK15" s="42"/>
      <c r="VOL15" s="42"/>
      <c r="VOM15" s="42"/>
      <c r="VON15" s="42"/>
      <c r="VOO15" s="42"/>
      <c r="VOP15" s="42"/>
      <c r="VOQ15" s="42"/>
      <c r="VOR15" s="42"/>
      <c r="VOS15" s="42"/>
      <c r="VOT15" s="42"/>
      <c r="VOU15" s="42"/>
      <c r="VOV15" s="42"/>
      <c r="VOW15" s="42"/>
      <c r="VOX15" s="42"/>
      <c r="VOY15" s="42"/>
      <c r="VOZ15" s="42"/>
      <c r="VPA15" s="42"/>
      <c r="VPB15" s="42"/>
      <c r="VPC15" s="42"/>
      <c r="VPD15" s="42"/>
      <c r="VPE15" s="42"/>
      <c r="VPF15" s="42"/>
      <c r="VPG15" s="42"/>
      <c r="VPH15" s="42"/>
      <c r="VPI15" s="42"/>
      <c r="VPJ15" s="42"/>
      <c r="VPK15" s="42"/>
      <c r="VPL15" s="42"/>
      <c r="VPM15" s="42"/>
      <c r="VPN15" s="42"/>
      <c r="VPO15" s="42"/>
      <c r="VPP15" s="42"/>
      <c r="VPQ15" s="42"/>
      <c r="VPR15" s="42"/>
      <c r="VPS15" s="42"/>
      <c r="VPT15" s="42"/>
      <c r="VPU15" s="42"/>
      <c r="VPV15" s="42"/>
      <c r="VPW15" s="42"/>
      <c r="VPX15" s="42"/>
      <c r="VPY15" s="42"/>
      <c r="VPZ15" s="42"/>
      <c r="VQA15" s="42"/>
      <c r="VQB15" s="42"/>
      <c r="VQC15" s="42"/>
      <c r="VQD15" s="42"/>
      <c r="VQE15" s="42"/>
      <c r="VQF15" s="42"/>
      <c r="VQG15" s="42"/>
      <c r="VQH15" s="42"/>
      <c r="VQI15" s="42"/>
      <c r="VQJ15" s="42"/>
      <c r="VQK15" s="42"/>
      <c r="VQL15" s="42"/>
      <c r="VQM15" s="42"/>
      <c r="VQN15" s="42"/>
      <c r="VQO15" s="42"/>
      <c r="VQP15" s="42"/>
      <c r="VQQ15" s="42"/>
      <c r="VQR15" s="42"/>
      <c r="VQS15" s="42"/>
      <c r="VQT15" s="42"/>
      <c r="VQU15" s="42"/>
      <c r="VQV15" s="42"/>
      <c r="VQW15" s="42"/>
      <c r="VQX15" s="42"/>
      <c r="VQY15" s="42"/>
      <c r="VQZ15" s="42"/>
      <c r="VRA15" s="42"/>
      <c r="VRB15" s="42"/>
      <c r="VRC15" s="42"/>
      <c r="VRD15" s="42"/>
      <c r="VRE15" s="42"/>
      <c r="VRF15" s="42"/>
      <c r="VRG15" s="42"/>
      <c r="VRH15" s="42"/>
      <c r="VRI15" s="42"/>
      <c r="VRJ15" s="42"/>
      <c r="VRK15" s="42"/>
      <c r="VRL15" s="42"/>
      <c r="VRM15" s="42"/>
      <c r="VRN15" s="42"/>
      <c r="VRO15" s="42"/>
      <c r="VRP15" s="42"/>
      <c r="VRQ15" s="42"/>
      <c r="VRR15" s="42"/>
      <c r="VRS15" s="42"/>
      <c r="VRT15" s="42"/>
      <c r="VRU15" s="42"/>
      <c r="VRV15" s="42"/>
      <c r="VRW15" s="42"/>
      <c r="VRX15" s="42"/>
      <c r="VRY15" s="42"/>
      <c r="VRZ15" s="42"/>
      <c r="VSA15" s="42"/>
      <c r="VSB15" s="42"/>
      <c r="VSC15" s="42"/>
      <c r="VSD15" s="42"/>
      <c r="VSE15" s="42"/>
      <c r="VSF15" s="42"/>
      <c r="VSG15" s="42"/>
      <c r="VSH15" s="42"/>
      <c r="VSI15" s="42"/>
      <c r="VSJ15" s="42"/>
      <c r="VSK15" s="42"/>
      <c r="VSL15" s="42"/>
      <c r="VSM15" s="42"/>
      <c r="VSN15" s="42"/>
      <c r="VSO15" s="42"/>
      <c r="VSP15" s="42"/>
      <c r="VSQ15" s="42"/>
      <c r="VSR15" s="42"/>
      <c r="VSS15" s="42"/>
      <c r="VST15" s="42"/>
      <c r="VSU15" s="42"/>
      <c r="VSV15" s="42"/>
      <c r="VSW15" s="42"/>
      <c r="VSX15" s="42"/>
      <c r="VSY15" s="42"/>
      <c r="VSZ15" s="42"/>
      <c r="VTA15" s="42"/>
      <c r="VTB15" s="42"/>
      <c r="VTC15" s="42"/>
      <c r="VTD15" s="42"/>
      <c r="VTE15" s="42"/>
      <c r="VTF15" s="42"/>
      <c r="VTG15" s="42"/>
      <c r="VTH15" s="42"/>
      <c r="VTI15" s="42"/>
      <c r="VTJ15" s="42"/>
      <c r="VTK15" s="42"/>
      <c r="VTL15" s="42"/>
      <c r="VTM15" s="42"/>
      <c r="VTN15" s="42"/>
      <c r="VTO15" s="42"/>
      <c r="VTP15" s="42"/>
      <c r="VTQ15" s="42"/>
      <c r="VTR15" s="42"/>
      <c r="VTS15" s="42"/>
      <c r="VTT15" s="42"/>
      <c r="VTU15" s="42"/>
      <c r="VTV15" s="42"/>
      <c r="VTW15" s="42"/>
      <c r="VTX15" s="42"/>
      <c r="VTY15" s="42"/>
      <c r="VTZ15" s="42"/>
      <c r="VUA15" s="42"/>
      <c r="VUB15" s="42"/>
      <c r="VUC15" s="42"/>
      <c r="VUD15" s="42"/>
      <c r="VUE15" s="42"/>
      <c r="VUF15" s="42"/>
      <c r="VUG15" s="42"/>
      <c r="VUH15" s="42"/>
      <c r="VUI15" s="42"/>
      <c r="VUJ15" s="42"/>
      <c r="VUK15" s="42"/>
      <c r="VUL15" s="42"/>
      <c r="VUM15" s="42"/>
      <c r="VUN15" s="42"/>
      <c r="VUO15" s="42"/>
      <c r="VUP15" s="42"/>
      <c r="VUQ15" s="42"/>
      <c r="VUR15" s="42"/>
      <c r="VUS15" s="42"/>
      <c r="VUT15" s="42"/>
      <c r="VUU15" s="42"/>
      <c r="VUV15" s="42"/>
      <c r="VUW15" s="42"/>
      <c r="VUX15" s="42"/>
      <c r="VUY15" s="42"/>
      <c r="VUZ15" s="42"/>
      <c r="VVA15" s="42"/>
      <c r="VVB15" s="42"/>
      <c r="VVC15" s="42"/>
      <c r="VVD15" s="42"/>
      <c r="VVE15" s="42"/>
      <c r="VVF15" s="42"/>
      <c r="VVG15" s="42"/>
      <c r="VVH15" s="42"/>
      <c r="VVI15" s="42"/>
      <c r="VVJ15" s="42"/>
      <c r="VVK15" s="42"/>
      <c r="VVL15" s="42"/>
      <c r="VVM15" s="42"/>
      <c r="VVN15" s="42"/>
      <c r="VVO15" s="42"/>
      <c r="VVP15" s="42"/>
      <c r="VVQ15" s="42"/>
      <c r="VVR15" s="42"/>
      <c r="VVS15" s="42"/>
      <c r="VVT15" s="42"/>
      <c r="VVU15" s="42"/>
      <c r="VVV15" s="42"/>
      <c r="VVW15" s="42"/>
      <c r="VVX15" s="42"/>
      <c r="VVY15" s="42"/>
      <c r="VVZ15" s="42"/>
      <c r="VWA15" s="42"/>
      <c r="VWB15" s="42"/>
      <c r="VWC15" s="42"/>
      <c r="VWD15" s="42"/>
      <c r="VWE15" s="42"/>
      <c r="VWF15" s="42"/>
      <c r="VWG15" s="42"/>
      <c r="VWH15" s="42"/>
      <c r="VWI15" s="42"/>
      <c r="VWJ15" s="42"/>
      <c r="VWK15" s="42"/>
      <c r="VWL15" s="42"/>
      <c r="VWM15" s="42"/>
      <c r="VWN15" s="42"/>
      <c r="VWO15" s="42"/>
      <c r="VWP15" s="42"/>
      <c r="VWQ15" s="42"/>
      <c r="VWR15" s="42"/>
      <c r="VWS15" s="42"/>
      <c r="VWT15" s="42"/>
      <c r="VWU15" s="42"/>
      <c r="VWV15" s="42"/>
      <c r="VWW15" s="42"/>
      <c r="VWX15" s="42"/>
      <c r="VWY15" s="42"/>
      <c r="VWZ15" s="42"/>
      <c r="VXA15" s="42"/>
      <c r="VXB15" s="42"/>
      <c r="VXC15" s="42"/>
      <c r="VXD15" s="42"/>
      <c r="VXE15" s="42"/>
      <c r="VXF15" s="42"/>
      <c r="VXG15" s="42"/>
      <c r="VXH15" s="42"/>
      <c r="VXI15" s="42"/>
      <c r="VXJ15" s="42"/>
      <c r="VXK15" s="42"/>
      <c r="VXL15" s="42"/>
      <c r="VXM15" s="42"/>
      <c r="VXN15" s="42"/>
      <c r="VXO15" s="42"/>
      <c r="VXP15" s="42"/>
      <c r="VXQ15" s="42"/>
      <c r="VXR15" s="42"/>
      <c r="VXS15" s="42"/>
      <c r="VXT15" s="42"/>
      <c r="VXU15" s="42"/>
      <c r="VXV15" s="42"/>
      <c r="VXW15" s="42"/>
      <c r="VXX15" s="42"/>
      <c r="VXY15" s="42"/>
      <c r="VXZ15" s="42"/>
      <c r="VYA15" s="42"/>
      <c r="VYB15" s="42"/>
      <c r="VYC15" s="42"/>
      <c r="VYD15" s="42"/>
      <c r="VYE15" s="42"/>
      <c r="VYF15" s="42"/>
      <c r="VYG15" s="42"/>
      <c r="VYH15" s="42"/>
      <c r="VYI15" s="42"/>
      <c r="VYJ15" s="42"/>
      <c r="VYK15" s="42"/>
      <c r="VYL15" s="42"/>
      <c r="VYM15" s="42"/>
      <c r="VYN15" s="42"/>
      <c r="VYO15" s="42"/>
      <c r="VYP15" s="42"/>
      <c r="VYQ15" s="42"/>
      <c r="VYR15" s="42"/>
      <c r="VYS15" s="42"/>
      <c r="VYT15" s="42"/>
      <c r="VYU15" s="42"/>
      <c r="VYV15" s="42"/>
      <c r="VYW15" s="42"/>
      <c r="VYX15" s="42"/>
      <c r="VYY15" s="42"/>
      <c r="VYZ15" s="42"/>
      <c r="VZA15" s="42"/>
      <c r="VZB15" s="42"/>
      <c r="VZC15" s="42"/>
      <c r="VZD15" s="42"/>
      <c r="VZE15" s="42"/>
      <c r="VZF15" s="42"/>
      <c r="VZG15" s="42"/>
      <c r="VZH15" s="42"/>
      <c r="VZI15" s="42"/>
      <c r="VZJ15" s="42"/>
      <c r="VZK15" s="42"/>
      <c r="VZL15" s="42"/>
      <c r="VZM15" s="42"/>
      <c r="VZN15" s="42"/>
      <c r="VZO15" s="42"/>
      <c r="VZP15" s="42"/>
      <c r="VZQ15" s="42"/>
      <c r="VZR15" s="42"/>
      <c r="VZS15" s="42"/>
      <c r="VZT15" s="42"/>
      <c r="VZU15" s="42"/>
      <c r="VZV15" s="42"/>
      <c r="VZW15" s="42"/>
      <c r="VZX15" s="42"/>
      <c r="VZY15" s="42"/>
      <c r="VZZ15" s="42"/>
      <c r="WAA15" s="42"/>
      <c r="WAB15" s="42"/>
      <c r="WAC15" s="42"/>
      <c r="WAD15" s="42"/>
      <c r="WAE15" s="42"/>
      <c r="WAF15" s="42"/>
      <c r="WAG15" s="42"/>
      <c r="WAH15" s="42"/>
      <c r="WAI15" s="42"/>
      <c r="WAJ15" s="42"/>
      <c r="WAK15" s="42"/>
      <c r="WAL15" s="42"/>
      <c r="WAM15" s="42"/>
      <c r="WAN15" s="42"/>
      <c r="WAO15" s="42"/>
      <c r="WAP15" s="42"/>
      <c r="WAQ15" s="42"/>
      <c r="WAR15" s="42"/>
      <c r="WAS15" s="42"/>
      <c r="WAT15" s="42"/>
      <c r="WAU15" s="42"/>
      <c r="WAV15" s="42"/>
      <c r="WAW15" s="42"/>
      <c r="WAX15" s="42"/>
      <c r="WAY15" s="42"/>
      <c r="WAZ15" s="42"/>
      <c r="WBA15" s="42"/>
      <c r="WBB15" s="42"/>
      <c r="WBC15" s="42"/>
      <c r="WBD15" s="42"/>
      <c r="WBE15" s="42"/>
      <c r="WBF15" s="42"/>
      <c r="WBG15" s="42"/>
      <c r="WBH15" s="42"/>
      <c r="WBI15" s="42"/>
      <c r="WBJ15" s="42"/>
      <c r="WBK15" s="42"/>
      <c r="WBL15" s="42"/>
      <c r="WBM15" s="42"/>
      <c r="WBN15" s="42"/>
      <c r="WBO15" s="42"/>
      <c r="WBP15" s="42"/>
      <c r="WBQ15" s="42"/>
      <c r="WBR15" s="42"/>
      <c r="WBS15" s="42"/>
      <c r="WBT15" s="42"/>
      <c r="WBU15" s="42"/>
      <c r="WBV15" s="42"/>
      <c r="WBW15" s="42"/>
      <c r="WBX15" s="42"/>
      <c r="WBY15" s="42"/>
      <c r="WBZ15" s="42"/>
      <c r="WCA15" s="42"/>
      <c r="WCB15" s="42"/>
      <c r="WCC15" s="42"/>
      <c r="WCD15" s="42"/>
      <c r="WCE15" s="42"/>
      <c r="WCF15" s="42"/>
      <c r="WCG15" s="42"/>
      <c r="WCH15" s="42"/>
      <c r="WCI15" s="42"/>
      <c r="WCJ15" s="42"/>
      <c r="WCK15" s="42"/>
      <c r="WCL15" s="42"/>
      <c r="WCM15" s="42"/>
      <c r="WCN15" s="42"/>
      <c r="WCO15" s="42"/>
      <c r="WCP15" s="42"/>
      <c r="WCQ15" s="42"/>
      <c r="WCR15" s="42"/>
      <c r="WCS15" s="42"/>
      <c r="WCT15" s="42"/>
      <c r="WCU15" s="42"/>
      <c r="WCV15" s="42"/>
      <c r="WCW15" s="42"/>
      <c r="WCX15" s="42"/>
      <c r="WCY15" s="42"/>
      <c r="WCZ15" s="42"/>
      <c r="WDA15" s="42"/>
      <c r="WDB15" s="42"/>
      <c r="WDC15" s="42"/>
      <c r="WDD15" s="42"/>
      <c r="WDE15" s="42"/>
      <c r="WDF15" s="42"/>
      <c r="WDG15" s="42"/>
      <c r="WDH15" s="42"/>
      <c r="WDI15" s="42"/>
      <c r="WDJ15" s="42"/>
      <c r="WDK15" s="42"/>
      <c r="WDL15" s="42"/>
      <c r="WDM15" s="42"/>
      <c r="WDN15" s="42"/>
      <c r="WDO15" s="42"/>
      <c r="WDP15" s="42"/>
      <c r="WDQ15" s="42"/>
      <c r="WDR15" s="42"/>
      <c r="WDS15" s="42"/>
      <c r="WDT15" s="42"/>
      <c r="WDU15" s="42"/>
      <c r="WDV15" s="42"/>
      <c r="WDW15" s="42"/>
      <c r="WDX15" s="42"/>
      <c r="WDY15" s="42"/>
      <c r="WDZ15" s="42"/>
      <c r="WEA15" s="42"/>
      <c r="WEB15" s="42"/>
      <c r="WEC15" s="42"/>
      <c r="WED15" s="42"/>
      <c r="WEE15" s="42"/>
      <c r="WEF15" s="42"/>
      <c r="WEG15" s="42"/>
      <c r="WEH15" s="42"/>
      <c r="WEI15" s="42"/>
      <c r="WEJ15" s="42"/>
      <c r="WEK15" s="42"/>
      <c r="WEL15" s="42"/>
      <c r="WEM15" s="42"/>
      <c r="WEN15" s="42"/>
      <c r="WEO15" s="42"/>
      <c r="WEP15" s="42"/>
      <c r="WEQ15" s="42"/>
      <c r="WER15" s="42"/>
      <c r="WES15" s="42"/>
      <c r="WET15" s="42"/>
      <c r="WEU15" s="42"/>
      <c r="WEV15" s="42"/>
      <c r="WEW15" s="42"/>
      <c r="WEX15" s="42"/>
      <c r="WEY15" s="42"/>
      <c r="WEZ15" s="42"/>
      <c r="WFA15" s="42"/>
      <c r="WFB15" s="42"/>
      <c r="WFC15" s="42"/>
      <c r="WFD15" s="42"/>
      <c r="WFE15" s="42"/>
      <c r="WFF15" s="42"/>
      <c r="WFG15" s="42"/>
      <c r="WFH15" s="42"/>
      <c r="WFI15" s="42"/>
      <c r="WFJ15" s="42"/>
      <c r="WFK15" s="42"/>
      <c r="WFL15" s="42"/>
      <c r="WFM15" s="42"/>
      <c r="WFN15" s="42"/>
      <c r="WFO15" s="42"/>
      <c r="WFP15" s="42"/>
      <c r="WFQ15" s="42"/>
      <c r="WFR15" s="42"/>
      <c r="WFS15" s="42"/>
      <c r="WFT15" s="42"/>
      <c r="WFU15" s="42"/>
      <c r="WFV15" s="42"/>
      <c r="WFW15" s="42"/>
      <c r="WFX15" s="42"/>
      <c r="WFY15" s="42"/>
      <c r="WFZ15" s="42"/>
      <c r="WGA15" s="42"/>
      <c r="WGB15" s="42"/>
      <c r="WGC15" s="42"/>
      <c r="WGD15" s="42"/>
      <c r="WGE15" s="42"/>
      <c r="WGF15" s="42"/>
      <c r="WGG15" s="42"/>
      <c r="WGH15" s="42"/>
      <c r="WGI15" s="42"/>
      <c r="WGJ15" s="42"/>
      <c r="WGK15" s="42"/>
      <c r="WGL15" s="42"/>
      <c r="WGM15" s="42"/>
      <c r="WGN15" s="42"/>
      <c r="WGO15" s="42"/>
      <c r="WGP15" s="42"/>
      <c r="WGQ15" s="42"/>
      <c r="WGR15" s="42"/>
      <c r="WGS15" s="42"/>
      <c r="WGT15" s="42"/>
      <c r="WGU15" s="42"/>
      <c r="WGV15" s="42"/>
      <c r="WGW15" s="42"/>
      <c r="WGX15" s="42"/>
      <c r="WGY15" s="42"/>
      <c r="WGZ15" s="42"/>
      <c r="WHA15" s="42"/>
      <c r="WHB15" s="42"/>
      <c r="WHC15" s="42"/>
      <c r="WHD15" s="42"/>
      <c r="WHE15" s="42"/>
      <c r="WHF15" s="42"/>
      <c r="WHG15" s="42"/>
      <c r="WHH15" s="42"/>
      <c r="WHI15" s="42"/>
      <c r="WHJ15" s="42"/>
      <c r="WHK15" s="42"/>
      <c r="WHL15" s="42"/>
      <c r="WHM15" s="42"/>
      <c r="WHN15" s="42"/>
      <c r="WHO15" s="42"/>
      <c r="WHP15" s="42"/>
      <c r="WHQ15" s="42"/>
      <c r="WHR15" s="42"/>
      <c r="WHS15" s="42"/>
      <c r="WHT15" s="42"/>
      <c r="WHU15" s="42"/>
      <c r="WHV15" s="42"/>
      <c r="WHW15" s="42"/>
      <c r="WHX15" s="42"/>
      <c r="WHY15" s="42"/>
      <c r="WHZ15" s="42"/>
      <c r="WIA15" s="42"/>
      <c r="WIB15" s="42"/>
      <c r="WIC15" s="42"/>
      <c r="WID15" s="42"/>
      <c r="WIE15" s="42"/>
      <c r="WIF15" s="42"/>
      <c r="WIG15" s="42"/>
      <c r="WIH15" s="42"/>
      <c r="WII15" s="42"/>
      <c r="WIJ15" s="42"/>
      <c r="WIK15" s="42"/>
      <c r="WIL15" s="42"/>
      <c r="WIM15" s="42"/>
      <c r="WIN15" s="42"/>
      <c r="WIO15" s="42"/>
      <c r="WIP15" s="42"/>
      <c r="WIQ15" s="42"/>
      <c r="WIR15" s="42"/>
      <c r="WIS15" s="42"/>
      <c r="WIT15" s="42"/>
      <c r="WIU15" s="42"/>
      <c r="WIV15" s="42"/>
      <c r="WIW15" s="42"/>
      <c r="WIX15" s="42"/>
      <c r="WIY15" s="42"/>
      <c r="WIZ15" s="42"/>
      <c r="WJA15" s="42"/>
      <c r="WJB15" s="42"/>
      <c r="WJC15" s="42"/>
      <c r="WJD15" s="42"/>
      <c r="WJE15" s="42"/>
      <c r="WJF15" s="42"/>
      <c r="WJG15" s="42"/>
      <c r="WJH15" s="42"/>
      <c r="WJI15" s="42"/>
      <c r="WJJ15" s="42"/>
      <c r="WJK15" s="42"/>
      <c r="WJL15" s="42"/>
      <c r="WJM15" s="42"/>
      <c r="WJN15" s="42"/>
      <c r="WJO15" s="42"/>
      <c r="WJP15" s="42"/>
      <c r="WJQ15" s="42"/>
      <c r="WJR15" s="42"/>
      <c r="WJS15" s="42"/>
      <c r="WJT15" s="42"/>
      <c r="WJU15" s="42"/>
      <c r="WJV15" s="42"/>
      <c r="WJW15" s="42"/>
      <c r="WJX15" s="42"/>
      <c r="WJY15" s="42"/>
      <c r="WJZ15" s="42"/>
      <c r="WKA15" s="42"/>
      <c r="WKB15" s="42"/>
      <c r="WKC15" s="42"/>
      <c r="WKD15" s="42"/>
      <c r="WKE15" s="42"/>
      <c r="WKF15" s="42"/>
      <c r="WKG15" s="42"/>
      <c r="WKH15" s="42"/>
      <c r="WKI15" s="42"/>
      <c r="WKJ15" s="42"/>
      <c r="WKK15" s="42"/>
      <c r="WKL15" s="42"/>
      <c r="WKM15" s="42"/>
      <c r="WKN15" s="42"/>
      <c r="WKO15" s="42"/>
      <c r="WKP15" s="42"/>
      <c r="WKQ15" s="42"/>
      <c r="WKR15" s="42"/>
      <c r="WKS15" s="42"/>
      <c r="WKT15" s="42"/>
      <c r="WKU15" s="42"/>
      <c r="WKV15" s="42"/>
      <c r="WKW15" s="42"/>
      <c r="WKX15" s="42"/>
      <c r="WKY15" s="42"/>
      <c r="WKZ15" s="42"/>
      <c r="WLA15" s="42"/>
      <c r="WLB15" s="42"/>
      <c r="WLC15" s="42"/>
      <c r="WLD15" s="42"/>
      <c r="WLE15" s="42"/>
      <c r="WLF15" s="42"/>
      <c r="WLG15" s="42"/>
      <c r="WLH15" s="42"/>
      <c r="WLI15" s="42"/>
      <c r="WLJ15" s="42"/>
      <c r="WLK15" s="42"/>
      <c r="WLL15" s="42"/>
      <c r="WLM15" s="42"/>
      <c r="WLN15" s="42"/>
      <c r="WLO15" s="42"/>
      <c r="WLP15" s="42"/>
      <c r="WLQ15" s="42"/>
      <c r="WLR15" s="42"/>
      <c r="WLS15" s="42"/>
      <c r="WLT15" s="42"/>
      <c r="WLU15" s="42"/>
      <c r="WLV15" s="42"/>
      <c r="WLW15" s="42"/>
      <c r="WLX15" s="42"/>
      <c r="WLY15" s="42"/>
      <c r="WLZ15" s="42"/>
      <c r="WMA15" s="42"/>
      <c r="WMB15" s="42"/>
      <c r="WMC15" s="42"/>
      <c r="WMD15" s="42"/>
      <c r="WME15" s="42"/>
      <c r="WMF15" s="42"/>
      <c r="WMG15" s="42"/>
      <c r="WMH15" s="42"/>
      <c r="WMI15" s="42"/>
      <c r="WMJ15" s="42"/>
      <c r="WMK15" s="42"/>
      <c r="WML15" s="42"/>
      <c r="WMM15" s="42"/>
      <c r="WMN15" s="42"/>
      <c r="WMO15" s="42"/>
      <c r="WMP15" s="42"/>
      <c r="WMQ15" s="42"/>
      <c r="WMR15" s="42"/>
      <c r="WMS15" s="42"/>
      <c r="WMT15" s="42"/>
      <c r="WMU15" s="42"/>
      <c r="WMV15" s="42"/>
      <c r="WMW15" s="42"/>
      <c r="WMX15" s="42"/>
      <c r="WMY15" s="42"/>
      <c r="WMZ15" s="42"/>
      <c r="WNA15" s="42"/>
      <c r="WNB15" s="42"/>
      <c r="WNC15" s="42"/>
      <c r="WND15" s="42"/>
      <c r="WNE15" s="42"/>
      <c r="WNF15" s="42"/>
      <c r="WNG15" s="42"/>
      <c r="WNH15" s="42"/>
      <c r="WNI15" s="42"/>
      <c r="WNJ15" s="42"/>
      <c r="WNK15" s="42"/>
      <c r="WNL15" s="42"/>
      <c r="WNM15" s="42"/>
      <c r="WNN15" s="42"/>
      <c r="WNO15" s="42"/>
      <c r="WNP15" s="42"/>
      <c r="WNQ15" s="42"/>
      <c r="WNR15" s="42"/>
      <c r="WNS15" s="42"/>
      <c r="WNT15" s="42"/>
      <c r="WNU15" s="42"/>
      <c r="WNV15" s="42"/>
      <c r="WNW15" s="42"/>
      <c r="WNX15" s="42"/>
      <c r="WNY15" s="42"/>
      <c r="WNZ15" s="42"/>
      <c r="WOA15" s="42"/>
      <c r="WOB15" s="42"/>
      <c r="WOC15" s="42"/>
      <c r="WOD15" s="42"/>
      <c r="WOE15" s="42"/>
      <c r="WOF15" s="42"/>
      <c r="WOG15" s="42"/>
      <c r="WOH15" s="42"/>
      <c r="WOI15" s="42"/>
      <c r="WOJ15" s="42"/>
      <c r="WOK15" s="42"/>
      <c r="WOL15" s="42"/>
      <c r="WOM15" s="42"/>
      <c r="WON15" s="42"/>
      <c r="WOO15" s="42"/>
      <c r="WOP15" s="42"/>
      <c r="WOQ15" s="42"/>
      <c r="WOR15" s="42"/>
      <c r="WOS15" s="42"/>
      <c r="WOT15" s="42"/>
      <c r="WOU15" s="42"/>
      <c r="WOV15" s="42"/>
      <c r="WOW15" s="42"/>
      <c r="WOX15" s="42"/>
      <c r="WOY15" s="42"/>
      <c r="WOZ15" s="42"/>
      <c r="WPA15" s="42"/>
      <c r="WPB15" s="42"/>
      <c r="WPC15" s="42"/>
      <c r="WPD15" s="42"/>
      <c r="WPE15" s="42"/>
      <c r="WPF15" s="42"/>
      <c r="WPG15" s="42"/>
      <c r="WPH15" s="42"/>
      <c r="WPI15" s="42"/>
      <c r="WPJ15" s="42"/>
      <c r="WPK15" s="42"/>
      <c r="WPL15" s="42"/>
      <c r="WPM15" s="42"/>
      <c r="WPN15" s="42"/>
      <c r="WPO15" s="42"/>
      <c r="WPP15" s="42"/>
      <c r="WPQ15" s="42"/>
      <c r="WPR15" s="42"/>
      <c r="WPS15" s="42"/>
      <c r="WPT15" s="42"/>
      <c r="WPU15" s="42"/>
      <c r="WPV15" s="42"/>
      <c r="WPW15" s="42"/>
      <c r="WPX15" s="42"/>
      <c r="WPY15" s="42"/>
      <c r="WPZ15" s="42"/>
      <c r="WQA15" s="42"/>
      <c r="WQB15" s="42"/>
      <c r="WQC15" s="42"/>
      <c r="WQD15" s="42"/>
      <c r="WQE15" s="42"/>
      <c r="WQF15" s="42"/>
      <c r="WQG15" s="42"/>
      <c r="WQH15" s="42"/>
      <c r="WQI15" s="42"/>
      <c r="WQJ15" s="42"/>
      <c r="WQK15" s="42"/>
      <c r="WQL15" s="42"/>
      <c r="WQM15" s="42"/>
      <c r="WQN15" s="42"/>
      <c r="WQO15" s="42"/>
      <c r="WQP15" s="42"/>
      <c r="WQQ15" s="42"/>
      <c r="WQR15" s="42"/>
      <c r="WQS15" s="42"/>
      <c r="WQT15" s="42"/>
      <c r="WQU15" s="42"/>
      <c r="WQV15" s="42"/>
      <c r="WQW15" s="42"/>
      <c r="WQX15" s="42"/>
      <c r="WQY15" s="42"/>
      <c r="WQZ15" s="42"/>
      <c r="WRA15" s="42"/>
      <c r="WRB15" s="42"/>
      <c r="WRC15" s="42"/>
      <c r="WRD15" s="42"/>
      <c r="WRE15" s="42"/>
      <c r="WRF15" s="42"/>
      <c r="WRG15" s="42"/>
      <c r="WRH15" s="42"/>
      <c r="WRI15" s="42"/>
      <c r="WRJ15" s="42"/>
      <c r="WRK15" s="42"/>
      <c r="WRL15" s="42"/>
      <c r="WRM15" s="42"/>
      <c r="WRN15" s="42"/>
      <c r="WRO15" s="42"/>
      <c r="WRP15" s="42"/>
      <c r="WRQ15" s="42"/>
      <c r="WRR15" s="42"/>
      <c r="WRS15" s="42"/>
      <c r="WRT15" s="42"/>
      <c r="WRU15" s="42"/>
      <c r="WRV15" s="42"/>
      <c r="WRW15" s="42"/>
      <c r="WRX15" s="42"/>
      <c r="WRY15" s="42"/>
      <c r="WRZ15" s="42"/>
      <c r="WSA15" s="42"/>
      <c r="WSB15" s="42"/>
      <c r="WSC15" s="42"/>
      <c r="WSD15" s="42"/>
      <c r="WSE15" s="42"/>
      <c r="WSF15" s="42"/>
      <c r="WSG15" s="42"/>
      <c r="WSH15" s="42"/>
      <c r="WSI15" s="42"/>
      <c r="WSJ15" s="42"/>
      <c r="WSK15" s="42"/>
      <c r="WSL15" s="42"/>
      <c r="WSM15" s="42"/>
      <c r="WSN15" s="42"/>
      <c r="WSO15" s="42"/>
      <c r="WSP15" s="42"/>
      <c r="WSQ15" s="42"/>
      <c r="WSR15" s="42"/>
      <c r="WSS15" s="42"/>
      <c r="WST15" s="42"/>
      <c r="WSU15" s="42"/>
      <c r="WSV15" s="42"/>
      <c r="WSW15" s="42"/>
      <c r="WSX15" s="42"/>
      <c r="WSY15" s="42"/>
      <c r="WSZ15" s="42"/>
      <c r="WTA15" s="42"/>
      <c r="WTB15" s="42"/>
      <c r="WTC15" s="42"/>
      <c r="WTD15" s="42"/>
      <c r="WTE15" s="42"/>
      <c r="WTF15" s="42"/>
      <c r="WTG15" s="42"/>
      <c r="WTH15" s="42"/>
      <c r="WTI15" s="42"/>
      <c r="WTJ15" s="42"/>
      <c r="WTK15" s="42"/>
      <c r="WTL15" s="42"/>
      <c r="WTM15" s="42"/>
      <c r="WTN15" s="42"/>
      <c r="WTO15" s="42"/>
      <c r="WTP15" s="42"/>
      <c r="WTQ15" s="42"/>
      <c r="WTR15" s="42"/>
      <c r="WTS15" s="42"/>
      <c r="WTT15" s="42"/>
      <c r="WTU15" s="42"/>
      <c r="WTV15" s="42"/>
      <c r="WTW15" s="42"/>
      <c r="WTX15" s="42"/>
      <c r="WTY15" s="42"/>
      <c r="WTZ15" s="42"/>
      <c r="WUA15" s="42"/>
      <c r="WUB15" s="42"/>
      <c r="WUC15" s="42"/>
      <c r="WUD15" s="42"/>
      <c r="WUE15" s="42"/>
      <c r="WUF15" s="42"/>
      <c r="WUG15" s="42"/>
      <c r="WUH15" s="42"/>
      <c r="WUI15" s="42"/>
      <c r="WUJ15" s="42"/>
      <c r="WUK15" s="42"/>
      <c r="WUL15" s="42"/>
      <c r="WUM15" s="42"/>
      <c r="WUN15" s="42"/>
      <c r="WUO15" s="42"/>
      <c r="WUP15" s="42"/>
      <c r="WUQ15" s="42"/>
      <c r="WUR15" s="42"/>
      <c r="WUS15" s="42"/>
      <c r="WUT15" s="42"/>
      <c r="WUU15" s="42"/>
      <c r="WUV15" s="42"/>
      <c r="WUW15" s="42"/>
      <c r="WUX15" s="42"/>
      <c r="WUY15" s="42"/>
      <c r="WUZ15" s="42"/>
      <c r="WVA15" s="42"/>
      <c r="WVB15" s="42"/>
      <c r="WVC15" s="42"/>
      <c r="WVD15" s="42"/>
      <c r="WVE15" s="42"/>
      <c r="WVF15" s="42"/>
      <c r="WVG15" s="42"/>
      <c r="WVH15" s="42"/>
      <c r="WVI15" s="42"/>
      <c r="WVJ15" s="42"/>
      <c r="WVK15" s="42"/>
      <c r="WVL15" s="42"/>
      <c r="WVM15" s="42"/>
      <c r="WVN15" s="42"/>
      <c r="WVO15" s="42"/>
      <c r="WVP15" s="42"/>
      <c r="WVQ15" s="42"/>
      <c r="WVR15" s="42"/>
      <c r="WVS15" s="42"/>
      <c r="WVT15" s="42"/>
      <c r="WVU15" s="42"/>
      <c r="WVV15" s="42"/>
      <c r="WVW15" s="42"/>
      <c r="WVX15" s="42"/>
      <c r="WVY15" s="42"/>
      <c r="WVZ15" s="42"/>
      <c r="WWA15" s="42"/>
      <c r="WWB15" s="42"/>
      <c r="WWC15" s="42"/>
      <c r="WWD15" s="42"/>
      <c r="WWE15" s="42"/>
      <c r="WWF15" s="42"/>
      <c r="WWG15" s="42"/>
      <c r="WWH15" s="42"/>
      <c r="WWI15" s="42"/>
      <c r="WWJ15" s="42"/>
      <c r="WWK15" s="42"/>
      <c r="WWL15" s="42"/>
      <c r="WWM15" s="42"/>
      <c r="WWN15" s="42"/>
      <c r="WWO15" s="42"/>
      <c r="WWP15" s="42"/>
      <c r="WWQ15" s="42"/>
      <c r="WWR15" s="42"/>
      <c r="WWS15" s="42"/>
      <c r="WWT15" s="42"/>
      <c r="WWU15" s="42"/>
      <c r="WWV15" s="42"/>
      <c r="WWW15" s="42"/>
      <c r="WWX15" s="42"/>
      <c r="WWY15" s="42"/>
      <c r="WWZ15" s="42"/>
      <c r="WXA15" s="42"/>
      <c r="WXB15" s="42"/>
      <c r="WXC15" s="42"/>
      <c r="WXD15" s="42"/>
      <c r="WXE15" s="42"/>
      <c r="WXF15" s="42"/>
      <c r="WXG15" s="42"/>
      <c r="WXH15" s="42"/>
      <c r="WXI15" s="42"/>
      <c r="WXJ15" s="42"/>
      <c r="WXK15" s="42"/>
      <c r="WXL15" s="42"/>
      <c r="WXM15" s="42"/>
      <c r="WXN15" s="42"/>
      <c r="WXO15" s="42"/>
      <c r="WXP15" s="42"/>
      <c r="WXQ15" s="42"/>
      <c r="WXR15" s="42"/>
      <c r="WXS15" s="42"/>
      <c r="WXT15" s="42"/>
      <c r="WXU15" s="42"/>
      <c r="WXV15" s="42"/>
      <c r="WXW15" s="42"/>
      <c r="WXX15" s="42"/>
      <c r="WXY15" s="42"/>
      <c r="WXZ15" s="42"/>
      <c r="WYA15" s="42"/>
      <c r="WYB15" s="42"/>
      <c r="WYC15" s="42"/>
      <c r="WYD15" s="42"/>
      <c r="WYE15" s="42"/>
      <c r="WYF15" s="42"/>
      <c r="WYG15" s="42"/>
      <c r="WYH15" s="42"/>
      <c r="WYI15" s="42"/>
      <c r="WYJ15" s="42"/>
      <c r="WYK15" s="42"/>
      <c r="WYL15" s="42"/>
      <c r="WYM15" s="42"/>
      <c r="WYN15" s="42"/>
      <c r="WYO15" s="42"/>
      <c r="WYP15" s="42"/>
      <c r="WYQ15" s="42"/>
      <c r="WYR15" s="42"/>
      <c r="WYS15" s="42"/>
      <c r="WYT15" s="42"/>
      <c r="WYU15" s="42"/>
      <c r="WYV15" s="42"/>
      <c r="WYW15" s="42"/>
      <c r="WYX15" s="42"/>
      <c r="WYY15" s="42"/>
      <c r="WYZ15" s="42"/>
      <c r="WZA15" s="42"/>
      <c r="WZB15" s="42"/>
      <c r="WZC15" s="42"/>
      <c r="WZD15" s="42"/>
      <c r="WZE15" s="42"/>
      <c r="WZF15" s="42"/>
      <c r="WZG15" s="42"/>
      <c r="WZH15" s="42"/>
      <c r="WZI15" s="42"/>
      <c r="WZJ15" s="42"/>
      <c r="WZK15" s="42"/>
      <c r="WZL15" s="42"/>
      <c r="WZM15" s="42"/>
      <c r="WZN15" s="42"/>
      <c r="WZO15" s="42"/>
      <c r="WZP15" s="42"/>
      <c r="WZQ15" s="42"/>
      <c r="WZR15" s="42"/>
      <c r="WZS15" s="42"/>
      <c r="WZT15" s="42"/>
      <c r="WZU15" s="42"/>
      <c r="WZV15" s="42"/>
      <c r="WZW15" s="42"/>
      <c r="WZX15" s="42"/>
      <c r="WZY15" s="42"/>
      <c r="WZZ15" s="42"/>
      <c r="XAA15" s="42"/>
      <c r="XAB15" s="42"/>
      <c r="XAC15" s="42"/>
      <c r="XAD15" s="42"/>
      <c r="XAE15" s="42"/>
      <c r="XAF15" s="42"/>
      <c r="XAG15" s="42"/>
      <c r="XAH15" s="42"/>
      <c r="XAI15" s="42"/>
      <c r="XAJ15" s="42"/>
      <c r="XAK15" s="42"/>
      <c r="XAL15" s="42"/>
      <c r="XAM15" s="42"/>
      <c r="XAN15" s="42"/>
      <c r="XAO15" s="42"/>
      <c r="XAP15" s="42"/>
      <c r="XAQ15" s="42"/>
      <c r="XAR15" s="42"/>
      <c r="XAS15" s="42"/>
      <c r="XAT15" s="42"/>
      <c r="XAU15" s="42"/>
      <c r="XAV15" s="42"/>
      <c r="XAW15" s="42"/>
      <c r="XAX15" s="42"/>
      <c r="XAY15" s="42"/>
      <c r="XAZ15" s="42"/>
      <c r="XBA15" s="42"/>
      <c r="XBB15" s="42"/>
      <c r="XBC15" s="42"/>
      <c r="XBD15" s="42"/>
      <c r="XBE15" s="42"/>
      <c r="XBF15" s="42"/>
      <c r="XBG15" s="42"/>
      <c r="XBH15" s="42"/>
      <c r="XBI15" s="42"/>
      <c r="XBJ15" s="42"/>
      <c r="XBK15" s="42"/>
      <c r="XBL15" s="42"/>
      <c r="XBM15" s="42"/>
      <c r="XBN15" s="42"/>
      <c r="XBO15" s="42"/>
      <c r="XBP15" s="42"/>
      <c r="XBQ15" s="42"/>
      <c r="XBR15" s="42"/>
      <c r="XBS15" s="42"/>
      <c r="XBT15" s="42"/>
      <c r="XBU15" s="42"/>
      <c r="XBV15" s="42"/>
      <c r="XBW15" s="42"/>
      <c r="XBX15" s="42"/>
      <c r="XBY15" s="42"/>
      <c r="XBZ15" s="42"/>
      <c r="XCA15" s="42"/>
      <c r="XCB15" s="42"/>
      <c r="XCC15" s="42"/>
      <c r="XCD15" s="42"/>
      <c r="XCE15" s="42"/>
      <c r="XCF15" s="42"/>
      <c r="XCG15" s="42"/>
      <c r="XCH15" s="42"/>
      <c r="XCI15" s="42"/>
      <c r="XCJ15" s="42"/>
      <c r="XCK15" s="42"/>
      <c r="XCL15" s="42"/>
      <c r="XCM15" s="42"/>
      <c r="XCN15" s="42"/>
      <c r="XCO15"/>
      <c r="XCP15"/>
      <c r="XCQ15"/>
      <c r="XCR15"/>
      <c r="XCS15"/>
      <c r="XCT15"/>
      <c r="XCU15"/>
      <c r="XCV15"/>
      <c r="XCW15"/>
      <c r="XCX15"/>
      <c r="XCY15"/>
      <c r="XCZ15"/>
      <c r="XDA15"/>
      <c r="XDB15"/>
      <c r="XDC15"/>
      <c r="XDD15"/>
      <c r="XDE15"/>
      <c r="XDF15"/>
      <c r="XDG15"/>
      <c r="XDH15"/>
      <c r="XDI15"/>
      <c r="XDJ15"/>
      <c r="XDK15"/>
      <c r="XDL15"/>
      <c r="XDM15"/>
      <c r="XDN15"/>
      <c r="XDO15"/>
      <c r="XDP15"/>
      <c r="XDQ15"/>
      <c r="XDR15"/>
      <c r="XDS15"/>
      <c r="XDT15"/>
      <c r="XDU15"/>
      <c r="XDV15"/>
      <c r="XDW15"/>
      <c r="XDX15"/>
      <c r="XDY15"/>
      <c r="XDZ15"/>
      <c r="XEA15"/>
      <c r="XEB15"/>
      <c r="XEC15"/>
      <c r="XED15"/>
      <c r="XEE15"/>
      <c r="XEF15"/>
      <c r="XEG15"/>
      <c r="XEH15"/>
      <c r="XEI15"/>
      <c r="XEJ15"/>
      <c r="XEK15"/>
      <c r="XEL15"/>
      <c r="XEM15"/>
      <c r="XEN15"/>
      <c r="XEO15"/>
      <c r="XEP15"/>
      <c r="XEQ15"/>
      <c r="XER15"/>
      <c r="XES15"/>
      <c r="XET15"/>
      <c r="XEU15"/>
      <c r="XEV15"/>
      <c r="XEW15"/>
      <c r="XEX15"/>
      <c r="XEY15"/>
      <c r="XEZ15"/>
      <c r="XFA15"/>
      <c r="XFB15"/>
      <c r="XFC15"/>
      <c r="XFD15"/>
    </row>
    <row r="16" spans="1:16384" s="21" customFormat="1" ht="35.25" customHeight="1" x14ac:dyDescent="0.25">
      <c r="A16" s="47" t="s">
        <v>961</v>
      </c>
      <c r="B16" s="47"/>
      <c r="C16" s="47"/>
      <c r="D16" s="47"/>
      <c r="E16" s="47"/>
      <c r="F16" s="47"/>
      <c r="G16" s="30"/>
      <c r="H16" s="30"/>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XCO16"/>
      <c r="XCP16"/>
      <c r="XCQ16"/>
      <c r="XCR16"/>
      <c r="XCS16"/>
      <c r="XCT16"/>
      <c r="XCU16"/>
      <c r="XCV16"/>
      <c r="XCW16"/>
      <c r="XCX16"/>
      <c r="XCY16"/>
      <c r="XCZ16"/>
      <c r="XDA16"/>
      <c r="XDB16"/>
      <c r="XDC16"/>
      <c r="XDD16"/>
      <c r="XDE16"/>
      <c r="XDF16"/>
      <c r="XDG16"/>
      <c r="XDH16"/>
      <c r="XDI16"/>
      <c r="XDJ16"/>
      <c r="XDK16"/>
      <c r="XDL16"/>
      <c r="XDM16"/>
      <c r="XDN16"/>
      <c r="XDO16"/>
      <c r="XDP16"/>
      <c r="XDQ16"/>
      <c r="XDR16"/>
      <c r="XDS16"/>
      <c r="XDT16"/>
      <c r="XDU16"/>
      <c r="XDV16"/>
      <c r="XDW16"/>
      <c r="XDX16"/>
      <c r="XDY16"/>
      <c r="XDZ16"/>
      <c r="XEA16"/>
      <c r="XEB16"/>
      <c r="XEC16"/>
      <c r="XED16"/>
      <c r="XEE16"/>
      <c r="XEF16"/>
      <c r="XEG16"/>
      <c r="XEH16"/>
      <c r="XEI16"/>
      <c r="XEJ16"/>
      <c r="XEK16"/>
      <c r="XEL16"/>
      <c r="XEM16"/>
      <c r="XEN16"/>
      <c r="XEO16"/>
      <c r="XEP16"/>
      <c r="XEQ16"/>
      <c r="XER16"/>
      <c r="XES16"/>
      <c r="XET16"/>
      <c r="XEU16"/>
      <c r="XEV16"/>
      <c r="XEW16"/>
      <c r="XEX16"/>
      <c r="XEY16"/>
      <c r="XEZ16"/>
      <c r="XFA16"/>
      <c r="XFB16"/>
      <c r="XFC16"/>
      <c r="XFD16"/>
    </row>
    <row r="17" spans="1:839 16317:16384" s="21" customFormat="1" x14ac:dyDescent="0.25">
      <c r="A17" s="47"/>
      <c r="B17" s="47"/>
      <c r="C17" s="47"/>
      <c r="D17" s="47"/>
      <c r="E17" s="47"/>
      <c r="F17" s="47"/>
      <c r="G17" s="30"/>
      <c r="H17" s="30"/>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XCO17"/>
      <c r="XCP17"/>
      <c r="XCQ17"/>
      <c r="XCR17"/>
      <c r="XCS17"/>
      <c r="XCT17"/>
      <c r="XCU17"/>
      <c r="XCV17"/>
      <c r="XCW17"/>
      <c r="XCX17"/>
      <c r="XCY17"/>
      <c r="XCZ17"/>
      <c r="XDA17"/>
      <c r="XDB17"/>
      <c r="XDC17"/>
      <c r="XDD17"/>
      <c r="XDE17"/>
      <c r="XDF17"/>
      <c r="XDG17"/>
      <c r="XDH17"/>
      <c r="XDI17"/>
      <c r="XDJ17"/>
      <c r="XDK17"/>
      <c r="XDL17"/>
      <c r="XDM17"/>
      <c r="XDN17"/>
      <c r="XDO17"/>
      <c r="XDP17"/>
      <c r="XDQ17"/>
      <c r="XDR17"/>
      <c r="XDS17"/>
      <c r="XDT17"/>
      <c r="XDU17"/>
      <c r="XDV17"/>
      <c r="XDW17"/>
      <c r="XDX17"/>
      <c r="XDY17"/>
      <c r="XDZ17"/>
      <c r="XEA17"/>
      <c r="XEB17"/>
      <c r="XEC17"/>
      <c r="XED17"/>
      <c r="XEE17"/>
      <c r="XEF17"/>
      <c r="XEG17"/>
      <c r="XEH17"/>
      <c r="XEI17"/>
      <c r="XEJ17"/>
      <c r="XEK17"/>
      <c r="XEL17"/>
      <c r="XEM17"/>
      <c r="XEN17"/>
      <c r="XEO17"/>
      <c r="XEP17"/>
      <c r="XEQ17"/>
      <c r="XER17"/>
      <c r="XES17"/>
      <c r="XET17"/>
      <c r="XEU17"/>
      <c r="XEV17"/>
      <c r="XEW17"/>
      <c r="XEX17"/>
      <c r="XEY17"/>
      <c r="XEZ17"/>
      <c r="XFA17"/>
      <c r="XFB17"/>
      <c r="XFC17"/>
      <c r="XFD17"/>
    </row>
    <row r="18" spans="1:839 16317:16384" s="21" customFormat="1" ht="31.5" customHeight="1" x14ac:dyDescent="0.25">
      <c r="A18" s="47"/>
      <c r="B18" s="47"/>
      <c r="C18" s="47"/>
      <c r="D18" s="47"/>
      <c r="E18" s="47"/>
      <c r="F18" s="47"/>
      <c r="G18" s="30"/>
      <c r="H18" s="30"/>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XCO18"/>
      <c r="XCP18"/>
      <c r="XCQ18"/>
      <c r="XCR18"/>
      <c r="XCS18"/>
      <c r="XCT18"/>
      <c r="XCU18"/>
      <c r="XCV18"/>
      <c r="XCW18"/>
      <c r="XCX18"/>
      <c r="XCY18"/>
      <c r="XCZ18"/>
      <c r="XDA18"/>
      <c r="XDB18"/>
      <c r="XDC18"/>
      <c r="XDD18"/>
      <c r="XDE18"/>
      <c r="XDF18"/>
      <c r="XDG18"/>
      <c r="XDH18"/>
      <c r="XDI18"/>
      <c r="XDJ18"/>
      <c r="XDK18"/>
      <c r="XDL18"/>
      <c r="XDM18"/>
      <c r="XDN18"/>
      <c r="XDO18"/>
      <c r="XDP18"/>
      <c r="XDQ18"/>
      <c r="XDR18"/>
      <c r="XDS18"/>
      <c r="XDT18"/>
      <c r="XDU18"/>
      <c r="XDV18"/>
      <c r="XDW18"/>
      <c r="XDX18"/>
      <c r="XDY18"/>
      <c r="XDZ18"/>
      <c r="XEA18"/>
      <c r="XEB18"/>
      <c r="XEC18"/>
      <c r="XED18"/>
      <c r="XEE18"/>
      <c r="XEF18"/>
      <c r="XEG18"/>
      <c r="XEH18"/>
      <c r="XEI18"/>
      <c r="XEJ18"/>
      <c r="XEK18"/>
      <c r="XEL18"/>
      <c r="XEM18"/>
      <c r="XEN18"/>
      <c r="XEO18"/>
      <c r="XEP18"/>
      <c r="XEQ18"/>
      <c r="XER18"/>
      <c r="XES18"/>
      <c r="XET18"/>
      <c r="XEU18"/>
      <c r="XEV18"/>
      <c r="XEW18"/>
      <c r="XEX18"/>
      <c r="XEY18"/>
      <c r="XEZ18"/>
      <c r="XFA18"/>
      <c r="XFB18"/>
      <c r="XFC18"/>
      <c r="XFD18"/>
    </row>
    <row r="19" spans="1:839 16317:16384" s="21" customFormat="1" ht="31.5" customHeight="1" x14ac:dyDescent="0.25">
      <c r="A19" s="47"/>
      <c r="B19" s="47"/>
      <c r="C19" s="47"/>
      <c r="D19" s="47"/>
      <c r="E19" s="47"/>
      <c r="F19" s="47"/>
      <c r="G19" s="30"/>
      <c r="H19" s="30"/>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XCO19"/>
      <c r="XCP19"/>
      <c r="XCQ19"/>
      <c r="XCR19"/>
      <c r="XCS19"/>
      <c r="XCT19"/>
      <c r="XCU19"/>
      <c r="XCV19"/>
      <c r="XCW19"/>
      <c r="XCX19"/>
      <c r="XCY19"/>
      <c r="XCZ19"/>
      <c r="XDA19"/>
      <c r="XDB19"/>
      <c r="XDC19"/>
      <c r="XDD19"/>
      <c r="XDE19"/>
      <c r="XDF19"/>
      <c r="XDG19"/>
      <c r="XDH19"/>
      <c r="XDI19"/>
      <c r="XDJ19"/>
      <c r="XDK19"/>
      <c r="XDL19"/>
      <c r="XDM19"/>
      <c r="XDN19"/>
      <c r="XDO19"/>
      <c r="XDP19"/>
      <c r="XDQ19"/>
      <c r="XDR19"/>
      <c r="XDS19"/>
      <c r="XDT19"/>
      <c r="XDU19"/>
      <c r="XDV19"/>
      <c r="XDW19"/>
      <c r="XDX19"/>
      <c r="XDY19"/>
      <c r="XDZ19"/>
      <c r="XEA19"/>
      <c r="XEB19"/>
      <c r="XEC19"/>
      <c r="XED19"/>
      <c r="XEE19"/>
      <c r="XEF19"/>
      <c r="XEG19"/>
      <c r="XEH19"/>
      <c r="XEI19"/>
      <c r="XEJ19"/>
      <c r="XEK19"/>
      <c r="XEL19"/>
      <c r="XEM19"/>
      <c r="XEN19"/>
      <c r="XEO19"/>
      <c r="XEP19"/>
      <c r="XEQ19"/>
      <c r="XER19"/>
      <c r="XES19"/>
      <c r="XET19"/>
      <c r="XEU19"/>
      <c r="XEV19"/>
      <c r="XEW19"/>
      <c r="XEX19"/>
      <c r="XEY19"/>
      <c r="XEZ19"/>
      <c r="XFA19"/>
      <c r="XFB19"/>
      <c r="XFC19"/>
      <c r="XFD19"/>
    </row>
    <row r="20" spans="1:839 16317:16384" s="21" customFormat="1" ht="33" customHeight="1" x14ac:dyDescent="0.25">
      <c r="A20" s="47"/>
      <c r="B20" s="47"/>
      <c r="C20" s="47"/>
      <c r="D20" s="47"/>
      <c r="E20" s="47"/>
      <c r="F20" s="47"/>
      <c r="G20" s="30"/>
      <c r="H20" s="3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XCO20"/>
      <c r="XCP20"/>
      <c r="XCQ20"/>
      <c r="XCR20"/>
      <c r="XCS20"/>
      <c r="XCT20"/>
      <c r="XCU20"/>
      <c r="XCV20"/>
      <c r="XCW20"/>
      <c r="XCX20"/>
      <c r="XCY20"/>
      <c r="XCZ20"/>
      <c r="XDA20"/>
      <c r="XDB20"/>
      <c r="XDC20"/>
      <c r="XDD20"/>
      <c r="XDE20"/>
      <c r="XDF20"/>
      <c r="XDG20"/>
      <c r="XDH20"/>
      <c r="XDI20"/>
      <c r="XDJ20"/>
      <c r="XDK20"/>
      <c r="XDL20"/>
      <c r="XDM20"/>
      <c r="XDN20"/>
      <c r="XDO20"/>
      <c r="XDP20"/>
      <c r="XDQ20"/>
      <c r="XDR20"/>
      <c r="XDS20"/>
      <c r="XDT20"/>
      <c r="XDU20"/>
      <c r="XDV20"/>
      <c r="XDW20"/>
      <c r="XDX20"/>
      <c r="XDY20"/>
      <c r="XDZ20"/>
      <c r="XEA20"/>
      <c r="XEB20"/>
      <c r="XEC20"/>
      <c r="XED20"/>
      <c r="XEE20"/>
      <c r="XEF20"/>
      <c r="XEG20"/>
      <c r="XEH20"/>
      <c r="XEI20"/>
      <c r="XEJ20"/>
      <c r="XEK20"/>
      <c r="XEL20"/>
      <c r="XEM20"/>
      <c r="XEN20"/>
      <c r="XEO20"/>
      <c r="XEP20"/>
      <c r="XEQ20"/>
      <c r="XER20"/>
      <c r="XES20"/>
      <c r="XET20"/>
      <c r="XEU20"/>
      <c r="XEV20"/>
      <c r="XEW20"/>
      <c r="XEX20"/>
      <c r="XEY20"/>
      <c r="XEZ20"/>
      <c r="XFA20"/>
      <c r="XFB20"/>
      <c r="XFC20"/>
      <c r="XFD20"/>
    </row>
    <row r="21" spans="1:839 16317:16384" s="21" customFormat="1" x14ac:dyDescent="0.25">
      <c r="A21" s="1"/>
      <c r="B21" s="1"/>
      <c r="C21" s="1"/>
      <c r="D21" s="1"/>
      <c r="E21" s="1"/>
      <c r="F21" s="1"/>
      <c r="G21" s="1"/>
      <c r="H21" s="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c r="XEV21"/>
      <c r="XEW21"/>
      <c r="XEX21"/>
      <c r="XEY21"/>
      <c r="XEZ21"/>
      <c r="XFA21"/>
      <c r="XFB21"/>
      <c r="XFC21"/>
      <c r="XFD21"/>
    </row>
    <row r="22" spans="1:839 16317:16384" s="21" customFormat="1" ht="33" customHeight="1" x14ac:dyDescent="0.25">
      <c r="A22" s="1"/>
      <c r="B22" s="1"/>
      <c r="C22" s="1"/>
      <c r="D22" s="1"/>
      <c r="E22" s="1"/>
      <c r="F22" s="1"/>
      <c r="G22" s="1"/>
      <c r="H22" s="1"/>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c r="XEV22"/>
      <c r="XEW22"/>
      <c r="XEX22"/>
      <c r="XEY22"/>
      <c r="XEZ22"/>
      <c r="XFA22"/>
      <c r="XFB22"/>
      <c r="XFC22"/>
      <c r="XFD22"/>
    </row>
    <row r="23" spans="1:839 16317:16384" s="21" customFormat="1" ht="215.25" customHeight="1" x14ac:dyDescent="0.25">
      <c r="A23" s="1"/>
      <c r="B23" s="1"/>
      <c r="C23" s="1"/>
      <c r="D23" s="1"/>
      <c r="E23" s="1"/>
      <c r="F23" s="1"/>
      <c r="G23" s="1"/>
      <c r="H23" s="1"/>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c r="XEV23"/>
      <c r="XEW23"/>
      <c r="XEX23"/>
      <c r="XEY23"/>
      <c r="XEZ23"/>
      <c r="XFA23"/>
      <c r="XFB23"/>
      <c r="XFC23"/>
      <c r="XFD23"/>
    </row>
    <row r="24" spans="1:839 16317:16384" s="21" customFormat="1" x14ac:dyDescent="0.25">
      <c r="A24" s="1"/>
      <c r="B24" s="1"/>
      <c r="C24" s="1"/>
      <c r="D24" s="1"/>
      <c r="E24" s="1"/>
      <c r="F24" s="1"/>
      <c r="G24" s="1"/>
      <c r="H24" s="1"/>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XCO24"/>
      <c r="XCP24"/>
      <c r="XCQ24"/>
      <c r="XCR24"/>
      <c r="XCS24"/>
      <c r="XCT24"/>
      <c r="XCU24"/>
      <c r="XCV24"/>
      <c r="XCW24"/>
      <c r="XCX24"/>
      <c r="XCY24"/>
      <c r="XCZ24"/>
      <c r="XDA24"/>
      <c r="XDB24"/>
      <c r="XDC24"/>
      <c r="XDD24"/>
      <c r="XDE24"/>
      <c r="XDF24"/>
      <c r="XDG24"/>
      <c r="XDH24"/>
      <c r="XDI24"/>
      <c r="XDJ24"/>
      <c r="XDK24"/>
      <c r="XDL24"/>
      <c r="XDM24"/>
      <c r="XDN24"/>
      <c r="XDO24"/>
      <c r="XDP24"/>
      <c r="XDQ24"/>
      <c r="XDR24"/>
      <c r="XDS24"/>
      <c r="XDT24"/>
      <c r="XDU24"/>
      <c r="XDV24"/>
      <c r="XDW24"/>
      <c r="XDX24"/>
      <c r="XDY24"/>
      <c r="XDZ24"/>
      <c r="XEA24"/>
      <c r="XEB24"/>
      <c r="XEC24"/>
      <c r="XED24"/>
      <c r="XEE24"/>
      <c r="XEF24"/>
      <c r="XEG24"/>
      <c r="XEH24"/>
      <c r="XEI24"/>
      <c r="XEJ24"/>
      <c r="XEK24"/>
      <c r="XEL24"/>
      <c r="XEM24"/>
      <c r="XEN24"/>
      <c r="XEO24"/>
      <c r="XEP24"/>
      <c r="XEQ24"/>
      <c r="XER24"/>
      <c r="XES24"/>
      <c r="XET24"/>
      <c r="XEU24"/>
      <c r="XEV24"/>
      <c r="XEW24"/>
      <c r="XEX24"/>
      <c r="XEY24"/>
      <c r="XEZ24"/>
      <c r="XFA24"/>
      <c r="XFB24"/>
      <c r="XFC24"/>
      <c r="XFD24"/>
    </row>
    <row r="25" spans="1:839 16317:16384" s="21" customFormat="1" x14ac:dyDescent="0.25">
      <c r="A25" s="1"/>
      <c r="B25" s="1"/>
      <c r="C25" s="1"/>
      <c r="D25" s="1"/>
      <c r="E25" s="1"/>
      <c r="F25" s="1"/>
      <c r="G25" s="1"/>
      <c r="H25" s="1"/>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XCO25"/>
      <c r="XCP25"/>
      <c r="XCQ25"/>
      <c r="XCR25"/>
      <c r="XCS25"/>
      <c r="XCT25"/>
      <c r="XCU25"/>
      <c r="XCV25"/>
      <c r="XCW25"/>
      <c r="XCX25"/>
      <c r="XCY25"/>
      <c r="XCZ25"/>
      <c r="XDA25"/>
      <c r="XDB25"/>
      <c r="XDC25"/>
      <c r="XDD25"/>
      <c r="XDE25"/>
      <c r="XDF25"/>
      <c r="XDG25"/>
      <c r="XDH25"/>
      <c r="XDI25"/>
      <c r="XDJ25"/>
      <c r="XDK25"/>
      <c r="XDL25"/>
      <c r="XDM25"/>
      <c r="XDN25"/>
      <c r="XDO25"/>
      <c r="XDP25"/>
      <c r="XDQ25"/>
      <c r="XDR25"/>
      <c r="XDS25"/>
      <c r="XDT25"/>
      <c r="XDU25"/>
      <c r="XDV25"/>
      <c r="XDW25"/>
      <c r="XDX25"/>
      <c r="XDY25"/>
      <c r="XDZ25"/>
      <c r="XEA25"/>
      <c r="XEB25"/>
      <c r="XEC25"/>
      <c r="XED25"/>
      <c r="XEE25"/>
      <c r="XEF25"/>
      <c r="XEG25"/>
      <c r="XEH25"/>
      <c r="XEI25"/>
      <c r="XEJ25"/>
      <c r="XEK25"/>
      <c r="XEL25"/>
      <c r="XEM25"/>
      <c r="XEN25"/>
      <c r="XEO25"/>
      <c r="XEP25"/>
      <c r="XEQ25"/>
      <c r="XER25"/>
      <c r="XES25"/>
      <c r="XET25"/>
      <c r="XEU25"/>
      <c r="XEV25"/>
      <c r="XEW25"/>
      <c r="XEX25"/>
      <c r="XEY25"/>
      <c r="XEZ25"/>
      <c r="XFA25"/>
      <c r="XFB25"/>
      <c r="XFC25"/>
      <c r="XFD25"/>
    </row>
    <row r="26" spans="1:839 16317:16384" s="21" customFormat="1" x14ac:dyDescent="0.25">
      <c r="A26" s="1"/>
      <c r="B26" s="1"/>
      <c r="C26" s="1"/>
      <c r="D26" s="1"/>
      <c r="E26" s="1"/>
      <c r="F26" s="1"/>
      <c r="G26" s="1"/>
      <c r="H26" s="1"/>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XCO26"/>
      <c r="XCP26"/>
      <c r="XCQ26"/>
      <c r="XCR26"/>
      <c r="XCS26"/>
      <c r="XCT26"/>
      <c r="XCU26"/>
      <c r="XCV26"/>
      <c r="XCW26"/>
      <c r="XCX26"/>
      <c r="XCY26"/>
      <c r="XCZ26"/>
      <c r="XDA26"/>
      <c r="XDB26"/>
      <c r="XDC26"/>
      <c r="XDD26"/>
      <c r="XDE26"/>
      <c r="XDF26"/>
      <c r="XDG26"/>
      <c r="XDH26"/>
      <c r="XDI26"/>
      <c r="XDJ26"/>
      <c r="XDK26"/>
      <c r="XDL26"/>
      <c r="XDM26"/>
      <c r="XDN26"/>
      <c r="XDO26"/>
      <c r="XDP26"/>
      <c r="XDQ26"/>
      <c r="XDR26"/>
      <c r="XDS26"/>
      <c r="XDT26"/>
      <c r="XDU26"/>
      <c r="XDV26"/>
      <c r="XDW26"/>
      <c r="XDX26"/>
      <c r="XDY26"/>
      <c r="XDZ26"/>
      <c r="XEA26"/>
      <c r="XEB26"/>
      <c r="XEC26"/>
      <c r="XED26"/>
      <c r="XEE26"/>
      <c r="XEF26"/>
      <c r="XEG26"/>
      <c r="XEH26"/>
      <c r="XEI26"/>
      <c r="XEJ26"/>
      <c r="XEK26"/>
      <c r="XEL26"/>
      <c r="XEM26"/>
      <c r="XEN26"/>
      <c r="XEO26"/>
      <c r="XEP26"/>
      <c r="XEQ26"/>
      <c r="XER26"/>
      <c r="XES26"/>
      <c r="XET26"/>
      <c r="XEU26"/>
      <c r="XEV26"/>
      <c r="XEW26"/>
      <c r="XEX26"/>
      <c r="XEY26"/>
      <c r="XEZ26"/>
      <c r="XFA26"/>
      <c r="XFB26"/>
      <c r="XFC26"/>
      <c r="XFD26"/>
    </row>
    <row r="27" spans="1:839 16317:16384" s="21" customFormat="1" x14ac:dyDescent="0.25">
      <c r="A27" s="1"/>
      <c r="B27" s="1"/>
      <c r="C27" s="1"/>
      <c r="D27" s="1"/>
      <c r="E27" s="1"/>
      <c r="F27" s="1"/>
      <c r="G27" s="1"/>
      <c r="H27" s="1"/>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XCO27"/>
      <c r="XCP27"/>
      <c r="XCQ27"/>
      <c r="XCR27"/>
      <c r="XCS27"/>
      <c r="XCT27"/>
      <c r="XCU27"/>
      <c r="XCV27"/>
      <c r="XCW27"/>
      <c r="XCX27"/>
      <c r="XCY27"/>
      <c r="XCZ27"/>
      <c r="XDA27"/>
      <c r="XDB27"/>
      <c r="XDC27"/>
      <c r="XDD27"/>
      <c r="XDE27"/>
      <c r="XDF27"/>
      <c r="XDG27"/>
      <c r="XDH27"/>
      <c r="XDI27"/>
      <c r="XDJ27"/>
      <c r="XDK27"/>
      <c r="XDL27"/>
      <c r="XDM27"/>
      <c r="XDN27"/>
      <c r="XDO27"/>
      <c r="XDP27"/>
      <c r="XDQ27"/>
      <c r="XDR27"/>
      <c r="XDS27"/>
      <c r="XDT27"/>
      <c r="XDU27"/>
      <c r="XDV27"/>
      <c r="XDW27"/>
      <c r="XDX27"/>
      <c r="XDY27"/>
      <c r="XDZ27"/>
      <c r="XEA27"/>
      <c r="XEB27"/>
      <c r="XEC27"/>
      <c r="XED27"/>
      <c r="XEE27"/>
      <c r="XEF27"/>
      <c r="XEG27"/>
      <c r="XEH27"/>
      <c r="XEI27"/>
      <c r="XEJ27"/>
      <c r="XEK27"/>
      <c r="XEL27"/>
      <c r="XEM27"/>
      <c r="XEN27"/>
      <c r="XEO27"/>
      <c r="XEP27"/>
      <c r="XEQ27"/>
      <c r="XER27"/>
      <c r="XES27"/>
      <c r="XET27"/>
      <c r="XEU27"/>
      <c r="XEV27"/>
      <c r="XEW27"/>
      <c r="XEX27"/>
      <c r="XEY27"/>
      <c r="XEZ27"/>
      <c r="XFA27"/>
      <c r="XFB27"/>
      <c r="XFC27"/>
      <c r="XFD27"/>
    </row>
    <row r="28" spans="1:839 16317:16384" s="21" customFormat="1" x14ac:dyDescent="0.25">
      <c r="A28" s="1"/>
      <c r="B28" s="1"/>
      <c r="C28" s="1"/>
      <c r="D28" s="1"/>
      <c r="E28" s="1"/>
      <c r="F28" s="1"/>
      <c r="G28" s="1"/>
      <c r="H28" s="1"/>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XCO28"/>
      <c r="XCP28"/>
      <c r="XCQ28"/>
      <c r="XCR28"/>
      <c r="XCS28"/>
      <c r="XCT28"/>
      <c r="XCU28"/>
      <c r="XCV28"/>
      <c r="XCW28"/>
      <c r="XCX28"/>
      <c r="XCY28"/>
      <c r="XCZ28"/>
      <c r="XDA28"/>
      <c r="XDB28"/>
      <c r="XDC28"/>
      <c r="XDD28"/>
      <c r="XDE28"/>
      <c r="XDF28"/>
      <c r="XDG28"/>
      <c r="XDH28"/>
      <c r="XDI28"/>
      <c r="XDJ28"/>
      <c r="XDK28"/>
      <c r="XDL28"/>
      <c r="XDM28"/>
      <c r="XDN28"/>
      <c r="XDO28"/>
      <c r="XDP28"/>
      <c r="XDQ28"/>
      <c r="XDR28"/>
      <c r="XDS28"/>
      <c r="XDT28"/>
      <c r="XDU28"/>
      <c r="XDV28"/>
      <c r="XDW28"/>
      <c r="XDX28"/>
      <c r="XDY28"/>
      <c r="XDZ28"/>
      <c r="XEA28"/>
      <c r="XEB28"/>
      <c r="XEC28"/>
      <c r="XED28"/>
      <c r="XEE28"/>
      <c r="XEF28"/>
      <c r="XEG28"/>
      <c r="XEH28"/>
      <c r="XEI28"/>
      <c r="XEJ28"/>
      <c r="XEK28"/>
      <c r="XEL28"/>
      <c r="XEM28"/>
      <c r="XEN28"/>
      <c r="XEO28"/>
      <c r="XEP28"/>
      <c r="XEQ28"/>
      <c r="XER28"/>
      <c r="XES28"/>
      <c r="XET28"/>
      <c r="XEU28"/>
      <c r="XEV28"/>
      <c r="XEW28"/>
      <c r="XEX28"/>
      <c r="XEY28"/>
      <c r="XEZ28"/>
      <c r="XFA28"/>
      <c r="XFB28"/>
      <c r="XFC28"/>
      <c r="XFD28"/>
    </row>
    <row r="29" spans="1:839 16317:16384" s="21" customFormat="1" x14ac:dyDescent="0.25">
      <c r="A29" s="1"/>
      <c r="B29" s="1"/>
      <c r="C29" s="1"/>
      <c r="D29" s="1"/>
      <c r="E29" s="1"/>
      <c r="F29" s="1"/>
      <c r="G29" s="1"/>
      <c r="H29" s="1"/>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XCO29"/>
      <c r="XCP29"/>
      <c r="XCQ29"/>
      <c r="XCR29"/>
      <c r="XCS29"/>
      <c r="XCT29"/>
      <c r="XCU29"/>
      <c r="XCV29"/>
      <c r="XCW29"/>
      <c r="XCX29"/>
      <c r="XCY29"/>
      <c r="XCZ29"/>
      <c r="XDA29"/>
      <c r="XDB29"/>
      <c r="XDC29"/>
      <c r="XDD29"/>
      <c r="XDE29"/>
      <c r="XDF29"/>
      <c r="XDG29"/>
      <c r="XDH29"/>
      <c r="XDI29"/>
      <c r="XDJ29"/>
      <c r="XDK29"/>
      <c r="XDL29"/>
      <c r="XDM29"/>
      <c r="XDN29"/>
      <c r="XDO29"/>
      <c r="XDP29"/>
      <c r="XDQ29"/>
      <c r="XDR29"/>
      <c r="XDS29"/>
      <c r="XDT29"/>
      <c r="XDU29"/>
      <c r="XDV29"/>
      <c r="XDW29"/>
      <c r="XDX29"/>
      <c r="XDY29"/>
      <c r="XDZ29"/>
      <c r="XEA29"/>
      <c r="XEB29"/>
      <c r="XEC29"/>
      <c r="XED29"/>
      <c r="XEE29"/>
      <c r="XEF29"/>
      <c r="XEG29"/>
      <c r="XEH29"/>
      <c r="XEI29"/>
      <c r="XEJ29"/>
      <c r="XEK29"/>
      <c r="XEL29"/>
      <c r="XEM29"/>
      <c r="XEN29"/>
      <c r="XEO29"/>
      <c r="XEP29"/>
      <c r="XEQ29"/>
      <c r="XER29"/>
      <c r="XES29"/>
      <c r="XET29"/>
      <c r="XEU29"/>
      <c r="XEV29"/>
      <c r="XEW29"/>
      <c r="XEX29"/>
      <c r="XEY29"/>
      <c r="XEZ29"/>
      <c r="XFA29"/>
      <c r="XFB29"/>
      <c r="XFC29"/>
      <c r="XFD29"/>
    </row>
    <row r="30" spans="1:839 16317:16384" s="21" customFormat="1" ht="36" customHeight="1" x14ac:dyDescent="0.25">
      <c r="A30" s="1"/>
      <c r="B30" s="1"/>
      <c r="C30" s="1"/>
      <c r="D30" s="1"/>
      <c r="E30" s="1"/>
      <c r="F30" s="1"/>
      <c r="G30" s="1"/>
      <c r="H30" s="1"/>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XCO30"/>
      <c r="XCP30"/>
      <c r="XCQ30"/>
      <c r="XCR30"/>
      <c r="XCS30"/>
      <c r="XCT30"/>
      <c r="XCU30"/>
      <c r="XCV30"/>
      <c r="XCW30"/>
      <c r="XCX30"/>
      <c r="XCY30"/>
      <c r="XCZ30"/>
      <c r="XDA30"/>
      <c r="XDB30"/>
      <c r="XDC30"/>
      <c r="XDD30"/>
      <c r="XDE30"/>
      <c r="XDF30"/>
      <c r="XDG30"/>
      <c r="XDH30"/>
      <c r="XDI30"/>
      <c r="XDJ30"/>
      <c r="XDK30"/>
      <c r="XDL30"/>
      <c r="XDM30"/>
      <c r="XDN30"/>
      <c r="XDO30"/>
      <c r="XDP30"/>
      <c r="XDQ30"/>
      <c r="XDR30"/>
      <c r="XDS30"/>
      <c r="XDT30"/>
      <c r="XDU30"/>
      <c r="XDV30"/>
      <c r="XDW30"/>
      <c r="XDX30"/>
      <c r="XDY30"/>
      <c r="XDZ30"/>
      <c r="XEA30"/>
      <c r="XEB30"/>
      <c r="XEC30"/>
      <c r="XED30"/>
      <c r="XEE30"/>
      <c r="XEF30"/>
      <c r="XEG30"/>
      <c r="XEH30"/>
      <c r="XEI30"/>
      <c r="XEJ30"/>
      <c r="XEK30"/>
      <c r="XEL30"/>
      <c r="XEM30"/>
      <c r="XEN30"/>
      <c r="XEO30"/>
      <c r="XEP30"/>
      <c r="XEQ30"/>
      <c r="XER30"/>
      <c r="XES30"/>
      <c r="XET30"/>
      <c r="XEU30"/>
      <c r="XEV30"/>
      <c r="XEW30"/>
      <c r="XEX30"/>
      <c r="XEY30"/>
      <c r="XEZ30"/>
      <c r="XFA30"/>
      <c r="XFB30"/>
      <c r="XFC30"/>
      <c r="XFD30"/>
    </row>
    <row r="31" spans="1:839 16317:16384" s="21" customFormat="1" x14ac:dyDescent="0.25">
      <c r="A31" s="1"/>
      <c r="B31" s="1"/>
      <c r="C31" s="1"/>
      <c r="D31" s="1"/>
      <c r="E31" s="1"/>
      <c r="F31" s="1"/>
      <c r="G31" s="1"/>
      <c r="H31" s="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XCO31"/>
      <c r="XCP31"/>
      <c r="XCQ31"/>
      <c r="XCR31"/>
      <c r="XCS31"/>
      <c r="XCT31"/>
      <c r="XCU31"/>
      <c r="XCV31"/>
      <c r="XCW31"/>
      <c r="XCX31"/>
      <c r="XCY31"/>
      <c r="XCZ31"/>
      <c r="XDA31"/>
      <c r="XDB31"/>
      <c r="XDC31"/>
      <c r="XDD31"/>
      <c r="XDE31"/>
      <c r="XDF31"/>
      <c r="XDG31"/>
      <c r="XDH31"/>
      <c r="XDI31"/>
      <c r="XDJ31"/>
      <c r="XDK31"/>
      <c r="XDL31"/>
      <c r="XDM31"/>
      <c r="XDN31"/>
      <c r="XDO31"/>
      <c r="XDP31"/>
      <c r="XDQ31"/>
      <c r="XDR31"/>
      <c r="XDS31"/>
      <c r="XDT31"/>
      <c r="XDU31"/>
      <c r="XDV31"/>
      <c r="XDW31"/>
      <c r="XDX31"/>
      <c r="XDY31"/>
      <c r="XDZ31"/>
      <c r="XEA31"/>
      <c r="XEB31"/>
      <c r="XEC31"/>
      <c r="XED31"/>
      <c r="XEE31"/>
      <c r="XEF31"/>
      <c r="XEG31"/>
      <c r="XEH31"/>
      <c r="XEI31"/>
      <c r="XEJ31"/>
      <c r="XEK31"/>
      <c r="XEL31"/>
      <c r="XEM31"/>
      <c r="XEN31"/>
      <c r="XEO31"/>
      <c r="XEP31"/>
      <c r="XEQ31"/>
      <c r="XER31"/>
      <c r="XES31"/>
      <c r="XET31"/>
      <c r="XEU31"/>
      <c r="XEV31"/>
      <c r="XEW31"/>
      <c r="XEX31"/>
      <c r="XEY31"/>
      <c r="XEZ31"/>
      <c r="XFA31"/>
      <c r="XFB31"/>
      <c r="XFC31"/>
      <c r="XFD31"/>
    </row>
    <row r="32" spans="1:839 16317:16384" s="21" customFormat="1" x14ac:dyDescent="0.25">
      <c r="A32" s="1"/>
      <c r="B32" s="1"/>
      <c r="C32" s="1"/>
      <c r="D32" s="1"/>
      <c r="E32" s="1"/>
      <c r="F32" s="1"/>
      <c r="G32" s="1"/>
      <c r="H32" s="1"/>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XCO32"/>
      <c r="XCP32"/>
      <c r="XCQ32"/>
      <c r="XCR32"/>
      <c r="XCS32"/>
      <c r="XCT32"/>
      <c r="XCU32"/>
      <c r="XCV32"/>
      <c r="XCW32"/>
      <c r="XCX32"/>
      <c r="XCY32"/>
      <c r="XCZ32"/>
      <c r="XDA32"/>
      <c r="XDB32"/>
      <c r="XDC32"/>
      <c r="XDD32"/>
      <c r="XDE32"/>
      <c r="XDF32"/>
      <c r="XDG32"/>
      <c r="XDH32"/>
      <c r="XDI32"/>
      <c r="XDJ32"/>
      <c r="XDK32"/>
      <c r="XDL32"/>
      <c r="XDM32"/>
      <c r="XDN32"/>
      <c r="XDO32"/>
      <c r="XDP32"/>
      <c r="XDQ32"/>
      <c r="XDR32"/>
      <c r="XDS32"/>
      <c r="XDT32"/>
      <c r="XDU32"/>
      <c r="XDV32"/>
      <c r="XDW32"/>
      <c r="XDX32"/>
      <c r="XDY32"/>
      <c r="XDZ32"/>
      <c r="XEA32"/>
      <c r="XEB32"/>
      <c r="XEC32"/>
      <c r="XED32"/>
      <c r="XEE32"/>
      <c r="XEF32"/>
      <c r="XEG32"/>
      <c r="XEH32"/>
      <c r="XEI32"/>
      <c r="XEJ32"/>
      <c r="XEK32"/>
      <c r="XEL32"/>
      <c r="XEM32"/>
      <c r="XEN32"/>
      <c r="XEO32"/>
      <c r="XEP32"/>
      <c r="XEQ32"/>
      <c r="XER32"/>
      <c r="XES32"/>
      <c r="XET32"/>
      <c r="XEU32"/>
      <c r="XEV32"/>
      <c r="XEW32"/>
      <c r="XEX32"/>
      <c r="XEY32"/>
      <c r="XEZ32"/>
      <c r="XFA32"/>
      <c r="XFB32"/>
      <c r="XFC32"/>
      <c r="XFD32"/>
    </row>
    <row r="33" spans="1:712 16317:16384" s="21" customFormat="1" ht="72" customHeight="1" x14ac:dyDescent="0.25">
      <c r="A33" s="1"/>
      <c r="B33" s="1"/>
      <c r="C33" s="1"/>
      <c r="D33" s="1"/>
      <c r="E33" s="1"/>
      <c r="F33" s="1"/>
      <c r="G33" s="1"/>
      <c r="H33" s="1"/>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XCO33"/>
      <c r="XCP33"/>
      <c r="XCQ33"/>
      <c r="XCR33"/>
      <c r="XCS33"/>
      <c r="XCT33"/>
      <c r="XCU33"/>
      <c r="XCV33"/>
      <c r="XCW33"/>
      <c r="XCX33"/>
      <c r="XCY33"/>
      <c r="XCZ33"/>
      <c r="XDA33"/>
      <c r="XDB33"/>
      <c r="XDC33"/>
      <c r="XDD33"/>
      <c r="XDE33"/>
      <c r="XDF33"/>
      <c r="XDG33"/>
      <c r="XDH33"/>
      <c r="XDI33"/>
      <c r="XDJ33"/>
      <c r="XDK33"/>
      <c r="XDL33"/>
      <c r="XDM33"/>
      <c r="XDN33"/>
      <c r="XDO33"/>
      <c r="XDP33"/>
      <c r="XDQ33"/>
      <c r="XDR33"/>
      <c r="XDS33"/>
      <c r="XDT33"/>
      <c r="XDU33"/>
      <c r="XDV33"/>
      <c r="XDW33"/>
      <c r="XDX33"/>
      <c r="XDY33"/>
      <c r="XDZ33"/>
      <c r="XEA33"/>
      <c r="XEB33"/>
      <c r="XEC33"/>
      <c r="XED33"/>
      <c r="XEE33"/>
      <c r="XEF33"/>
      <c r="XEG33"/>
      <c r="XEH33"/>
      <c r="XEI33"/>
      <c r="XEJ33"/>
      <c r="XEK33"/>
      <c r="XEL33"/>
      <c r="XEM33"/>
      <c r="XEN33"/>
      <c r="XEO33"/>
      <c r="XEP33"/>
      <c r="XEQ33"/>
      <c r="XER33"/>
      <c r="XES33"/>
      <c r="XET33"/>
      <c r="XEU33"/>
      <c r="XEV33"/>
      <c r="XEW33"/>
      <c r="XEX33"/>
      <c r="XEY33"/>
      <c r="XEZ33"/>
      <c r="XFA33"/>
      <c r="XFB33"/>
      <c r="XFC33"/>
      <c r="XFD33"/>
    </row>
    <row r="34" spans="1:712 16317:16384" s="21" customFormat="1" x14ac:dyDescent="0.25">
      <c r="A34" s="1"/>
      <c r="B34" s="1"/>
      <c r="C34" s="1"/>
      <c r="D34" s="1"/>
      <c r="E34" s="1"/>
      <c r="F34" s="1"/>
      <c r="G34" s="1"/>
      <c r="H34" s="1"/>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XCO34"/>
      <c r="XCP34"/>
      <c r="XCQ34"/>
      <c r="XCR34"/>
      <c r="XCS34"/>
      <c r="XCT34"/>
      <c r="XCU34"/>
      <c r="XCV34"/>
      <c r="XCW34"/>
      <c r="XCX34"/>
      <c r="XCY34"/>
      <c r="XCZ34"/>
      <c r="XDA34"/>
      <c r="XDB34"/>
      <c r="XDC34"/>
      <c r="XDD34"/>
      <c r="XDE34"/>
      <c r="XDF34"/>
      <c r="XDG34"/>
      <c r="XDH34"/>
      <c r="XDI34"/>
      <c r="XDJ34"/>
      <c r="XDK34"/>
      <c r="XDL34"/>
      <c r="XDM34"/>
      <c r="XDN34"/>
      <c r="XDO34"/>
      <c r="XDP34"/>
      <c r="XDQ34"/>
      <c r="XDR34"/>
      <c r="XDS34"/>
      <c r="XDT34"/>
      <c r="XDU34"/>
      <c r="XDV34"/>
      <c r="XDW34"/>
      <c r="XDX34"/>
      <c r="XDY34"/>
      <c r="XDZ34"/>
      <c r="XEA34"/>
      <c r="XEB34"/>
      <c r="XEC34"/>
      <c r="XED34"/>
      <c r="XEE34"/>
      <c r="XEF34"/>
      <c r="XEG34"/>
      <c r="XEH34"/>
      <c r="XEI34"/>
      <c r="XEJ34"/>
      <c r="XEK34"/>
      <c r="XEL34"/>
      <c r="XEM34"/>
      <c r="XEN34"/>
      <c r="XEO34"/>
      <c r="XEP34"/>
      <c r="XEQ34"/>
      <c r="XER34"/>
      <c r="XES34"/>
      <c r="XET34"/>
      <c r="XEU34"/>
      <c r="XEV34"/>
      <c r="XEW34"/>
      <c r="XEX34"/>
      <c r="XEY34"/>
      <c r="XEZ34"/>
      <c r="XFA34"/>
      <c r="XFB34"/>
      <c r="XFC34"/>
      <c r="XFD34"/>
    </row>
    <row r="35" spans="1:712 16317:16384" s="21" customFormat="1" x14ac:dyDescent="0.25">
      <c r="A35" s="1"/>
      <c r="B35" s="1"/>
      <c r="C35" s="1"/>
      <c r="D35" s="1"/>
      <c r="E35" s="1"/>
      <c r="F35" s="1"/>
      <c r="G35" s="1"/>
      <c r="H35" s="1"/>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XCO35"/>
      <c r="XCP35"/>
      <c r="XCQ35"/>
      <c r="XCR35"/>
      <c r="XCS35"/>
      <c r="XCT35"/>
      <c r="XCU35"/>
      <c r="XCV35"/>
      <c r="XCW35"/>
      <c r="XCX35"/>
      <c r="XCY35"/>
      <c r="XCZ35"/>
      <c r="XDA35"/>
      <c r="XDB35"/>
      <c r="XDC35"/>
      <c r="XDD35"/>
      <c r="XDE35"/>
      <c r="XDF35"/>
      <c r="XDG35"/>
      <c r="XDH35"/>
      <c r="XDI35"/>
      <c r="XDJ35"/>
      <c r="XDK35"/>
      <c r="XDL35"/>
      <c r="XDM35"/>
      <c r="XDN35"/>
      <c r="XDO35"/>
      <c r="XDP35"/>
      <c r="XDQ35"/>
      <c r="XDR35"/>
      <c r="XDS35"/>
      <c r="XDT35"/>
      <c r="XDU35"/>
      <c r="XDV35"/>
      <c r="XDW35"/>
      <c r="XDX35"/>
      <c r="XDY35"/>
      <c r="XDZ35"/>
      <c r="XEA35"/>
      <c r="XEB35"/>
      <c r="XEC35"/>
      <c r="XED35"/>
      <c r="XEE35"/>
      <c r="XEF35"/>
      <c r="XEG35"/>
      <c r="XEH35"/>
      <c r="XEI35"/>
      <c r="XEJ35"/>
      <c r="XEK35"/>
      <c r="XEL35"/>
      <c r="XEM35"/>
      <c r="XEN35"/>
      <c r="XEO35"/>
      <c r="XEP35"/>
      <c r="XEQ35"/>
      <c r="XER35"/>
      <c r="XES35"/>
      <c r="XET35"/>
      <c r="XEU35"/>
      <c r="XEV35"/>
      <c r="XEW35"/>
      <c r="XEX35"/>
      <c r="XEY35"/>
      <c r="XEZ35"/>
      <c r="XFA35"/>
      <c r="XFB35"/>
      <c r="XFC35"/>
      <c r="XFD35"/>
    </row>
    <row r="36" spans="1:712 16317:16384" s="21" customFormat="1" x14ac:dyDescent="0.25">
      <c r="A36" s="1"/>
      <c r="B36" s="1"/>
      <c r="C36" s="1"/>
      <c r="D36" s="1"/>
      <c r="E36" s="1"/>
      <c r="F36" s="1"/>
      <c r="G36" s="1"/>
      <c r="H36" s="1"/>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XCO36"/>
      <c r="XCP36"/>
      <c r="XCQ36"/>
      <c r="XCR36"/>
      <c r="XCS36"/>
      <c r="XCT36"/>
      <c r="XCU36"/>
      <c r="XCV36"/>
      <c r="XCW36"/>
      <c r="XCX36"/>
      <c r="XCY36"/>
      <c r="XCZ36"/>
      <c r="XDA36"/>
      <c r="XDB36"/>
      <c r="XDC36"/>
      <c r="XDD36"/>
      <c r="XDE36"/>
      <c r="XDF36"/>
      <c r="XDG36"/>
      <c r="XDH36"/>
      <c r="XDI36"/>
      <c r="XDJ36"/>
      <c r="XDK36"/>
      <c r="XDL36"/>
      <c r="XDM36"/>
      <c r="XDN36"/>
      <c r="XDO36"/>
      <c r="XDP36"/>
      <c r="XDQ36"/>
      <c r="XDR36"/>
      <c r="XDS36"/>
      <c r="XDT36"/>
      <c r="XDU36"/>
      <c r="XDV36"/>
      <c r="XDW36"/>
      <c r="XDX36"/>
      <c r="XDY36"/>
      <c r="XDZ36"/>
      <c r="XEA36"/>
      <c r="XEB36"/>
      <c r="XEC36"/>
      <c r="XED36"/>
      <c r="XEE36"/>
      <c r="XEF36"/>
      <c r="XEG36"/>
      <c r="XEH36"/>
      <c r="XEI36"/>
      <c r="XEJ36"/>
      <c r="XEK36"/>
      <c r="XEL36"/>
      <c r="XEM36"/>
      <c r="XEN36"/>
      <c r="XEO36"/>
      <c r="XEP36"/>
      <c r="XEQ36"/>
      <c r="XER36"/>
      <c r="XES36"/>
      <c r="XET36"/>
      <c r="XEU36"/>
      <c r="XEV36"/>
      <c r="XEW36"/>
      <c r="XEX36"/>
      <c r="XEY36"/>
      <c r="XEZ36"/>
      <c r="XFA36"/>
      <c r="XFB36"/>
      <c r="XFC36"/>
      <c r="XFD36"/>
    </row>
    <row r="37" spans="1:712 16317:16384" s="21" customFormat="1" ht="22.5" customHeight="1" x14ac:dyDescent="0.25">
      <c r="A37" s="1"/>
      <c r="B37" s="1"/>
      <c r="C37" s="1"/>
      <c r="D37" s="1"/>
      <c r="E37" s="1"/>
      <c r="F37" s="1"/>
      <c r="G37" s="1"/>
      <c r="H37" s="1"/>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XCO37"/>
      <c r="XCP37"/>
      <c r="XCQ37"/>
      <c r="XCR37"/>
      <c r="XCS37"/>
      <c r="XCT37"/>
      <c r="XCU37"/>
      <c r="XCV37"/>
      <c r="XCW37"/>
      <c r="XCX37"/>
      <c r="XCY37"/>
      <c r="XCZ37"/>
      <c r="XDA37"/>
      <c r="XDB37"/>
      <c r="XDC37"/>
      <c r="XDD37"/>
      <c r="XDE37"/>
      <c r="XDF37"/>
      <c r="XDG37"/>
      <c r="XDH37"/>
      <c r="XDI37"/>
      <c r="XDJ37"/>
      <c r="XDK37"/>
      <c r="XDL37"/>
      <c r="XDM37"/>
      <c r="XDN37"/>
      <c r="XDO37"/>
      <c r="XDP37"/>
      <c r="XDQ37"/>
      <c r="XDR37"/>
      <c r="XDS37"/>
      <c r="XDT37"/>
      <c r="XDU37"/>
      <c r="XDV37"/>
      <c r="XDW37"/>
      <c r="XDX37"/>
      <c r="XDY37"/>
      <c r="XDZ37"/>
      <c r="XEA37"/>
      <c r="XEB37"/>
      <c r="XEC37"/>
      <c r="XED37"/>
      <c r="XEE37"/>
      <c r="XEF37"/>
      <c r="XEG37"/>
      <c r="XEH37"/>
      <c r="XEI37"/>
      <c r="XEJ37"/>
      <c r="XEK37"/>
      <c r="XEL37"/>
      <c r="XEM37"/>
      <c r="XEN37"/>
      <c r="XEO37"/>
      <c r="XEP37"/>
      <c r="XEQ37"/>
      <c r="XER37"/>
      <c r="XES37"/>
      <c r="XET37"/>
      <c r="XEU37"/>
      <c r="XEV37"/>
      <c r="XEW37"/>
      <c r="XEX37"/>
      <c r="XEY37"/>
      <c r="XEZ37"/>
      <c r="XFA37"/>
      <c r="XFB37"/>
      <c r="XFC37"/>
      <c r="XFD37"/>
    </row>
    <row r="38" spans="1:712 16317:16384" s="21" customFormat="1" x14ac:dyDescent="0.25">
      <c r="A38" s="1"/>
      <c r="B38" s="1"/>
      <c r="C38" s="1"/>
      <c r="D38" s="1"/>
      <c r="E38" s="1"/>
      <c r="F38" s="1"/>
      <c r="G38" s="1"/>
      <c r="H38" s="1"/>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XCO38"/>
      <c r="XCP38"/>
      <c r="XCQ38"/>
      <c r="XCR38"/>
      <c r="XCS38"/>
      <c r="XCT38"/>
      <c r="XCU38"/>
      <c r="XCV38"/>
      <c r="XCW38"/>
      <c r="XCX38"/>
      <c r="XCY38"/>
      <c r="XCZ38"/>
      <c r="XDA38"/>
      <c r="XDB38"/>
      <c r="XDC38"/>
      <c r="XDD38"/>
      <c r="XDE38"/>
      <c r="XDF38"/>
      <c r="XDG38"/>
      <c r="XDH38"/>
      <c r="XDI38"/>
      <c r="XDJ38"/>
      <c r="XDK38"/>
      <c r="XDL38"/>
      <c r="XDM38"/>
      <c r="XDN38"/>
      <c r="XDO38"/>
      <c r="XDP38"/>
      <c r="XDQ38"/>
      <c r="XDR38"/>
      <c r="XDS38"/>
      <c r="XDT38"/>
      <c r="XDU38"/>
      <c r="XDV38"/>
      <c r="XDW38"/>
      <c r="XDX38"/>
      <c r="XDY38"/>
      <c r="XDZ38"/>
      <c r="XEA38"/>
      <c r="XEB38"/>
      <c r="XEC38"/>
      <c r="XED38"/>
      <c r="XEE38"/>
      <c r="XEF38"/>
      <c r="XEG38"/>
      <c r="XEH38"/>
      <c r="XEI38"/>
      <c r="XEJ38"/>
      <c r="XEK38"/>
      <c r="XEL38"/>
      <c r="XEM38"/>
      <c r="XEN38"/>
      <c r="XEO38"/>
      <c r="XEP38"/>
      <c r="XEQ38"/>
      <c r="XER38"/>
      <c r="XES38"/>
      <c r="XET38"/>
      <c r="XEU38"/>
      <c r="XEV38"/>
      <c r="XEW38"/>
      <c r="XEX38"/>
      <c r="XEY38"/>
      <c r="XEZ38"/>
      <c r="XFA38"/>
      <c r="XFB38"/>
      <c r="XFC38"/>
      <c r="XFD38"/>
    </row>
    <row r="39" spans="1:712 16317:16384" s="21" customFormat="1" x14ac:dyDescent="0.25">
      <c r="A39" s="1"/>
      <c r="B39" s="1"/>
      <c r="C39" s="1"/>
      <c r="D39" s="1"/>
      <c r="E39" s="1"/>
      <c r="F39" s="1"/>
      <c r="G39" s="1"/>
      <c r="H39" s="1"/>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XCO39"/>
      <c r="XCP39"/>
      <c r="XCQ39"/>
      <c r="XCR39"/>
      <c r="XCS39"/>
      <c r="XCT39"/>
      <c r="XCU39"/>
      <c r="XCV39"/>
      <c r="XCW39"/>
      <c r="XCX39"/>
      <c r="XCY39"/>
      <c r="XCZ39"/>
      <c r="XDA39"/>
      <c r="XDB39"/>
      <c r="XDC39"/>
      <c r="XDD39"/>
      <c r="XDE39"/>
      <c r="XDF39"/>
      <c r="XDG39"/>
      <c r="XDH39"/>
      <c r="XDI39"/>
      <c r="XDJ39"/>
      <c r="XDK39"/>
      <c r="XDL39"/>
      <c r="XDM39"/>
      <c r="XDN39"/>
      <c r="XDO39"/>
      <c r="XDP39"/>
      <c r="XDQ39"/>
      <c r="XDR39"/>
      <c r="XDS39"/>
      <c r="XDT39"/>
      <c r="XDU39"/>
      <c r="XDV39"/>
      <c r="XDW39"/>
      <c r="XDX39"/>
      <c r="XDY39"/>
      <c r="XDZ39"/>
      <c r="XEA39"/>
      <c r="XEB39"/>
      <c r="XEC39"/>
      <c r="XED39"/>
      <c r="XEE39"/>
      <c r="XEF39"/>
      <c r="XEG39"/>
      <c r="XEH39"/>
      <c r="XEI39"/>
      <c r="XEJ39"/>
      <c r="XEK39"/>
      <c r="XEL39"/>
      <c r="XEM39"/>
      <c r="XEN39"/>
      <c r="XEO39"/>
      <c r="XEP39"/>
      <c r="XEQ39"/>
      <c r="XER39"/>
      <c r="XES39"/>
      <c r="XET39"/>
      <c r="XEU39"/>
      <c r="XEV39"/>
      <c r="XEW39"/>
      <c r="XEX39"/>
      <c r="XEY39"/>
      <c r="XEZ39"/>
      <c r="XFA39"/>
      <c r="XFB39"/>
      <c r="XFC39"/>
      <c r="XFD39"/>
    </row>
    <row r="40" spans="1:712 16317:16384" s="21" customFormat="1" x14ac:dyDescent="0.25">
      <c r="A40" s="1"/>
      <c r="B40" s="1"/>
      <c r="C40" s="1"/>
      <c r="D40" s="1"/>
      <c r="E40" s="1"/>
      <c r="F40" s="1"/>
      <c r="G40" s="1"/>
      <c r="H40" s="1"/>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XCO40"/>
      <c r="XCP40"/>
      <c r="XCQ40"/>
      <c r="XCR40"/>
      <c r="XCS40"/>
      <c r="XCT40"/>
      <c r="XCU40"/>
      <c r="XCV40"/>
      <c r="XCW40"/>
      <c r="XCX40"/>
      <c r="XCY40"/>
      <c r="XCZ40"/>
      <c r="XDA40"/>
      <c r="XDB40"/>
      <c r="XDC40"/>
      <c r="XDD40"/>
      <c r="XDE40"/>
      <c r="XDF40"/>
      <c r="XDG40"/>
      <c r="XDH40"/>
      <c r="XDI40"/>
      <c r="XDJ40"/>
      <c r="XDK40"/>
      <c r="XDL40"/>
      <c r="XDM40"/>
      <c r="XDN40"/>
      <c r="XDO40"/>
      <c r="XDP40"/>
      <c r="XDQ40"/>
      <c r="XDR40"/>
      <c r="XDS40"/>
      <c r="XDT40"/>
      <c r="XDU40"/>
      <c r="XDV40"/>
      <c r="XDW40"/>
      <c r="XDX40"/>
      <c r="XDY40"/>
      <c r="XDZ40"/>
      <c r="XEA40"/>
      <c r="XEB40"/>
      <c r="XEC40"/>
      <c r="XED40"/>
      <c r="XEE40"/>
      <c r="XEF40"/>
      <c r="XEG40"/>
      <c r="XEH40"/>
      <c r="XEI40"/>
      <c r="XEJ40"/>
      <c r="XEK40"/>
      <c r="XEL40"/>
      <c r="XEM40"/>
      <c r="XEN40"/>
      <c r="XEO40"/>
      <c r="XEP40"/>
      <c r="XEQ40"/>
      <c r="XER40"/>
      <c r="XES40"/>
      <c r="XET40"/>
      <c r="XEU40"/>
      <c r="XEV40"/>
      <c r="XEW40"/>
      <c r="XEX40"/>
      <c r="XEY40"/>
      <c r="XEZ40"/>
      <c r="XFA40"/>
      <c r="XFB40"/>
      <c r="XFC40"/>
      <c r="XFD40"/>
    </row>
    <row r="41" spans="1:712 16317:16384" s="21" customFormat="1" ht="59.25" customHeight="1" x14ac:dyDescent="0.25">
      <c r="A41" s="1"/>
      <c r="B41" s="1"/>
      <c r="C41" s="1"/>
      <c r="D41" s="1"/>
      <c r="E41" s="1"/>
      <c r="F41" s="1"/>
      <c r="G41" s="1"/>
      <c r="H41" s="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XCO41"/>
      <c r="XCP41"/>
      <c r="XCQ41"/>
      <c r="XCR41"/>
      <c r="XCS41"/>
      <c r="XCT41"/>
      <c r="XCU41"/>
      <c r="XCV41"/>
      <c r="XCW41"/>
      <c r="XCX41"/>
      <c r="XCY41"/>
      <c r="XCZ41"/>
      <c r="XDA41"/>
      <c r="XDB41"/>
      <c r="XDC41"/>
      <c r="XDD41"/>
      <c r="XDE41"/>
      <c r="XDF41"/>
      <c r="XDG41"/>
      <c r="XDH41"/>
      <c r="XDI41"/>
      <c r="XDJ41"/>
      <c r="XDK41"/>
      <c r="XDL41"/>
      <c r="XDM41"/>
      <c r="XDN41"/>
      <c r="XDO41"/>
      <c r="XDP41"/>
      <c r="XDQ41"/>
      <c r="XDR41"/>
      <c r="XDS41"/>
      <c r="XDT41"/>
      <c r="XDU41"/>
      <c r="XDV41"/>
      <c r="XDW41"/>
      <c r="XDX41"/>
      <c r="XDY41"/>
      <c r="XDZ41"/>
      <c r="XEA41"/>
      <c r="XEB41"/>
      <c r="XEC41"/>
      <c r="XED41"/>
      <c r="XEE41"/>
      <c r="XEF41"/>
      <c r="XEG41"/>
      <c r="XEH41"/>
      <c r="XEI41"/>
      <c r="XEJ41"/>
      <c r="XEK41"/>
      <c r="XEL41"/>
      <c r="XEM41"/>
      <c r="XEN41"/>
      <c r="XEO41"/>
      <c r="XEP41"/>
      <c r="XEQ41"/>
      <c r="XER41"/>
      <c r="XES41"/>
      <c r="XET41"/>
      <c r="XEU41"/>
      <c r="XEV41"/>
      <c r="XEW41"/>
      <c r="XEX41"/>
      <c r="XEY41"/>
      <c r="XEZ41"/>
      <c r="XFA41"/>
      <c r="XFB41"/>
      <c r="XFC41"/>
      <c r="XFD41"/>
    </row>
    <row r="42" spans="1:712 16317:16384" s="21" customFormat="1" ht="23.25" customHeight="1" x14ac:dyDescent="0.25">
      <c r="A42" s="1"/>
      <c r="B42" s="1"/>
      <c r="C42" s="1"/>
      <c r="D42" s="1"/>
      <c r="E42" s="1"/>
      <c r="F42" s="1"/>
      <c r="G42" s="1"/>
      <c r="H42" s="1"/>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XCO42"/>
      <c r="XCP42"/>
      <c r="XCQ42"/>
      <c r="XCR42"/>
      <c r="XCS42"/>
      <c r="XCT42"/>
      <c r="XCU42"/>
      <c r="XCV42"/>
      <c r="XCW42"/>
      <c r="XCX42"/>
      <c r="XCY42"/>
      <c r="XCZ42"/>
      <c r="XDA42"/>
      <c r="XDB42"/>
      <c r="XDC42"/>
      <c r="XDD42"/>
      <c r="XDE42"/>
      <c r="XDF42"/>
      <c r="XDG42"/>
      <c r="XDH42"/>
      <c r="XDI42"/>
      <c r="XDJ42"/>
      <c r="XDK42"/>
      <c r="XDL42"/>
      <c r="XDM42"/>
      <c r="XDN42"/>
      <c r="XDO42"/>
      <c r="XDP42"/>
      <c r="XDQ42"/>
      <c r="XDR42"/>
      <c r="XDS42"/>
      <c r="XDT42"/>
      <c r="XDU42"/>
      <c r="XDV42"/>
      <c r="XDW42"/>
      <c r="XDX42"/>
      <c r="XDY42"/>
      <c r="XDZ42"/>
      <c r="XEA42"/>
      <c r="XEB42"/>
      <c r="XEC42"/>
      <c r="XED42"/>
      <c r="XEE42"/>
      <c r="XEF42"/>
      <c r="XEG42"/>
      <c r="XEH42"/>
      <c r="XEI42"/>
      <c r="XEJ42"/>
      <c r="XEK42"/>
      <c r="XEL42"/>
      <c r="XEM42"/>
      <c r="XEN42"/>
      <c r="XEO42"/>
      <c r="XEP42"/>
      <c r="XEQ42"/>
      <c r="XER42"/>
      <c r="XES42"/>
      <c r="XET42"/>
      <c r="XEU42"/>
      <c r="XEV42"/>
      <c r="XEW42"/>
      <c r="XEX42"/>
      <c r="XEY42"/>
      <c r="XEZ42"/>
      <c r="XFA42"/>
      <c r="XFB42"/>
      <c r="XFC42"/>
      <c r="XFD42"/>
    </row>
    <row r="43" spans="1:712 16317:16384" s="21" customFormat="1" x14ac:dyDescent="0.25">
      <c r="A43" s="1"/>
      <c r="B43" s="1"/>
      <c r="C43" s="1"/>
      <c r="D43" s="1"/>
      <c r="E43" s="1"/>
      <c r="F43" s="1"/>
      <c r="G43" s="1"/>
      <c r="H43" s="1"/>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XCO43"/>
      <c r="XCP43"/>
      <c r="XCQ43"/>
      <c r="XCR43"/>
      <c r="XCS43"/>
      <c r="XCT43"/>
      <c r="XCU43"/>
      <c r="XCV43"/>
      <c r="XCW43"/>
      <c r="XCX43"/>
      <c r="XCY43"/>
      <c r="XCZ43"/>
      <c r="XDA43"/>
      <c r="XDB43"/>
      <c r="XDC43"/>
      <c r="XDD43"/>
      <c r="XDE43"/>
      <c r="XDF43"/>
      <c r="XDG43"/>
      <c r="XDH43"/>
      <c r="XDI43"/>
      <c r="XDJ43"/>
      <c r="XDK43"/>
      <c r="XDL43"/>
      <c r="XDM43"/>
      <c r="XDN43"/>
      <c r="XDO43"/>
      <c r="XDP43"/>
      <c r="XDQ43"/>
      <c r="XDR43"/>
      <c r="XDS43"/>
      <c r="XDT43"/>
      <c r="XDU43"/>
      <c r="XDV43"/>
      <c r="XDW43"/>
      <c r="XDX43"/>
      <c r="XDY43"/>
      <c r="XDZ43"/>
      <c r="XEA43"/>
      <c r="XEB43"/>
      <c r="XEC43"/>
      <c r="XED43"/>
      <c r="XEE43"/>
      <c r="XEF43"/>
      <c r="XEG43"/>
      <c r="XEH43"/>
      <c r="XEI43"/>
      <c r="XEJ43"/>
      <c r="XEK43"/>
      <c r="XEL43"/>
      <c r="XEM43"/>
      <c r="XEN43"/>
      <c r="XEO43"/>
      <c r="XEP43"/>
      <c r="XEQ43"/>
      <c r="XER43"/>
      <c r="XES43"/>
      <c r="XET43"/>
      <c r="XEU43"/>
      <c r="XEV43"/>
      <c r="XEW43"/>
      <c r="XEX43"/>
      <c r="XEY43"/>
      <c r="XEZ43"/>
      <c r="XFA43"/>
      <c r="XFB43"/>
      <c r="XFC43"/>
      <c r="XFD43"/>
    </row>
    <row r="44" spans="1:712 16317:16384" s="21" customFormat="1" x14ac:dyDescent="0.25">
      <c r="A44" s="1"/>
      <c r="B44" s="1"/>
      <c r="C44" s="1"/>
      <c r="D44" s="1"/>
      <c r="E44" s="1"/>
      <c r="F44" s="1"/>
      <c r="G44" s="1"/>
      <c r="H44" s="1"/>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XCO44"/>
      <c r="XCP44"/>
      <c r="XCQ44"/>
      <c r="XCR44"/>
      <c r="XCS44"/>
      <c r="XCT44"/>
      <c r="XCU44"/>
      <c r="XCV44"/>
      <c r="XCW44"/>
      <c r="XCX44"/>
      <c r="XCY44"/>
      <c r="XCZ44"/>
      <c r="XDA44"/>
      <c r="XDB44"/>
      <c r="XDC44"/>
      <c r="XDD44"/>
      <c r="XDE44"/>
      <c r="XDF44"/>
      <c r="XDG44"/>
      <c r="XDH44"/>
      <c r="XDI44"/>
      <c r="XDJ44"/>
      <c r="XDK44"/>
      <c r="XDL44"/>
      <c r="XDM44"/>
      <c r="XDN44"/>
      <c r="XDO44"/>
      <c r="XDP44"/>
      <c r="XDQ44"/>
      <c r="XDR44"/>
      <c r="XDS44"/>
      <c r="XDT44"/>
      <c r="XDU44"/>
      <c r="XDV44"/>
      <c r="XDW44"/>
      <c r="XDX44"/>
      <c r="XDY44"/>
      <c r="XDZ44"/>
      <c r="XEA44"/>
      <c r="XEB44"/>
      <c r="XEC44"/>
      <c r="XED44"/>
      <c r="XEE44"/>
      <c r="XEF44"/>
      <c r="XEG44"/>
      <c r="XEH44"/>
      <c r="XEI44"/>
      <c r="XEJ44"/>
      <c r="XEK44"/>
      <c r="XEL44"/>
      <c r="XEM44"/>
      <c r="XEN44"/>
      <c r="XEO44"/>
      <c r="XEP44"/>
      <c r="XEQ44"/>
      <c r="XER44"/>
      <c r="XES44"/>
      <c r="XET44"/>
      <c r="XEU44"/>
      <c r="XEV44"/>
      <c r="XEW44"/>
      <c r="XEX44"/>
      <c r="XEY44"/>
      <c r="XEZ44"/>
      <c r="XFA44"/>
      <c r="XFB44"/>
      <c r="XFC44"/>
      <c r="XFD44"/>
    </row>
    <row r="45" spans="1:712 16317:16384" s="21" customFormat="1" x14ac:dyDescent="0.25">
      <c r="A45" s="1"/>
      <c r="B45" s="1"/>
      <c r="C45" s="1"/>
      <c r="D45" s="1"/>
      <c r="E45" s="1"/>
      <c r="F45" s="1"/>
      <c r="G45" s="1"/>
      <c r="H45" s="1"/>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XCO45"/>
      <c r="XCP45"/>
      <c r="XCQ45"/>
      <c r="XCR45"/>
      <c r="XCS45"/>
      <c r="XCT45"/>
      <c r="XCU45"/>
      <c r="XCV45"/>
      <c r="XCW45"/>
      <c r="XCX45"/>
      <c r="XCY45"/>
      <c r="XCZ45"/>
      <c r="XDA45"/>
      <c r="XDB45"/>
      <c r="XDC45"/>
      <c r="XDD45"/>
      <c r="XDE45"/>
      <c r="XDF45"/>
      <c r="XDG45"/>
      <c r="XDH45"/>
      <c r="XDI45"/>
      <c r="XDJ45"/>
      <c r="XDK45"/>
      <c r="XDL45"/>
      <c r="XDM45"/>
      <c r="XDN45"/>
      <c r="XDO45"/>
      <c r="XDP45"/>
      <c r="XDQ45"/>
      <c r="XDR45"/>
      <c r="XDS45"/>
      <c r="XDT45"/>
      <c r="XDU45"/>
      <c r="XDV45"/>
      <c r="XDW45"/>
      <c r="XDX45"/>
      <c r="XDY45"/>
      <c r="XDZ45"/>
      <c r="XEA45"/>
      <c r="XEB45"/>
      <c r="XEC45"/>
      <c r="XED45"/>
      <c r="XEE45"/>
      <c r="XEF45"/>
      <c r="XEG45"/>
      <c r="XEH45"/>
      <c r="XEI45"/>
      <c r="XEJ45"/>
      <c r="XEK45"/>
      <c r="XEL45"/>
      <c r="XEM45"/>
      <c r="XEN45"/>
      <c r="XEO45"/>
      <c r="XEP45"/>
      <c r="XEQ45"/>
      <c r="XER45"/>
      <c r="XES45"/>
      <c r="XET45"/>
      <c r="XEU45"/>
      <c r="XEV45"/>
      <c r="XEW45"/>
      <c r="XEX45"/>
      <c r="XEY45"/>
      <c r="XEZ45"/>
      <c r="XFA45"/>
      <c r="XFB45"/>
      <c r="XFC45"/>
      <c r="XFD45"/>
    </row>
    <row r="46" spans="1:712 16317:16384" s="21" customFormat="1" x14ac:dyDescent="0.25">
      <c r="A46" s="1"/>
      <c r="B46" s="1"/>
      <c r="C46" s="1"/>
      <c r="D46" s="1"/>
      <c r="E46" s="1"/>
      <c r="F46" s="1"/>
      <c r="G46" s="1"/>
      <c r="H46" s="1"/>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XCO46"/>
      <c r="XCP46"/>
      <c r="XCQ46"/>
      <c r="XCR46"/>
      <c r="XCS46"/>
      <c r="XCT46"/>
      <c r="XCU46"/>
      <c r="XCV46"/>
      <c r="XCW46"/>
      <c r="XCX46"/>
      <c r="XCY46"/>
      <c r="XCZ46"/>
      <c r="XDA46"/>
      <c r="XDB46"/>
      <c r="XDC46"/>
      <c r="XDD46"/>
      <c r="XDE46"/>
      <c r="XDF46"/>
      <c r="XDG46"/>
      <c r="XDH46"/>
      <c r="XDI46"/>
      <c r="XDJ46"/>
      <c r="XDK46"/>
      <c r="XDL46"/>
      <c r="XDM46"/>
      <c r="XDN46"/>
      <c r="XDO46"/>
      <c r="XDP46"/>
      <c r="XDQ46"/>
      <c r="XDR46"/>
      <c r="XDS46"/>
      <c r="XDT46"/>
      <c r="XDU46"/>
      <c r="XDV46"/>
      <c r="XDW46"/>
      <c r="XDX46"/>
      <c r="XDY46"/>
      <c r="XDZ46"/>
      <c r="XEA46"/>
      <c r="XEB46"/>
      <c r="XEC46"/>
      <c r="XED46"/>
      <c r="XEE46"/>
      <c r="XEF46"/>
      <c r="XEG46"/>
      <c r="XEH46"/>
      <c r="XEI46"/>
      <c r="XEJ46"/>
      <c r="XEK46"/>
      <c r="XEL46"/>
      <c r="XEM46"/>
      <c r="XEN46"/>
      <c r="XEO46"/>
      <c r="XEP46"/>
      <c r="XEQ46"/>
      <c r="XER46"/>
      <c r="XES46"/>
      <c r="XET46"/>
      <c r="XEU46"/>
      <c r="XEV46"/>
      <c r="XEW46"/>
      <c r="XEX46"/>
      <c r="XEY46"/>
      <c r="XEZ46"/>
      <c r="XFA46"/>
      <c r="XFB46"/>
      <c r="XFC46"/>
      <c r="XFD46"/>
    </row>
    <row r="47" spans="1:712 16317:16384" s="21" customFormat="1" x14ac:dyDescent="0.25">
      <c r="A47" s="1"/>
      <c r="B47" s="1"/>
      <c r="C47" s="1"/>
      <c r="D47" s="1"/>
      <c r="E47" s="1"/>
      <c r="F47" s="1"/>
      <c r="G47" s="1"/>
      <c r="H47" s="1"/>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XCO47"/>
      <c r="XCP47"/>
      <c r="XCQ47"/>
      <c r="XCR47"/>
      <c r="XCS47"/>
      <c r="XCT47"/>
      <c r="XCU47"/>
      <c r="XCV47"/>
      <c r="XCW47"/>
      <c r="XCX47"/>
      <c r="XCY47"/>
      <c r="XCZ47"/>
      <c r="XDA47"/>
      <c r="XDB47"/>
      <c r="XDC47"/>
      <c r="XDD47"/>
      <c r="XDE47"/>
      <c r="XDF47"/>
      <c r="XDG47"/>
      <c r="XDH47"/>
      <c r="XDI47"/>
      <c r="XDJ47"/>
      <c r="XDK47"/>
      <c r="XDL47"/>
      <c r="XDM47"/>
      <c r="XDN47"/>
      <c r="XDO47"/>
      <c r="XDP47"/>
      <c r="XDQ47"/>
      <c r="XDR47"/>
      <c r="XDS47"/>
      <c r="XDT47"/>
      <c r="XDU47"/>
      <c r="XDV47"/>
      <c r="XDW47"/>
      <c r="XDX47"/>
      <c r="XDY47"/>
      <c r="XDZ47"/>
      <c r="XEA47"/>
      <c r="XEB47"/>
      <c r="XEC47"/>
      <c r="XED47"/>
      <c r="XEE47"/>
      <c r="XEF47"/>
      <c r="XEG47"/>
      <c r="XEH47"/>
      <c r="XEI47"/>
      <c r="XEJ47"/>
      <c r="XEK47"/>
      <c r="XEL47"/>
      <c r="XEM47"/>
      <c r="XEN47"/>
      <c r="XEO47"/>
      <c r="XEP47"/>
      <c r="XEQ47"/>
      <c r="XER47"/>
      <c r="XES47"/>
      <c r="XET47"/>
      <c r="XEU47"/>
      <c r="XEV47"/>
      <c r="XEW47"/>
      <c r="XEX47"/>
      <c r="XEY47"/>
      <c r="XEZ47"/>
      <c r="XFA47"/>
      <c r="XFB47"/>
      <c r="XFC47"/>
      <c r="XFD47"/>
    </row>
    <row r="48" spans="1:712 16317:16384" s="21" customFormat="1" x14ac:dyDescent="0.25">
      <c r="A48" s="1"/>
      <c r="B48" s="1"/>
      <c r="C48" s="1"/>
      <c r="D48" s="1"/>
      <c r="E48" s="1"/>
      <c r="F48" s="1"/>
      <c r="G48" s="1"/>
      <c r="H48" s="1"/>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XCO48"/>
      <c r="XCP48"/>
      <c r="XCQ48"/>
      <c r="XCR48"/>
      <c r="XCS48"/>
      <c r="XCT48"/>
      <c r="XCU48"/>
      <c r="XCV48"/>
      <c r="XCW48"/>
      <c r="XCX48"/>
      <c r="XCY48"/>
      <c r="XCZ48"/>
      <c r="XDA48"/>
      <c r="XDB48"/>
      <c r="XDC48"/>
      <c r="XDD48"/>
      <c r="XDE48"/>
      <c r="XDF48"/>
      <c r="XDG48"/>
      <c r="XDH48"/>
      <c r="XDI48"/>
      <c r="XDJ48"/>
      <c r="XDK48"/>
      <c r="XDL48"/>
      <c r="XDM48"/>
      <c r="XDN48"/>
      <c r="XDO48"/>
      <c r="XDP48"/>
      <c r="XDQ48"/>
      <c r="XDR48"/>
      <c r="XDS48"/>
      <c r="XDT48"/>
      <c r="XDU48"/>
      <c r="XDV48"/>
      <c r="XDW48"/>
      <c r="XDX48"/>
      <c r="XDY48"/>
      <c r="XDZ48"/>
      <c r="XEA48"/>
      <c r="XEB48"/>
      <c r="XEC48"/>
      <c r="XED48"/>
      <c r="XEE48"/>
      <c r="XEF48"/>
      <c r="XEG48"/>
      <c r="XEH48"/>
      <c r="XEI48"/>
      <c r="XEJ48"/>
      <c r="XEK48"/>
      <c r="XEL48"/>
      <c r="XEM48"/>
      <c r="XEN48"/>
      <c r="XEO48"/>
      <c r="XEP48"/>
      <c r="XEQ48"/>
      <c r="XER48"/>
      <c r="XES48"/>
      <c r="XET48"/>
      <c r="XEU48"/>
      <c r="XEV48"/>
      <c r="XEW48"/>
      <c r="XEX48"/>
      <c r="XEY48"/>
      <c r="XEZ48"/>
      <c r="XFA48"/>
      <c r="XFB48"/>
      <c r="XFC48"/>
      <c r="XFD48"/>
    </row>
    <row r="49" spans="1:712 16317:16384" s="21" customFormat="1" x14ac:dyDescent="0.25">
      <c r="A49" s="1"/>
      <c r="B49" s="1"/>
      <c r="C49" s="1"/>
      <c r="D49" s="1"/>
      <c r="E49" s="1"/>
      <c r="F49" s="1"/>
      <c r="G49" s="1"/>
      <c r="H49" s="1"/>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XCO49"/>
      <c r="XCP49"/>
      <c r="XCQ49"/>
      <c r="XCR49"/>
      <c r="XCS49"/>
      <c r="XCT49"/>
      <c r="XCU49"/>
      <c r="XCV49"/>
      <c r="XCW49"/>
      <c r="XCX49"/>
      <c r="XCY49"/>
      <c r="XCZ49"/>
      <c r="XDA49"/>
      <c r="XDB49"/>
      <c r="XDC49"/>
      <c r="XDD49"/>
      <c r="XDE49"/>
      <c r="XDF49"/>
      <c r="XDG49"/>
      <c r="XDH49"/>
      <c r="XDI49"/>
      <c r="XDJ49"/>
      <c r="XDK49"/>
      <c r="XDL49"/>
      <c r="XDM49"/>
      <c r="XDN49"/>
      <c r="XDO49"/>
      <c r="XDP49"/>
      <c r="XDQ49"/>
      <c r="XDR49"/>
      <c r="XDS49"/>
      <c r="XDT49"/>
      <c r="XDU49"/>
      <c r="XDV49"/>
      <c r="XDW49"/>
      <c r="XDX49"/>
      <c r="XDY49"/>
      <c r="XDZ49"/>
      <c r="XEA49"/>
      <c r="XEB49"/>
      <c r="XEC49"/>
      <c r="XED49"/>
      <c r="XEE49"/>
      <c r="XEF49"/>
      <c r="XEG49"/>
      <c r="XEH49"/>
      <c r="XEI49"/>
      <c r="XEJ49"/>
      <c r="XEK49"/>
      <c r="XEL49"/>
      <c r="XEM49"/>
      <c r="XEN49"/>
      <c r="XEO49"/>
      <c r="XEP49"/>
      <c r="XEQ49"/>
      <c r="XER49"/>
      <c r="XES49"/>
      <c r="XET49"/>
      <c r="XEU49"/>
      <c r="XEV49"/>
      <c r="XEW49"/>
      <c r="XEX49"/>
      <c r="XEY49"/>
      <c r="XEZ49"/>
      <c r="XFA49"/>
      <c r="XFB49"/>
      <c r="XFC49"/>
      <c r="XFD49"/>
    </row>
    <row r="50" spans="1:712 16317:16384" s="21" customFormat="1" x14ac:dyDescent="0.25">
      <c r="A50" s="1"/>
      <c r="B50" s="1"/>
      <c r="C50" s="1"/>
      <c r="D50" s="1"/>
      <c r="E50" s="1"/>
      <c r="F50" s="1"/>
      <c r="G50" s="1"/>
      <c r="H50" s="1"/>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XCO50"/>
      <c r="XCP50"/>
      <c r="XCQ50"/>
      <c r="XCR50"/>
      <c r="XCS50"/>
      <c r="XCT50"/>
      <c r="XCU50"/>
      <c r="XCV50"/>
      <c r="XCW50"/>
      <c r="XCX50"/>
      <c r="XCY50"/>
      <c r="XCZ50"/>
      <c r="XDA50"/>
      <c r="XDB50"/>
      <c r="XDC50"/>
      <c r="XDD50"/>
      <c r="XDE50"/>
      <c r="XDF50"/>
      <c r="XDG50"/>
      <c r="XDH50"/>
      <c r="XDI50"/>
      <c r="XDJ50"/>
      <c r="XDK50"/>
      <c r="XDL50"/>
      <c r="XDM50"/>
      <c r="XDN50"/>
      <c r="XDO50"/>
      <c r="XDP50"/>
      <c r="XDQ50"/>
      <c r="XDR50"/>
      <c r="XDS50"/>
      <c r="XDT50"/>
      <c r="XDU50"/>
      <c r="XDV50"/>
      <c r="XDW50"/>
      <c r="XDX50"/>
      <c r="XDY50"/>
      <c r="XDZ50"/>
      <c r="XEA50"/>
      <c r="XEB50"/>
      <c r="XEC50"/>
      <c r="XED50"/>
      <c r="XEE50"/>
      <c r="XEF50"/>
      <c r="XEG50"/>
      <c r="XEH50"/>
      <c r="XEI50"/>
      <c r="XEJ50"/>
      <c r="XEK50"/>
      <c r="XEL50"/>
      <c r="XEM50"/>
      <c r="XEN50"/>
      <c r="XEO50"/>
      <c r="XEP50"/>
      <c r="XEQ50"/>
      <c r="XER50"/>
      <c r="XES50"/>
      <c r="XET50"/>
      <c r="XEU50"/>
      <c r="XEV50"/>
      <c r="XEW50"/>
      <c r="XEX50"/>
      <c r="XEY50"/>
      <c r="XEZ50"/>
      <c r="XFA50"/>
      <c r="XFB50"/>
      <c r="XFC50"/>
      <c r="XFD50"/>
    </row>
    <row r="51" spans="1:712 16317:16384" s="21" customFormat="1" x14ac:dyDescent="0.25">
      <c r="A51" s="1"/>
      <c r="B51" s="1"/>
      <c r="C51" s="1"/>
      <c r="D51" s="1"/>
      <c r="E51" s="1"/>
      <c r="F51" s="1"/>
      <c r="G51" s="1"/>
      <c r="H51" s="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XCO51"/>
      <c r="XCP51"/>
      <c r="XCQ51"/>
      <c r="XCR51"/>
      <c r="XCS51"/>
      <c r="XCT51"/>
      <c r="XCU51"/>
      <c r="XCV51"/>
      <c r="XCW51"/>
      <c r="XCX51"/>
      <c r="XCY51"/>
      <c r="XCZ51"/>
      <c r="XDA51"/>
      <c r="XDB51"/>
      <c r="XDC51"/>
      <c r="XDD51"/>
      <c r="XDE51"/>
      <c r="XDF51"/>
      <c r="XDG51"/>
      <c r="XDH51"/>
      <c r="XDI51"/>
      <c r="XDJ51"/>
      <c r="XDK51"/>
      <c r="XDL51"/>
      <c r="XDM51"/>
      <c r="XDN51"/>
      <c r="XDO51"/>
      <c r="XDP51"/>
      <c r="XDQ51"/>
      <c r="XDR51"/>
      <c r="XDS51"/>
      <c r="XDT51"/>
      <c r="XDU51"/>
      <c r="XDV51"/>
      <c r="XDW51"/>
      <c r="XDX51"/>
      <c r="XDY51"/>
      <c r="XDZ51"/>
      <c r="XEA51"/>
      <c r="XEB51"/>
      <c r="XEC51"/>
      <c r="XED51"/>
      <c r="XEE51"/>
      <c r="XEF51"/>
      <c r="XEG51"/>
      <c r="XEH51"/>
      <c r="XEI51"/>
      <c r="XEJ51"/>
      <c r="XEK51"/>
      <c r="XEL51"/>
      <c r="XEM51"/>
      <c r="XEN51"/>
      <c r="XEO51"/>
      <c r="XEP51"/>
      <c r="XEQ51"/>
      <c r="XER51"/>
      <c r="XES51"/>
      <c r="XET51"/>
      <c r="XEU51"/>
      <c r="XEV51"/>
      <c r="XEW51"/>
      <c r="XEX51"/>
      <c r="XEY51"/>
      <c r="XEZ51"/>
      <c r="XFA51"/>
      <c r="XFB51"/>
      <c r="XFC51"/>
      <c r="XFD51"/>
    </row>
    <row r="52" spans="1:712 16317:16384" s="21" customFormat="1" x14ac:dyDescent="0.25">
      <c r="A52" s="1"/>
      <c r="B52" s="1"/>
      <c r="C52" s="1"/>
      <c r="D52" s="1"/>
      <c r="E52" s="1"/>
      <c r="F52" s="1"/>
      <c r="G52" s="1"/>
      <c r="H52" s="1"/>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XCO52"/>
      <c r="XCP52"/>
      <c r="XCQ52"/>
      <c r="XCR52"/>
      <c r="XCS52"/>
      <c r="XCT52"/>
      <c r="XCU52"/>
      <c r="XCV52"/>
      <c r="XCW52"/>
      <c r="XCX52"/>
      <c r="XCY52"/>
      <c r="XCZ52"/>
      <c r="XDA52"/>
      <c r="XDB52"/>
      <c r="XDC52"/>
      <c r="XDD52"/>
      <c r="XDE52"/>
      <c r="XDF52"/>
      <c r="XDG52"/>
      <c r="XDH52"/>
      <c r="XDI52"/>
      <c r="XDJ52"/>
      <c r="XDK52"/>
      <c r="XDL52"/>
      <c r="XDM52"/>
      <c r="XDN52"/>
      <c r="XDO52"/>
      <c r="XDP52"/>
      <c r="XDQ52"/>
      <c r="XDR52"/>
      <c r="XDS52"/>
      <c r="XDT52"/>
      <c r="XDU52"/>
      <c r="XDV52"/>
      <c r="XDW52"/>
      <c r="XDX52"/>
      <c r="XDY52"/>
      <c r="XDZ52"/>
      <c r="XEA52"/>
      <c r="XEB52"/>
      <c r="XEC52"/>
      <c r="XED52"/>
      <c r="XEE52"/>
      <c r="XEF52"/>
      <c r="XEG52"/>
      <c r="XEH52"/>
      <c r="XEI52"/>
      <c r="XEJ52"/>
      <c r="XEK52"/>
      <c r="XEL52"/>
      <c r="XEM52"/>
      <c r="XEN52"/>
      <c r="XEO52"/>
      <c r="XEP52"/>
      <c r="XEQ52"/>
      <c r="XER52"/>
      <c r="XES52"/>
      <c r="XET52"/>
      <c r="XEU52"/>
      <c r="XEV52"/>
      <c r="XEW52"/>
      <c r="XEX52"/>
      <c r="XEY52"/>
      <c r="XEZ52"/>
      <c r="XFA52"/>
      <c r="XFB52"/>
      <c r="XFC52"/>
      <c r="XFD52"/>
    </row>
    <row r="53" spans="1:712 16317:16384" s="21" customFormat="1" x14ac:dyDescent="0.25">
      <c r="A53" s="1"/>
      <c r="B53" s="1"/>
      <c r="C53" s="1"/>
      <c r="D53" s="1"/>
      <c r="E53" s="1"/>
      <c r="F53" s="1"/>
      <c r="G53" s="1"/>
      <c r="H53" s="1"/>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XCO53"/>
      <c r="XCP53"/>
      <c r="XCQ53"/>
      <c r="XCR53"/>
      <c r="XCS53"/>
      <c r="XCT53"/>
      <c r="XCU53"/>
      <c r="XCV53"/>
      <c r="XCW53"/>
      <c r="XCX53"/>
      <c r="XCY53"/>
      <c r="XCZ53"/>
      <c r="XDA53"/>
      <c r="XDB53"/>
      <c r="XDC53"/>
      <c r="XDD53"/>
      <c r="XDE53"/>
      <c r="XDF53"/>
      <c r="XDG53"/>
      <c r="XDH53"/>
      <c r="XDI53"/>
      <c r="XDJ53"/>
      <c r="XDK53"/>
      <c r="XDL53"/>
      <c r="XDM53"/>
      <c r="XDN53"/>
      <c r="XDO53"/>
      <c r="XDP53"/>
      <c r="XDQ53"/>
      <c r="XDR53"/>
      <c r="XDS53"/>
      <c r="XDT53"/>
      <c r="XDU53"/>
      <c r="XDV53"/>
      <c r="XDW53"/>
      <c r="XDX53"/>
      <c r="XDY53"/>
      <c r="XDZ53"/>
      <c r="XEA53"/>
      <c r="XEB53"/>
      <c r="XEC53"/>
      <c r="XED53"/>
      <c r="XEE53"/>
      <c r="XEF53"/>
      <c r="XEG53"/>
      <c r="XEH53"/>
      <c r="XEI53"/>
      <c r="XEJ53"/>
      <c r="XEK53"/>
      <c r="XEL53"/>
      <c r="XEM53"/>
      <c r="XEN53"/>
      <c r="XEO53"/>
      <c r="XEP53"/>
      <c r="XEQ53"/>
      <c r="XER53"/>
      <c r="XES53"/>
      <c r="XET53"/>
      <c r="XEU53"/>
      <c r="XEV53"/>
      <c r="XEW53"/>
      <c r="XEX53"/>
      <c r="XEY53"/>
      <c r="XEZ53"/>
      <c r="XFA53"/>
      <c r="XFB53"/>
      <c r="XFC53"/>
      <c r="XFD53"/>
    </row>
    <row r="54" spans="1:712 16317:16384" s="21" customFormat="1" x14ac:dyDescent="0.25">
      <c r="A54" s="1"/>
      <c r="B54" s="1"/>
      <c r="C54" s="1"/>
      <c r="D54" s="1"/>
      <c r="E54" s="1"/>
      <c r="F54" s="1"/>
      <c r="G54" s="1"/>
      <c r="H54" s="1"/>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XCO54"/>
      <c r="XCP54"/>
      <c r="XCQ54"/>
      <c r="XCR54"/>
      <c r="XCS54"/>
      <c r="XCT54"/>
      <c r="XCU54"/>
      <c r="XCV54"/>
      <c r="XCW54"/>
      <c r="XCX54"/>
      <c r="XCY54"/>
      <c r="XCZ54"/>
      <c r="XDA54"/>
      <c r="XDB54"/>
      <c r="XDC54"/>
      <c r="XDD54"/>
      <c r="XDE54"/>
      <c r="XDF54"/>
      <c r="XDG54"/>
      <c r="XDH54"/>
      <c r="XDI54"/>
      <c r="XDJ54"/>
      <c r="XDK54"/>
      <c r="XDL54"/>
      <c r="XDM54"/>
      <c r="XDN54"/>
      <c r="XDO54"/>
      <c r="XDP54"/>
      <c r="XDQ54"/>
      <c r="XDR54"/>
      <c r="XDS54"/>
      <c r="XDT54"/>
      <c r="XDU54"/>
      <c r="XDV54"/>
      <c r="XDW54"/>
      <c r="XDX54"/>
      <c r="XDY54"/>
      <c r="XDZ54"/>
      <c r="XEA54"/>
      <c r="XEB54"/>
      <c r="XEC54"/>
      <c r="XED54"/>
      <c r="XEE54"/>
      <c r="XEF54"/>
      <c r="XEG54"/>
      <c r="XEH54"/>
      <c r="XEI54"/>
      <c r="XEJ54"/>
      <c r="XEK54"/>
      <c r="XEL54"/>
      <c r="XEM54"/>
      <c r="XEN54"/>
      <c r="XEO54"/>
      <c r="XEP54"/>
      <c r="XEQ54"/>
      <c r="XER54"/>
      <c r="XES54"/>
      <c r="XET54"/>
      <c r="XEU54"/>
      <c r="XEV54"/>
      <c r="XEW54"/>
      <c r="XEX54"/>
      <c r="XEY54"/>
      <c r="XEZ54"/>
      <c r="XFA54"/>
      <c r="XFB54"/>
      <c r="XFC54"/>
      <c r="XFD54"/>
    </row>
    <row r="55" spans="1:712 16317:16384" s="21" customFormat="1" x14ac:dyDescent="0.25">
      <c r="A55" s="1"/>
      <c r="B55" s="1"/>
      <c r="C55" s="1"/>
      <c r="D55" s="1"/>
      <c r="E55" s="1"/>
      <c r="F55" s="1"/>
      <c r="G55" s="1"/>
      <c r="H55" s="1"/>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XCO55"/>
      <c r="XCP55"/>
      <c r="XCQ55"/>
      <c r="XCR55"/>
      <c r="XCS55"/>
      <c r="XCT55"/>
      <c r="XCU55"/>
      <c r="XCV55"/>
      <c r="XCW55"/>
      <c r="XCX55"/>
      <c r="XCY55"/>
      <c r="XCZ55"/>
      <c r="XDA55"/>
      <c r="XDB55"/>
      <c r="XDC55"/>
      <c r="XDD55"/>
      <c r="XDE55"/>
      <c r="XDF55"/>
      <c r="XDG55"/>
      <c r="XDH55"/>
      <c r="XDI55"/>
      <c r="XDJ55"/>
      <c r="XDK55"/>
      <c r="XDL55"/>
      <c r="XDM55"/>
      <c r="XDN55"/>
      <c r="XDO55"/>
      <c r="XDP55"/>
      <c r="XDQ55"/>
      <c r="XDR55"/>
      <c r="XDS55"/>
      <c r="XDT55"/>
      <c r="XDU55"/>
      <c r="XDV55"/>
      <c r="XDW55"/>
      <c r="XDX55"/>
      <c r="XDY55"/>
      <c r="XDZ55"/>
      <c r="XEA55"/>
      <c r="XEB55"/>
      <c r="XEC55"/>
      <c r="XED55"/>
      <c r="XEE55"/>
      <c r="XEF55"/>
      <c r="XEG55"/>
      <c r="XEH55"/>
      <c r="XEI55"/>
      <c r="XEJ55"/>
      <c r="XEK55"/>
      <c r="XEL55"/>
      <c r="XEM55"/>
      <c r="XEN55"/>
      <c r="XEO55"/>
      <c r="XEP55"/>
      <c r="XEQ55"/>
      <c r="XER55"/>
      <c r="XES55"/>
      <c r="XET55"/>
      <c r="XEU55"/>
      <c r="XEV55"/>
      <c r="XEW55"/>
      <c r="XEX55"/>
      <c r="XEY55"/>
      <c r="XEZ55"/>
      <c r="XFA55"/>
      <c r="XFB55"/>
      <c r="XFC55"/>
      <c r="XFD55"/>
    </row>
    <row r="56" spans="1:712 16317:16384" s="21" customFormat="1" ht="29.25" customHeight="1" x14ac:dyDescent="0.25">
      <c r="A56" s="1"/>
      <c r="B56" s="1"/>
      <c r="C56" s="1"/>
      <c r="D56" s="1"/>
      <c r="E56" s="1"/>
      <c r="F56" s="1"/>
      <c r="G56" s="1"/>
      <c r="H56" s="1"/>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XCO56"/>
      <c r="XCP56"/>
      <c r="XCQ56"/>
      <c r="XCR56"/>
      <c r="XCS56"/>
      <c r="XCT56"/>
      <c r="XCU56"/>
      <c r="XCV56"/>
      <c r="XCW56"/>
      <c r="XCX56"/>
      <c r="XCY56"/>
      <c r="XCZ56"/>
      <c r="XDA56"/>
      <c r="XDB56"/>
      <c r="XDC56"/>
      <c r="XDD56"/>
      <c r="XDE56"/>
      <c r="XDF56"/>
      <c r="XDG56"/>
      <c r="XDH56"/>
      <c r="XDI56"/>
      <c r="XDJ56"/>
      <c r="XDK56"/>
      <c r="XDL56"/>
      <c r="XDM56"/>
      <c r="XDN56"/>
      <c r="XDO56"/>
      <c r="XDP56"/>
      <c r="XDQ56"/>
      <c r="XDR56"/>
      <c r="XDS56"/>
      <c r="XDT56"/>
      <c r="XDU56"/>
      <c r="XDV56"/>
      <c r="XDW56"/>
      <c r="XDX56"/>
      <c r="XDY56"/>
      <c r="XDZ56"/>
      <c r="XEA56"/>
      <c r="XEB56"/>
      <c r="XEC56"/>
      <c r="XED56"/>
      <c r="XEE56"/>
      <c r="XEF56"/>
      <c r="XEG56"/>
      <c r="XEH56"/>
      <c r="XEI56"/>
      <c r="XEJ56"/>
      <c r="XEK56"/>
      <c r="XEL56"/>
      <c r="XEM56"/>
      <c r="XEN56"/>
      <c r="XEO56"/>
      <c r="XEP56"/>
      <c r="XEQ56"/>
      <c r="XER56"/>
      <c r="XES56"/>
      <c r="XET56"/>
      <c r="XEU56"/>
      <c r="XEV56"/>
      <c r="XEW56"/>
      <c r="XEX56"/>
      <c r="XEY56"/>
      <c r="XEZ56"/>
      <c r="XFA56"/>
      <c r="XFB56"/>
      <c r="XFC56"/>
      <c r="XFD56"/>
    </row>
    <row r="57" spans="1:712 16317:16384" s="21" customFormat="1" x14ac:dyDescent="0.25">
      <c r="A57" s="1"/>
      <c r="B57" s="1"/>
      <c r="C57" s="1"/>
      <c r="D57" s="1"/>
      <c r="E57" s="1"/>
      <c r="F57" s="1"/>
      <c r="G57" s="1"/>
      <c r="H57" s="1"/>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XCO57"/>
      <c r="XCP57"/>
      <c r="XCQ57"/>
      <c r="XCR57"/>
      <c r="XCS57"/>
      <c r="XCT57"/>
      <c r="XCU57"/>
      <c r="XCV57"/>
      <c r="XCW57"/>
      <c r="XCX57"/>
      <c r="XCY57"/>
      <c r="XCZ57"/>
      <c r="XDA57"/>
      <c r="XDB57"/>
      <c r="XDC57"/>
      <c r="XDD57"/>
      <c r="XDE57"/>
      <c r="XDF57"/>
      <c r="XDG57"/>
      <c r="XDH57"/>
      <c r="XDI57"/>
      <c r="XDJ57"/>
      <c r="XDK57"/>
      <c r="XDL57"/>
      <c r="XDM57"/>
      <c r="XDN57"/>
      <c r="XDO57"/>
      <c r="XDP57"/>
      <c r="XDQ57"/>
      <c r="XDR57"/>
      <c r="XDS57"/>
      <c r="XDT57"/>
      <c r="XDU57"/>
      <c r="XDV57"/>
      <c r="XDW57"/>
      <c r="XDX57"/>
      <c r="XDY57"/>
      <c r="XDZ57"/>
      <c r="XEA57"/>
      <c r="XEB57"/>
      <c r="XEC57"/>
      <c r="XED57"/>
      <c r="XEE57"/>
      <c r="XEF57"/>
      <c r="XEG57"/>
      <c r="XEH57"/>
      <c r="XEI57"/>
      <c r="XEJ57"/>
      <c r="XEK57"/>
      <c r="XEL57"/>
      <c r="XEM57"/>
      <c r="XEN57"/>
      <c r="XEO57"/>
      <c r="XEP57"/>
      <c r="XEQ57"/>
      <c r="XER57"/>
      <c r="XES57"/>
      <c r="XET57"/>
      <c r="XEU57"/>
      <c r="XEV57"/>
      <c r="XEW57"/>
      <c r="XEX57"/>
      <c r="XEY57"/>
      <c r="XEZ57"/>
      <c r="XFA57"/>
      <c r="XFB57"/>
      <c r="XFC57"/>
      <c r="XFD57"/>
    </row>
    <row r="58" spans="1:712 16317:16384" s="21" customFormat="1" x14ac:dyDescent="0.25">
      <c r="A58" s="1"/>
      <c r="B58" s="1"/>
      <c r="C58" s="1"/>
      <c r="D58" s="1"/>
      <c r="E58" s="1"/>
      <c r="F58" s="1"/>
      <c r="G58" s="1"/>
      <c r="H58" s="1"/>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XCO58"/>
      <c r="XCP58"/>
      <c r="XCQ58"/>
      <c r="XCR58"/>
      <c r="XCS58"/>
      <c r="XCT58"/>
      <c r="XCU58"/>
      <c r="XCV58"/>
      <c r="XCW58"/>
      <c r="XCX58"/>
      <c r="XCY58"/>
      <c r="XCZ58"/>
      <c r="XDA58"/>
      <c r="XDB58"/>
      <c r="XDC58"/>
      <c r="XDD58"/>
      <c r="XDE58"/>
      <c r="XDF58"/>
      <c r="XDG58"/>
      <c r="XDH58"/>
      <c r="XDI58"/>
      <c r="XDJ58"/>
      <c r="XDK58"/>
      <c r="XDL58"/>
      <c r="XDM58"/>
      <c r="XDN58"/>
      <c r="XDO58"/>
      <c r="XDP58"/>
      <c r="XDQ58"/>
      <c r="XDR58"/>
      <c r="XDS58"/>
      <c r="XDT58"/>
      <c r="XDU58"/>
      <c r="XDV58"/>
      <c r="XDW58"/>
      <c r="XDX58"/>
      <c r="XDY58"/>
      <c r="XDZ58"/>
      <c r="XEA58"/>
      <c r="XEB58"/>
      <c r="XEC58"/>
      <c r="XED58"/>
      <c r="XEE58"/>
      <c r="XEF58"/>
      <c r="XEG58"/>
      <c r="XEH58"/>
      <c r="XEI58"/>
      <c r="XEJ58"/>
      <c r="XEK58"/>
      <c r="XEL58"/>
      <c r="XEM58"/>
      <c r="XEN58"/>
      <c r="XEO58"/>
      <c r="XEP58"/>
      <c r="XEQ58"/>
      <c r="XER58"/>
      <c r="XES58"/>
      <c r="XET58"/>
      <c r="XEU58"/>
      <c r="XEV58"/>
      <c r="XEW58"/>
      <c r="XEX58"/>
      <c r="XEY58"/>
      <c r="XEZ58"/>
      <c r="XFA58"/>
      <c r="XFB58"/>
      <c r="XFC58"/>
      <c r="XFD58"/>
    </row>
    <row r="59" spans="1:712 16317:16384" s="21" customFormat="1" ht="93" customHeight="1" x14ac:dyDescent="0.25">
      <c r="A59" s="1"/>
      <c r="B59" s="1"/>
      <c r="C59" s="1"/>
      <c r="D59" s="1"/>
      <c r="E59" s="1"/>
      <c r="F59" s="1"/>
      <c r="G59" s="1"/>
      <c r="H59" s="1"/>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XCO59"/>
      <c r="XCP59"/>
      <c r="XCQ59"/>
      <c r="XCR59"/>
      <c r="XCS59"/>
      <c r="XCT59"/>
      <c r="XCU59"/>
      <c r="XCV59"/>
      <c r="XCW59"/>
      <c r="XCX59"/>
      <c r="XCY59"/>
      <c r="XCZ59"/>
      <c r="XDA59"/>
      <c r="XDB59"/>
      <c r="XDC59"/>
      <c r="XDD59"/>
      <c r="XDE59"/>
      <c r="XDF59"/>
      <c r="XDG59"/>
      <c r="XDH59"/>
      <c r="XDI59"/>
      <c r="XDJ59"/>
      <c r="XDK59"/>
      <c r="XDL59"/>
      <c r="XDM59"/>
      <c r="XDN59"/>
      <c r="XDO59"/>
      <c r="XDP59"/>
      <c r="XDQ59"/>
      <c r="XDR59"/>
      <c r="XDS59"/>
      <c r="XDT59"/>
      <c r="XDU59"/>
      <c r="XDV59"/>
      <c r="XDW59"/>
      <c r="XDX59"/>
      <c r="XDY59"/>
      <c r="XDZ59"/>
      <c r="XEA59"/>
      <c r="XEB59"/>
      <c r="XEC59"/>
      <c r="XED59"/>
      <c r="XEE59"/>
      <c r="XEF59"/>
      <c r="XEG59"/>
      <c r="XEH59"/>
      <c r="XEI59"/>
      <c r="XEJ59"/>
      <c r="XEK59"/>
      <c r="XEL59"/>
      <c r="XEM59"/>
      <c r="XEN59"/>
      <c r="XEO59"/>
      <c r="XEP59"/>
      <c r="XEQ59"/>
      <c r="XER59"/>
      <c r="XES59"/>
      <c r="XET59"/>
      <c r="XEU59"/>
      <c r="XEV59"/>
      <c r="XEW59"/>
      <c r="XEX59"/>
      <c r="XEY59"/>
      <c r="XEZ59"/>
      <c r="XFA59"/>
      <c r="XFB59"/>
      <c r="XFC59"/>
      <c r="XFD59"/>
    </row>
    <row r="60" spans="1:712 16317:16384" s="21" customFormat="1" ht="114" customHeight="1" x14ac:dyDescent="0.25">
      <c r="A60" s="1"/>
      <c r="B60" s="1"/>
      <c r="C60" s="1"/>
      <c r="D60" s="1"/>
      <c r="E60" s="1"/>
      <c r="F60" s="1"/>
      <c r="G60" s="1"/>
      <c r="H60" s="1"/>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XCO60"/>
      <c r="XCP60"/>
      <c r="XCQ60"/>
      <c r="XCR60"/>
      <c r="XCS60"/>
      <c r="XCT60"/>
      <c r="XCU60"/>
      <c r="XCV60"/>
      <c r="XCW60"/>
      <c r="XCX60"/>
      <c r="XCY60"/>
      <c r="XCZ60"/>
      <c r="XDA60"/>
      <c r="XDB60"/>
      <c r="XDC60"/>
      <c r="XDD60"/>
      <c r="XDE60"/>
      <c r="XDF60"/>
      <c r="XDG60"/>
      <c r="XDH60"/>
      <c r="XDI60"/>
      <c r="XDJ60"/>
      <c r="XDK60"/>
      <c r="XDL60"/>
      <c r="XDM60"/>
      <c r="XDN60"/>
      <c r="XDO60"/>
      <c r="XDP60"/>
      <c r="XDQ60"/>
      <c r="XDR60"/>
      <c r="XDS60"/>
      <c r="XDT60"/>
      <c r="XDU60"/>
      <c r="XDV60"/>
      <c r="XDW60"/>
      <c r="XDX60"/>
      <c r="XDY60"/>
      <c r="XDZ60"/>
      <c r="XEA60"/>
      <c r="XEB60"/>
      <c r="XEC60"/>
      <c r="XED60"/>
      <c r="XEE60"/>
      <c r="XEF60"/>
      <c r="XEG60"/>
      <c r="XEH60"/>
      <c r="XEI60"/>
      <c r="XEJ60"/>
      <c r="XEK60"/>
      <c r="XEL60"/>
      <c r="XEM60"/>
      <c r="XEN60"/>
      <c r="XEO60"/>
      <c r="XEP60"/>
      <c r="XEQ60"/>
      <c r="XER60"/>
      <c r="XES60"/>
      <c r="XET60"/>
      <c r="XEU60"/>
      <c r="XEV60"/>
      <c r="XEW60"/>
      <c r="XEX60"/>
      <c r="XEY60"/>
      <c r="XEZ60"/>
      <c r="XFA60"/>
      <c r="XFB60"/>
      <c r="XFC60"/>
      <c r="XFD60"/>
    </row>
    <row r="61" spans="1:712 16317:16384" s="21" customFormat="1" ht="96" customHeight="1" x14ac:dyDescent="0.25">
      <c r="A61" s="1"/>
      <c r="B61" s="1"/>
      <c r="C61" s="1"/>
      <c r="D61" s="1"/>
      <c r="E61" s="1"/>
      <c r="F61" s="1"/>
      <c r="G61" s="1"/>
      <c r="H61" s="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XCO61"/>
      <c r="XCP61"/>
      <c r="XCQ61"/>
      <c r="XCR61"/>
      <c r="XCS61"/>
      <c r="XCT61"/>
      <c r="XCU61"/>
      <c r="XCV61"/>
      <c r="XCW61"/>
      <c r="XCX61"/>
      <c r="XCY61"/>
      <c r="XCZ61"/>
      <c r="XDA61"/>
      <c r="XDB61"/>
      <c r="XDC61"/>
      <c r="XDD61"/>
      <c r="XDE61"/>
      <c r="XDF61"/>
      <c r="XDG61"/>
      <c r="XDH61"/>
      <c r="XDI61"/>
      <c r="XDJ61"/>
      <c r="XDK61"/>
      <c r="XDL61"/>
      <c r="XDM61"/>
      <c r="XDN61"/>
      <c r="XDO61"/>
      <c r="XDP61"/>
      <c r="XDQ61"/>
      <c r="XDR61"/>
      <c r="XDS61"/>
      <c r="XDT61"/>
      <c r="XDU61"/>
      <c r="XDV61"/>
      <c r="XDW61"/>
      <c r="XDX61"/>
      <c r="XDY61"/>
      <c r="XDZ61"/>
      <c r="XEA61"/>
      <c r="XEB61"/>
      <c r="XEC61"/>
      <c r="XED61"/>
      <c r="XEE61"/>
      <c r="XEF61"/>
      <c r="XEG61"/>
      <c r="XEH61"/>
      <c r="XEI61"/>
      <c r="XEJ61"/>
      <c r="XEK61"/>
      <c r="XEL61"/>
      <c r="XEM61"/>
      <c r="XEN61"/>
      <c r="XEO61"/>
      <c r="XEP61"/>
      <c r="XEQ61"/>
      <c r="XER61"/>
      <c r="XES61"/>
      <c r="XET61"/>
      <c r="XEU61"/>
      <c r="XEV61"/>
      <c r="XEW61"/>
      <c r="XEX61"/>
      <c r="XEY61"/>
      <c r="XEZ61"/>
      <c r="XFA61"/>
      <c r="XFB61"/>
      <c r="XFC61"/>
      <c r="XFD61"/>
    </row>
    <row r="62" spans="1:712 16317:16384" s="21" customFormat="1" x14ac:dyDescent="0.25">
      <c r="A62" s="1"/>
      <c r="B62" s="1"/>
      <c r="C62" s="1"/>
      <c r="D62" s="1"/>
      <c r="E62" s="1"/>
      <c r="F62" s="1"/>
      <c r="G62" s="1"/>
      <c r="H62" s="1"/>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XCO62"/>
      <c r="XCP62"/>
      <c r="XCQ62"/>
      <c r="XCR62"/>
      <c r="XCS62"/>
      <c r="XCT62"/>
      <c r="XCU62"/>
      <c r="XCV62"/>
      <c r="XCW62"/>
      <c r="XCX62"/>
      <c r="XCY62"/>
      <c r="XCZ62"/>
      <c r="XDA62"/>
      <c r="XDB62"/>
      <c r="XDC62"/>
      <c r="XDD62"/>
      <c r="XDE62"/>
      <c r="XDF62"/>
      <c r="XDG62"/>
      <c r="XDH62"/>
      <c r="XDI62"/>
      <c r="XDJ62"/>
      <c r="XDK62"/>
      <c r="XDL62"/>
      <c r="XDM62"/>
      <c r="XDN62"/>
      <c r="XDO62"/>
      <c r="XDP62"/>
      <c r="XDQ62"/>
      <c r="XDR62"/>
      <c r="XDS62"/>
      <c r="XDT62"/>
      <c r="XDU62"/>
      <c r="XDV62"/>
      <c r="XDW62"/>
      <c r="XDX62"/>
      <c r="XDY62"/>
      <c r="XDZ62"/>
      <c r="XEA62"/>
      <c r="XEB62"/>
      <c r="XEC62"/>
      <c r="XED62"/>
      <c r="XEE62"/>
      <c r="XEF62"/>
      <c r="XEG62"/>
      <c r="XEH62"/>
      <c r="XEI62"/>
      <c r="XEJ62"/>
      <c r="XEK62"/>
      <c r="XEL62"/>
      <c r="XEM62"/>
      <c r="XEN62"/>
      <c r="XEO62"/>
      <c r="XEP62"/>
      <c r="XEQ62"/>
      <c r="XER62"/>
      <c r="XES62"/>
      <c r="XET62"/>
      <c r="XEU62"/>
      <c r="XEV62"/>
      <c r="XEW62"/>
      <c r="XEX62"/>
      <c r="XEY62"/>
      <c r="XEZ62"/>
      <c r="XFA62"/>
      <c r="XFB62"/>
      <c r="XFC62"/>
      <c r="XFD62"/>
    </row>
    <row r="63" spans="1:712 16317:16384" s="21" customFormat="1" x14ac:dyDescent="0.25">
      <c r="A63" s="1"/>
      <c r="B63" s="1"/>
      <c r="C63" s="1"/>
      <c r="D63" s="1"/>
      <c r="E63" s="1"/>
      <c r="F63" s="1"/>
      <c r="G63" s="1"/>
      <c r="H63" s="1"/>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XCO63"/>
      <c r="XCP63"/>
      <c r="XCQ63"/>
      <c r="XCR63"/>
      <c r="XCS63"/>
      <c r="XCT63"/>
      <c r="XCU63"/>
      <c r="XCV63"/>
      <c r="XCW63"/>
      <c r="XCX63"/>
      <c r="XCY63"/>
      <c r="XCZ63"/>
      <c r="XDA63"/>
      <c r="XDB63"/>
      <c r="XDC63"/>
      <c r="XDD63"/>
      <c r="XDE63"/>
      <c r="XDF63"/>
      <c r="XDG63"/>
      <c r="XDH63"/>
      <c r="XDI63"/>
      <c r="XDJ63"/>
      <c r="XDK63"/>
      <c r="XDL63"/>
      <c r="XDM63"/>
      <c r="XDN63"/>
      <c r="XDO63"/>
      <c r="XDP63"/>
      <c r="XDQ63"/>
      <c r="XDR63"/>
      <c r="XDS63"/>
      <c r="XDT63"/>
      <c r="XDU63"/>
      <c r="XDV63"/>
      <c r="XDW63"/>
      <c r="XDX63"/>
      <c r="XDY63"/>
      <c r="XDZ63"/>
      <c r="XEA63"/>
      <c r="XEB63"/>
      <c r="XEC63"/>
      <c r="XED63"/>
      <c r="XEE63"/>
      <c r="XEF63"/>
      <c r="XEG63"/>
      <c r="XEH63"/>
      <c r="XEI63"/>
      <c r="XEJ63"/>
      <c r="XEK63"/>
      <c r="XEL63"/>
      <c r="XEM63"/>
      <c r="XEN63"/>
      <c r="XEO63"/>
      <c r="XEP63"/>
      <c r="XEQ63"/>
      <c r="XER63"/>
      <c r="XES63"/>
      <c r="XET63"/>
      <c r="XEU63"/>
      <c r="XEV63"/>
      <c r="XEW63"/>
      <c r="XEX63"/>
      <c r="XEY63"/>
      <c r="XEZ63"/>
      <c r="XFA63"/>
      <c r="XFB63"/>
      <c r="XFC63"/>
      <c r="XFD63"/>
    </row>
    <row r="64" spans="1:712 16317:16384" s="21" customFormat="1" x14ac:dyDescent="0.25">
      <c r="A64" s="1"/>
      <c r="B64" s="1"/>
      <c r="C64" s="1"/>
      <c r="D64" s="1"/>
      <c r="E64" s="1"/>
      <c r="F64" s="1"/>
      <c r="G64" s="1"/>
      <c r="H64" s="1"/>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XCO64"/>
      <c r="XCP64"/>
      <c r="XCQ64"/>
      <c r="XCR64"/>
      <c r="XCS64"/>
      <c r="XCT64"/>
      <c r="XCU64"/>
      <c r="XCV64"/>
      <c r="XCW64"/>
      <c r="XCX64"/>
      <c r="XCY64"/>
      <c r="XCZ64"/>
      <c r="XDA64"/>
      <c r="XDB64"/>
      <c r="XDC64"/>
      <c r="XDD64"/>
      <c r="XDE64"/>
      <c r="XDF64"/>
      <c r="XDG64"/>
      <c r="XDH64"/>
      <c r="XDI64"/>
      <c r="XDJ64"/>
      <c r="XDK64"/>
      <c r="XDL64"/>
      <c r="XDM64"/>
      <c r="XDN64"/>
      <c r="XDO64"/>
      <c r="XDP64"/>
      <c r="XDQ64"/>
      <c r="XDR64"/>
      <c r="XDS64"/>
      <c r="XDT64"/>
      <c r="XDU64"/>
      <c r="XDV64"/>
      <c r="XDW64"/>
      <c r="XDX64"/>
      <c r="XDY64"/>
      <c r="XDZ64"/>
      <c r="XEA64"/>
      <c r="XEB64"/>
      <c r="XEC64"/>
      <c r="XED64"/>
      <c r="XEE64"/>
      <c r="XEF64"/>
      <c r="XEG64"/>
      <c r="XEH64"/>
      <c r="XEI64"/>
      <c r="XEJ64"/>
      <c r="XEK64"/>
      <c r="XEL64"/>
      <c r="XEM64"/>
      <c r="XEN64"/>
      <c r="XEO64"/>
      <c r="XEP64"/>
      <c r="XEQ64"/>
      <c r="XER64"/>
      <c r="XES64"/>
      <c r="XET64"/>
      <c r="XEU64"/>
      <c r="XEV64"/>
      <c r="XEW64"/>
      <c r="XEX64"/>
      <c r="XEY64"/>
      <c r="XEZ64"/>
      <c r="XFA64"/>
      <c r="XFB64"/>
      <c r="XFC64"/>
      <c r="XFD64"/>
    </row>
    <row r="65" spans="1:712 16317:16384" s="21" customFormat="1" x14ac:dyDescent="0.25">
      <c r="A65" s="1"/>
      <c r="B65" s="1"/>
      <c r="C65" s="1"/>
      <c r="D65" s="1"/>
      <c r="E65" s="1"/>
      <c r="F65" s="1"/>
      <c r="G65" s="1"/>
      <c r="H65" s="1"/>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XCO65"/>
      <c r="XCP65"/>
      <c r="XCQ65"/>
      <c r="XCR65"/>
      <c r="XCS65"/>
      <c r="XCT65"/>
      <c r="XCU65"/>
      <c r="XCV65"/>
      <c r="XCW65"/>
      <c r="XCX65"/>
      <c r="XCY65"/>
      <c r="XCZ65"/>
      <c r="XDA65"/>
      <c r="XDB65"/>
      <c r="XDC65"/>
      <c r="XDD65"/>
      <c r="XDE65"/>
      <c r="XDF65"/>
      <c r="XDG65"/>
      <c r="XDH65"/>
      <c r="XDI65"/>
      <c r="XDJ65"/>
      <c r="XDK65"/>
      <c r="XDL65"/>
      <c r="XDM65"/>
      <c r="XDN65"/>
      <c r="XDO65"/>
      <c r="XDP65"/>
      <c r="XDQ65"/>
      <c r="XDR65"/>
      <c r="XDS65"/>
      <c r="XDT65"/>
      <c r="XDU65"/>
      <c r="XDV65"/>
      <c r="XDW65"/>
      <c r="XDX65"/>
      <c r="XDY65"/>
      <c r="XDZ65"/>
      <c r="XEA65"/>
      <c r="XEB65"/>
      <c r="XEC65"/>
      <c r="XED65"/>
      <c r="XEE65"/>
      <c r="XEF65"/>
      <c r="XEG65"/>
      <c r="XEH65"/>
      <c r="XEI65"/>
      <c r="XEJ65"/>
      <c r="XEK65"/>
      <c r="XEL65"/>
      <c r="XEM65"/>
      <c r="XEN65"/>
      <c r="XEO65"/>
      <c r="XEP65"/>
      <c r="XEQ65"/>
      <c r="XER65"/>
      <c r="XES65"/>
      <c r="XET65"/>
      <c r="XEU65"/>
      <c r="XEV65"/>
      <c r="XEW65"/>
      <c r="XEX65"/>
      <c r="XEY65"/>
      <c r="XEZ65"/>
      <c r="XFA65"/>
      <c r="XFB65"/>
      <c r="XFC65"/>
      <c r="XFD65"/>
    </row>
    <row r="66" spans="1:712 16317:16384" s="21" customFormat="1" ht="31.5" customHeight="1" x14ac:dyDescent="0.25">
      <c r="A66" s="1"/>
      <c r="B66" s="1"/>
      <c r="C66" s="1"/>
      <c r="D66" s="1"/>
      <c r="E66" s="1"/>
      <c r="F66" s="1"/>
      <c r="G66" s="1"/>
      <c r="H66" s="1"/>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XCO66"/>
      <c r="XCP66"/>
      <c r="XCQ66"/>
      <c r="XCR66"/>
      <c r="XCS66"/>
      <c r="XCT66"/>
      <c r="XCU66"/>
      <c r="XCV66"/>
      <c r="XCW66"/>
      <c r="XCX66"/>
      <c r="XCY66"/>
      <c r="XCZ66"/>
      <c r="XDA66"/>
      <c r="XDB66"/>
      <c r="XDC66"/>
      <c r="XDD66"/>
      <c r="XDE66"/>
      <c r="XDF66"/>
      <c r="XDG66"/>
      <c r="XDH66"/>
      <c r="XDI66"/>
      <c r="XDJ66"/>
      <c r="XDK66"/>
      <c r="XDL66"/>
      <c r="XDM66"/>
      <c r="XDN66"/>
      <c r="XDO66"/>
      <c r="XDP66"/>
      <c r="XDQ66"/>
      <c r="XDR66"/>
      <c r="XDS66"/>
      <c r="XDT66"/>
      <c r="XDU66"/>
      <c r="XDV66"/>
      <c r="XDW66"/>
      <c r="XDX66"/>
      <c r="XDY66"/>
      <c r="XDZ66"/>
      <c r="XEA66"/>
      <c r="XEB66"/>
      <c r="XEC66"/>
      <c r="XED66"/>
      <c r="XEE66"/>
      <c r="XEF66"/>
      <c r="XEG66"/>
      <c r="XEH66"/>
      <c r="XEI66"/>
      <c r="XEJ66"/>
      <c r="XEK66"/>
      <c r="XEL66"/>
      <c r="XEM66"/>
      <c r="XEN66"/>
      <c r="XEO66"/>
      <c r="XEP66"/>
      <c r="XEQ66"/>
      <c r="XER66"/>
      <c r="XES66"/>
      <c r="XET66"/>
      <c r="XEU66"/>
      <c r="XEV66"/>
      <c r="XEW66"/>
      <c r="XEX66"/>
      <c r="XEY66"/>
      <c r="XEZ66"/>
      <c r="XFA66"/>
      <c r="XFB66"/>
      <c r="XFC66"/>
      <c r="XFD66"/>
    </row>
    <row r="67" spans="1:712 16317:16384" s="21" customFormat="1" x14ac:dyDescent="0.25">
      <c r="A67" s="1"/>
      <c r="B67" s="1"/>
      <c r="C67" s="1"/>
      <c r="D67" s="1"/>
      <c r="E67" s="1"/>
      <c r="F67" s="1"/>
      <c r="G67" s="1"/>
      <c r="H67" s="1"/>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XCO67"/>
      <c r="XCP67"/>
      <c r="XCQ67"/>
      <c r="XCR67"/>
      <c r="XCS67"/>
      <c r="XCT67"/>
      <c r="XCU67"/>
      <c r="XCV67"/>
      <c r="XCW67"/>
      <c r="XCX67"/>
      <c r="XCY67"/>
      <c r="XCZ67"/>
      <c r="XDA67"/>
      <c r="XDB67"/>
      <c r="XDC67"/>
      <c r="XDD67"/>
      <c r="XDE67"/>
      <c r="XDF67"/>
      <c r="XDG67"/>
      <c r="XDH67"/>
      <c r="XDI67"/>
      <c r="XDJ67"/>
      <c r="XDK67"/>
      <c r="XDL67"/>
      <c r="XDM67"/>
      <c r="XDN67"/>
      <c r="XDO67"/>
      <c r="XDP67"/>
      <c r="XDQ67"/>
      <c r="XDR67"/>
      <c r="XDS67"/>
      <c r="XDT67"/>
      <c r="XDU67"/>
      <c r="XDV67"/>
      <c r="XDW67"/>
      <c r="XDX67"/>
      <c r="XDY67"/>
      <c r="XDZ67"/>
      <c r="XEA67"/>
      <c r="XEB67"/>
      <c r="XEC67"/>
      <c r="XED67"/>
      <c r="XEE67"/>
      <c r="XEF67"/>
      <c r="XEG67"/>
      <c r="XEH67"/>
      <c r="XEI67"/>
      <c r="XEJ67"/>
      <c r="XEK67"/>
      <c r="XEL67"/>
      <c r="XEM67"/>
      <c r="XEN67"/>
      <c r="XEO67"/>
      <c r="XEP67"/>
      <c r="XEQ67"/>
      <c r="XER67"/>
      <c r="XES67"/>
      <c r="XET67"/>
      <c r="XEU67"/>
      <c r="XEV67"/>
      <c r="XEW67"/>
      <c r="XEX67"/>
      <c r="XEY67"/>
      <c r="XEZ67"/>
      <c r="XFA67"/>
      <c r="XFB67"/>
      <c r="XFC67"/>
      <c r="XFD67"/>
    </row>
    <row r="68" spans="1:712 16317:16384" s="21" customFormat="1" x14ac:dyDescent="0.25">
      <c r="A68" s="1"/>
      <c r="B68" s="1"/>
      <c r="C68" s="1"/>
      <c r="D68" s="1"/>
      <c r="E68" s="1"/>
      <c r="F68" s="1"/>
      <c r="G68" s="1"/>
      <c r="H68" s="1"/>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XCO68"/>
      <c r="XCP68"/>
      <c r="XCQ68"/>
      <c r="XCR68"/>
      <c r="XCS68"/>
      <c r="XCT68"/>
      <c r="XCU68"/>
      <c r="XCV68"/>
      <c r="XCW68"/>
      <c r="XCX68"/>
      <c r="XCY68"/>
      <c r="XCZ68"/>
      <c r="XDA68"/>
      <c r="XDB68"/>
      <c r="XDC68"/>
      <c r="XDD68"/>
      <c r="XDE68"/>
      <c r="XDF68"/>
      <c r="XDG68"/>
      <c r="XDH68"/>
      <c r="XDI68"/>
      <c r="XDJ68"/>
      <c r="XDK68"/>
      <c r="XDL68"/>
      <c r="XDM68"/>
      <c r="XDN68"/>
      <c r="XDO68"/>
      <c r="XDP68"/>
      <c r="XDQ68"/>
      <c r="XDR68"/>
      <c r="XDS68"/>
      <c r="XDT68"/>
      <c r="XDU68"/>
      <c r="XDV68"/>
      <c r="XDW68"/>
      <c r="XDX68"/>
      <c r="XDY68"/>
      <c r="XDZ68"/>
      <c r="XEA68"/>
      <c r="XEB68"/>
      <c r="XEC68"/>
      <c r="XED68"/>
      <c r="XEE68"/>
      <c r="XEF68"/>
      <c r="XEG68"/>
      <c r="XEH68"/>
      <c r="XEI68"/>
      <c r="XEJ68"/>
      <c r="XEK68"/>
      <c r="XEL68"/>
      <c r="XEM68"/>
      <c r="XEN68"/>
      <c r="XEO68"/>
      <c r="XEP68"/>
      <c r="XEQ68"/>
      <c r="XER68"/>
      <c r="XES68"/>
      <c r="XET68"/>
      <c r="XEU68"/>
      <c r="XEV68"/>
      <c r="XEW68"/>
      <c r="XEX68"/>
      <c r="XEY68"/>
      <c r="XEZ68"/>
      <c r="XFA68"/>
      <c r="XFB68"/>
      <c r="XFC68"/>
      <c r="XFD68"/>
    </row>
    <row r="69" spans="1:712 16317:16384" s="21" customFormat="1" ht="30" customHeight="1" x14ac:dyDescent="0.25">
      <c r="A69" s="1"/>
      <c r="B69" s="1"/>
      <c r="C69" s="1"/>
      <c r="D69" s="1"/>
      <c r="E69" s="1"/>
      <c r="F69" s="1"/>
      <c r="G69" s="1"/>
      <c r="H69" s="1"/>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XCO69"/>
      <c r="XCP69"/>
      <c r="XCQ69"/>
      <c r="XCR69"/>
      <c r="XCS69"/>
      <c r="XCT69"/>
      <c r="XCU69"/>
      <c r="XCV69"/>
      <c r="XCW69"/>
      <c r="XCX69"/>
      <c r="XCY69"/>
      <c r="XCZ69"/>
      <c r="XDA69"/>
      <c r="XDB69"/>
      <c r="XDC69"/>
      <c r="XDD69"/>
      <c r="XDE69"/>
      <c r="XDF69"/>
      <c r="XDG69"/>
      <c r="XDH69"/>
      <c r="XDI69"/>
      <c r="XDJ69"/>
      <c r="XDK69"/>
      <c r="XDL69"/>
      <c r="XDM69"/>
      <c r="XDN69"/>
      <c r="XDO69"/>
      <c r="XDP69"/>
      <c r="XDQ69"/>
      <c r="XDR69"/>
      <c r="XDS69"/>
      <c r="XDT69"/>
      <c r="XDU69"/>
      <c r="XDV69"/>
      <c r="XDW69"/>
      <c r="XDX69"/>
      <c r="XDY69"/>
      <c r="XDZ69"/>
      <c r="XEA69"/>
      <c r="XEB69"/>
      <c r="XEC69"/>
      <c r="XED69"/>
      <c r="XEE69"/>
      <c r="XEF69"/>
      <c r="XEG69"/>
      <c r="XEH69"/>
      <c r="XEI69"/>
      <c r="XEJ69"/>
      <c r="XEK69"/>
      <c r="XEL69"/>
      <c r="XEM69"/>
      <c r="XEN69"/>
      <c r="XEO69"/>
      <c r="XEP69"/>
      <c r="XEQ69"/>
      <c r="XER69"/>
      <c r="XES69"/>
      <c r="XET69"/>
      <c r="XEU69"/>
      <c r="XEV69"/>
      <c r="XEW69"/>
      <c r="XEX69"/>
      <c r="XEY69"/>
      <c r="XEZ69"/>
      <c r="XFA69"/>
      <c r="XFB69"/>
      <c r="XFC69"/>
      <c r="XFD69"/>
    </row>
    <row r="70" spans="1:712 16317:16384" s="21" customFormat="1" x14ac:dyDescent="0.25">
      <c r="A70" s="1"/>
      <c r="B70" s="1"/>
      <c r="C70" s="1"/>
      <c r="D70" s="1"/>
      <c r="E70" s="1"/>
      <c r="F70" s="1"/>
      <c r="G70" s="1"/>
      <c r="H70" s="1"/>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XCO70"/>
      <c r="XCP70"/>
      <c r="XCQ70"/>
      <c r="XCR70"/>
      <c r="XCS70"/>
      <c r="XCT70"/>
      <c r="XCU70"/>
      <c r="XCV70"/>
      <c r="XCW70"/>
      <c r="XCX70"/>
      <c r="XCY70"/>
      <c r="XCZ70"/>
      <c r="XDA70"/>
      <c r="XDB70"/>
      <c r="XDC70"/>
      <c r="XDD70"/>
      <c r="XDE70"/>
      <c r="XDF70"/>
      <c r="XDG70"/>
      <c r="XDH70"/>
      <c r="XDI70"/>
      <c r="XDJ70"/>
      <c r="XDK70"/>
      <c r="XDL70"/>
      <c r="XDM70"/>
      <c r="XDN70"/>
      <c r="XDO70"/>
      <c r="XDP70"/>
      <c r="XDQ70"/>
      <c r="XDR70"/>
      <c r="XDS70"/>
      <c r="XDT70"/>
      <c r="XDU70"/>
      <c r="XDV70"/>
      <c r="XDW70"/>
      <c r="XDX70"/>
      <c r="XDY70"/>
      <c r="XDZ70"/>
      <c r="XEA70"/>
      <c r="XEB70"/>
      <c r="XEC70"/>
      <c r="XED70"/>
      <c r="XEE70"/>
      <c r="XEF70"/>
      <c r="XEG70"/>
      <c r="XEH70"/>
      <c r="XEI70"/>
      <c r="XEJ70"/>
      <c r="XEK70"/>
      <c r="XEL70"/>
      <c r="XEM70"/>
      <c r="XEN70"/>
      <c r="XEO70"/>
      <c r="XEP70"/>
      <c r="XEQ70"/>
      <c r="XER70"/>
      <c r="XES70"/>
      <c r="XET70"/>
      <c r="XEU70"/>
      <c r="XEV70"/>
      <c r="XEW70"/>
      <c r="XEX70"/>
      <c r="XEY70"/>
      <c r="XEZ70"/>
      <c r="XFA70"/>
      <c r="XFB70"/>
      <c r="XFC70"/>
      <c r="XFD70"/>
    </row>
    <row r="71" spans="1:712 16317:16384" s="21" customFormat="1" x14ac:dyDescent="0.25">
      <c r="A71" s="1"/>
      <c r="B71" s="1"/>
      <c r="C71" s="1"/>
      <c r="D71" s="1"/>
      <c r="E71" s="1"/>
      <c r="F71" s="1"/>
      <c r="G71" s="1"/>
      <c r="H71" s="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XCO71"/>
      <c r="XCP71"/>
      <c r="XCQ71"/>
      <c r="XCR71"/>
      <c r="XCS71"/>
      <c r="XCT71"/>
      <c r="XCU71"/>
      <c r="XCV71"/>
      <c r="XCW71"/>
      <c r="XCX71"/>
      <c r="XCY71"/>
      <c r="XCZ71"/>
      <c r="XDA71"/>
      <c r="XDB71"/>
      <c r="XDC71"/>
      <c r="XDD71"/>
      <c r="XDE71"/>
      <c r="XDF71"/>
      <c r="XDG71"/>
      <c r="XDH71"/>
      <c r="XDI71"/>
      <c r="XDJ71"/>
      <c r="XDK71"/>
      <c r="XDL71"/>
      <c r="XDM71"/>
      <c r="XDN71"/>
      <c r="XDO71"/>
      <c r="XDP71"/>
      <c r="XDQ71"/>
      <c r="XDR71"/>
      <c r="XDS71"/>
      <c r="XDT71"/>
      <c r="XDU71"/>
      <c r="XDV71"/>
      <c r="XDW71"/>
      <c r="XDX71"/>
      <c r="XDY71"/>
      <c r="XDZ71"/>
      <c r="XEA71"/>
      <c r="XEB71"/>
      <c r="XEC71"/>
      <c r="XED71"/>
      <c r="XEE71"/>
      <c r="XEF71"/>
      <c r="XEG71"/>
      <c r="XEH71"/>
      <c r="XEI71"/>
      <c r="XEJ71"/>
      <c r="XEK71"/>
      <c r="XEL71"/>
      <c r="XEM71"/>
      <c r="XEN71"/>
      <c r="XEO71"/>
      <c r="XEP71"/>
      <c r="XEQ71"/>
      <c r="XER71"/>
      <c r="XES71"/>
      <c r="XET71"/>
      <c r="XEU71"/>
      <c r="XEV71"/>
      <c r="XEW71"/>
      <c r="XEX71"/>
      <c r="XEY71"/>
      <c r="XEZ71"/>
      <c r="XFA71"/>
      <c r="XFB71"/>
      <c r="XFC71"/>
      <c r="XFD71"/>
    </row>
    <row r="72" spans="1:712 16317:16384" s="21" customFormat="1" ht="162.75" customHeight="1" x14ac:dyDescent="0.25">
      <c r="A72" s="1"/>
      <c r="B72" s="1"/>
      <c r="C72" s="1"/>
      <c r="D72" s="1"/>
      <c r="E72" s="1"/>
      <c r="F72" s="1"/>
      <c r="G72" s="1"/>
      <c r="H72" s="1"/>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XCO72"/>
      <c r="XCP72"/>
      <c r="XCQ72"/>
      <c r="XCR72"/>
      <c r="XCS72"/>
      <c r="XCT72"/>
      <c r="XCU72"/>
      <c r="XCV72"/>
      <c r="XCW72"/>
      <c r="XCX72"/>
      <c r="XCY72"/>
      <c r="XCZ72"/>
      <c r="XDA72"/>
      <c r="XDB72"/>
      <c r="XDC72"/>
      <c r="XDD72"/>
      <c r="XDE72"/>
      <c r="XDF72"/>
      <c r="XDG72"/>
      <c r="XDH72"/>
      <c r="XDI72"/>
      <c r="XDJ72"/>
      <c r="XDK72"/>
      <c r="XDL72"/>
      <c r="XDM72"/>
      <c r="XDN72"/>
      <c r="XDO72"/>
      <c r="XDP72"/>
      <c r="XDQ72"/>
      <c r="XDR72"/>
      <c r="XDS72"/>
      <c r="XDT72"/>
      <c r="XDU72"/>
      <c r="XDV72"/>
      <c r="XDW72"/>
      <c r="XDX72"/>
      <c r="XDY72"/>
      <c r="XDZ72"/>
      <c r="XEA72"/>
      <c r="XEB72"/>
      <c r="XEC72"/>
      <c r="XED72"/>
      <c r="XEE72"/>
      <c r="XEF72"/>
      <c r="XEG72"/>
      <c r="XEH72"/>
      <c r="XEI72"/>
      <c r="XEJ72"/>
      <c r="XEK72"/>
      <c r="XEL72"/>
      <c r="XEM72"/>
      <c r="XEN72"/>
      <c r="XEO72"/>
      <c r="XEP72"/>
      <c r="XEQ72"/>
      <c r="XER72"/>
      <c r="XES72"/>
      <c r="XET72"/>
      <c r="XEU72"/>
      <c r="XEV72"/>
      <c r="XEW72"/>
      <c r="XEX72"/>
      <c r="XEY72"/>
      <c r="XEZ72"/>
      <c r="XFA72"/>
      <c r="XFB72"/>
      <c r="XFC72"/>
      <c r="XFD72"/>
    </row>
    <row r="73" spans="1:712 16317:16384" s="21" customFormat="1" x14ac:dyDescent="0.25">
      <c r="A73" s="1"/>
      <c r="B73" s="1"/>
      <c r="C73" s="1"/>
      <c r="D73" s="1"/>
      <c r="E73" s="1"/>
      <c r="F73" s="1"/>
      <c r="G73" s="1"/>
      <c r="H73" s="1"/>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row>
    <row r="74" spans="1:712 16317:16384" s="21" customFormat="1" x14ac:dyDescent="0.25">
      <c r="A74" s="1"/>
      <c r="B74" s="1"/>
      <c r="C74" s="1"/>
      <c r="D74" s="1"/>
      <c r="E74" s="1"/>
      <c r="F74" s="1"/>
      <c r="G74" s="1"/>
      <c r="H74" s="1"/>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row>
    <row r="75" spans="1:712 16317:16384" s="21" customFormat="1" ht="69" customHeight="1" x14ac:dyDescent="0.25">
      <c r="A75" s="1"/>
      <c r="B75" s="1"/>
      <c r="C75" s="1"/>
      <c r="D75" s="1"/>
      <c r="E75" s="1"/>
      <c r="F75" s="1"/>
      <c r="G75" s="1"/>
      <c r="H75" s="1"/>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row>
    <row r="76" spans="1:712 16317:16384" s="21" customFormat="1" x14ac:dyDescent="0.25">
      <c r="A76" s="1"/>
      <c r="B76" s="1"/>
      <c r="C76" s="1"/>
      <c r="D76" s="1"/>
      <c r="E76" s="1"/>
      <c r="F76" s="1"/>
      <c r="G76" s="1"/>
      <c r="H76" s="1"/>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row>
    <row r="77" spans="1:712 16317:16384" s="21" customFormat="1" x14ac:dyDescent="0.25">
      <c r="A77" s="1"/>
      <c r="B77" s="1"/>
      <c r="C77" s="1"/>
      <c r="D77" s="1"/>
      <c r="E77" s="1"/>
      <c r="F77" s="1"/>
      <c r="G77" s="1"/>
      <c r="H77" s="1"/>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row>
    <row r="78" spans="1:712 16317:16384" s="21" customFormat="1" ht="118.5" customHeight="1" x14ac:dyDescent="0.25">
      <c r="A78" s="1"/>
      <c r="B78" s="1"/>
      <c r="C78" s="1"/>
      <c r="D78" s="1"/>
      <c r="E78" s="1"/>
      <c r="F78" s="1"/>
      <c r="G78" s="1"/>
      <c r="H78" s="1"/>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row>
    <row r="79" spans="1:712 16317:16384" s="21" customFormat="1" x14ac:dyDescent="0.25">
      <c r="A79" s="1"/>
      <c r="B79" s="1"/>
      <c r="C79" s="1"/>
      <c r="D79" s="1"/>
      <c r="E79" s="1"/>
      <c r="F79" s="1"/>
      <c r="G79" s="1"/>
      <c r="H79" s="1"/>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row>
    <row r="80" spans="1:712 16317:16384" s="21" customFormat="1" x14ac:dyDescent="0.25">
      <c r="A80" s="1"/>
      <c r="B80" s="1"/>
      <c r="C80" s="1"/>
      <c r="D80" s="1"/>
      <c r="E80" s="1"/>
      <c r="F80" s="1"/>
      <c r="G80" s="1"/>
      <c r="H80" s="1"/>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row>
    <row r="81" spans="1:712" s="21" customFormat="1" x14ac:dyDescent="0.25">
      <c r="A81" s="1"/>
      <c r="B81" s="1"/>
      <c r="C81" s="1"/>
      <c r="D81" s="1"/>
      <c r="E81" s="1"/>
      <c r="F81" s="1"/>
      <c r="G81" s="1"/>
      <c r="H81" s="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row>
    <row r="82" spans="1:712" s="21" customFormat="1" x14ac:dyDescent="0.25">
      <c r="A82" s="1"/>
      <c r="B82" s="1"/>
      <c r="C82" s="1"/>
      <c r="D82" s="1"/>
      <c r="E82" s="1"/>
      <c r="F82" s="1"/>
      <c r="G82" s="1"/>
      <c r="H82" s="1"/>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row>
    <row r="83" spans="1:712" s="21" customFormat="1" x14ac:dyDescent="0.25">
      <c r="A83" s="1"/>
      <c r="B83" s="1"/>
      <c r="C83" s="1"/>
      <c r="D83" s="1"/>
      <c r="E83" s="1"/>
      <c r="F83" s="1"/>
      <c r="G83" s="1"/>
      <c r="H83" s="1"/>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row>
    <row r="84" spans="1:712" s="21" customFormat="1" ht="22.5" customHeight="1" x14ac:dyDescent="0.25">
      <c r="A84" s="1"/>
      <c r="B84" s="1"/>
      <c r="C84" s="1"/>
      <c r="D84" s="1"/>
      <c r="E84" s="1"/>
      <c r="F84" s="1"/>
      <c r="G84" s="1"/>
      <c r="H84" s="1"/>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row>
    <row r="85" spans="1:712" s="21" customFormat="1" x14ac:dyDescent="0.25">
      <c r="A85" s="1"/>
      <c r="B85" s="1"/>
      <c r="C85" s="1"/>
      <c r="D85" s="1"/>
      <c r="E85" s="1"/>
      <c r="F85" s="1"/>
      <c r="G85" s="1"/>
      <c r="H85" s="1"/>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row>
    <row r="86" spans="1:712" s="21" customFormat="1" ht="21" customHeight="1" x14ac:dyDescent="0.25">
      <c r="A86" s="1"/>
      <c r="B86" s="1"/>
      <c r="C86" s="1"/>
      <c r="D86" s="1"/>
      <c r="E86" s="1"/>
      <c r="F86" s="1"/>
      <c r="G86" s="1"/>
      <c r="H86" s="1"/>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row>
    <row r="87" spans="1:712" s="21" customFormat="1" x14ac:dyDescent="0.25">
      <c r="A87" s="1"/>
      <c r="B87" s="1"/>
      <c r="C87" s="1"/>
      <c r="D87" s="1"/>
      <c r="E87" s="1"/>
      <c r="F87" s="1"/>
      <c r="G87" s="1"/>
      <c r="H87" s="1"/>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row>
    <row r="88" spans="1:712" s="21" customFormat="1" x14ac:dyDescent="0.25">
      <c r="A88" s="1"/>
      <c r="B88" s="1"/>
      <c r="C88" s="1"/>
      <c r="D88" s="1"/>
      <c r="E88" s="1"/>
      <c r="F88" s="1"/>
      <c r="G88" s="1"/>
      <c r="H88" s="1"/>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row>
    <row r="89" spans="1:712" s="21" customFormat="1" x14ac:dyDescent="0.25">
      <c r="A89" s="1"/>
      <c r="B89" s="1"/>
      <c r="C89" s="1"/>
      <c r="D89" s="1"/>
      <c r="E89" s="1"/>
      <c r="F89" s="1"/>
      <c r="G89" s="1"/>
      <c r="H89" s="1"/>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row>
    <row r="90" spans="1:712" s="21" customFormat="1" x14ac:dyDescent="0.25">
      <c r="A90" s="1"/>
      <c r="B90" s="1"/>
      <c r="C90" s="1"/>
      <c r="D90" s="1"/>
      <c r="E90" s="1"/>
      <c r="F90" s="1"/>
      <c r="G90" s="1"/>
      <c r="H90" s="1"/>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row>
    <row r="91" spans="1:712" s="21" customFormat="1" x14ac:dyDescent="0.25">
      <c r="A91" s="1"/>
      <c r="B91" s="1"/>
      <c r="C91" s="1"/>
      <c r="D91" s="1"/>
      <c r="E91" s="1"/>
      <c r="F91" s="1"/>
      <c r="G91" s="1"/>
      <c r="H91" s="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row>
    <row r="92" spans="1:712" s="21" customFormat="1" x14ac:dyDescent="0.25">
      <c r="A92" s="1"/>
      <c r="B92" s="1"/>
      <c r="C92" s="1"/>
      <c r="D92" s="1"/>
      <c r="E92" s="1"/>
      <c r="F92" s="1"/>
      <c r="G92" s="1"/>
      <c r="H92" s="1"/>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row>
    <row r="93" spans="1:712" s="21" customFormat="1" x14ac:dyDescent="0.25">
      <c r="A93" s="1"/>
      <c r="B93" s="1"/>
      <c r="C93" s="1"/>
      <c r="D93" s="1"/>
      <c r="E93" s="1"/>
      <c r="F93" s="1"/>
      <c r="G93" s="1"/>
      <c r="H93" s="1"/>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row>
    <row r="94" spans="1:712" s="21" customFormat="1" ht="45.75" customHeight="1" x14ac:dyDescent="0.25">
      <c r="A94" s="1"/>
      <c r="B94" s="1"/>
      <c r="C94" s="1"/>
      <c r="D94" s="1"/>
      <c r="E94" s="1"/>
      <c r="F94" s="1"/>
      <c r="G94" s="1"/>
      <c r="H94" s="1"/>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row>
    <row r="95" spans="1:712" s="21" customFormat="1" ht="46.5" customHeight="1" x14ac:dyDescent="0.25">
      <c r="A95" s="1"/>
      <c r="B95" s="1"/>
      <c r="C95" s="1"/>
      <c r="D95" s="1"/>
      <c r="E95" s="1"/>
      <c r="F95" s="1"/>
      <c r="G95" s="1"/>
      <c r="H95" s="1"/>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row>
    <row r="96" spans="1:712" s="21" customFormat="1" ht="32.25" customHeight="1" x14ac:dyDescent="0.25">
      <c r="A96" s="1"/>
      <c r="B96" s="1"/>
      <c r="C96" s="1"/>
      <c r="D96" s="1"/>
      <c r="E96" s="1"/>
      <c r="F96" s="1"/>
      <c r="G96" s="1"/>
      <c r="H96" s="1"/>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row>
    <row r="97" spans="1:712" s="21" customFormat="1" ht="30.75" customHeight="1" x14ac:dyDescent="0.25">
      <c r="A97" s="1"/>
      <c r="B97" s="1"/>
      <c r="C97" s="1"/>
      <c r="D97" s="1"/>
      <c r="E97" s="1"/>
      <c r="F97" s="1"/>
      <c r="G97" s="1"/>
      <c r="H97" s="1"/>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row>
    <row r="98" spans="1:712" s="21" customFormat="1" x14ac:dyDescent="0.25">
      <c r="A98" s="1"/>
      <c r="B98" s="1"/>
      <c r="C98" s="1"/>
      <c r="D98" s="1"/>
      <c r="E98" s="1"/>
      <c r="F98" s="1"/>
      <c r="G98" s="1"/>
      <c r="H98" s="1"/>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row>
    <row r="99" spans="1:712" s="21" customFormat="1" ht="35.25" customHeight="1" x14ac:dyDescent="0.25">
      <c r="A99" s="1"/>
      <c r="B99" s="1"/>
      <c r="C99" s="1"/>
      <c r="D99" s="1"/>
      <c r="E99" s="1"/>
      <c r="F99" s="1"/>
      <c r="G99" s="1"/>
      <c r="H99" s="1"/>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row>
    <row r="100" spans="1:712" s="21" customFormat="1" x14ac:dyDescent="0.25">
      <c r="A100" s="1"/>
      <c r="B100" s="1"/>
      <c r="C100" s="1"/>
      <c r="D100" s="1"/>
      <c r="E100" s="1"/>
      <c r="F100" s="1"/>
      <c r="G100" s="1"/>
      <c r="H100" s="1"/>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row>
    <row r="101" spans="1:712" s="21" customFormat="1" x14ac:dyDescent="0.25">
      <c r="A101" s="1"/>
      <c r="B101" s="1"/>
      <c r="C101" s="1"/>
      <c r="D101" s="1"/>
      <c r="E101" s="1"/>
      <c r="F101" s="1"/>
      <c r="G101" s="1"/>
      <c r="H101" s="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row>
    <row r="102" spans="1:712" s="21" customFormat="1" ht="33.75" customHeight="1" x14ac:dyDescent="0.25">
      <c r="A102" s="1"/>
      <c r="B102" s="1"/>
      <c r="C102" s="1"/>
      <c r="D102" s="1"/>
      <c r="E102" s="1"/>
      <c r="F102" s="1"/>
      <c r="G102" s="1"/>
      <c r="H102" s="1"/>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row>
    <row r="103" spans="1:712" s="21" customFormat="1" ht="33.75" customHeight="1" x14ac:dyDescent="0.25">
      <c r="A103" s="1"/>
      <c r="B103" s="1"/>
      <c r="C103" s="1"/>
      <c r="D103" s="1"/>
      <c r="E103" s="1"/>
      <c r="F103" s="1"/>
      <c r="G103" s="1"/>
      <c r="H103" s="1"/>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row>
    <row r="104" spans="1:712" s="21" customFormat="1" ht="39" customHeight="1" x14ac:dyDescent="0.25">
      <c r="A104" s="1"/>
      <c r="B104" s="1"/>
      <c r="C104" s="1"/>
      <c r="D104" s="1"/>
      <c r="E104" s="1"/>
      <c r="F104" s="1"/>
      <c r="G104" s="1"/>
      <c r="H104" s="1"/>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row>
    <row r="105" spans="1:712" s="21" customFormat="1" ht="36" customHeight="1" x14ac:dyDescent="0.25">
      <c r="A105" s="1"/>
      <c r="B105" s="1"/>
      <c r="C105" s="1"/>
      <c r="D105" s="1"/>
      <c r="E105" s="1"/>
      <c r="F105" s="1"/>
      <c r="G105" s="1"/>
      <c r="H105" s="1"/>
      <c r="XE105"/>
      <c r="XF105"/>
      <c r="XG105"/>
      <c r="XH105"/>
      <c r="XI105"/>
      <c r="XJ105"/>
      <c r="XK105"/>
      <c r="XL105"/>
      <c r="XM105"/>
      <c r="XN105"/>
      <c r="XO105"/>
      <c r="XP105"/>
      <c r="XQ105"/>
      <c r="XR105"/>
      <c r="XS105"/>
      <c r="XT105"/>
      <c r="XU105"/>
      <c r="XV105"/>
      <c r="XW105"/>
      <c r="XX105"/>
      <c r="XY105"/>
      <c r="XZ105"/>
      <c r="YA105"/>
      <c r="YB105"/>
      <c r="YC105"/>
      <c r="YD105"/>
      <c r="YE105"/>
      <c r="YF105"/>
      <c r="YG105"/>
      <c r="YH105"/>
      <c r="YI105"/>
      <c r="YJ105"/>
      <c r="YK105"/>
      <c r="YL105"/>
      <c r="YM105"/>
      <c r="YN105"/>
      <c r="YO105"/>
      <c r="YP105"/>
      <c r="YQ105"/>
      <c r="YR105"/>
      <c r="YS105"/>
      <c r="YT105"/>
      <c r="YU105"/>
      <c r="YV105"/>
      <c r="YW105"/>
      <c r="YX105"/>
      <c r="YY105"/>
      <c r="YZ105"/>
      <c r="ZA105"/>
      <c r="ZB105"/>
      <c r="ZC105"/>
      <c r="ZD105"/>
      <c r="ZE105"/>
      <c r="ZF105"/>
      <c r="ZG105"/>
      <c r="ZH105"/>
      <c r="ZI105"/>
      <c r="ZJ105"/>
      <c r="ZK105"/>
      <c r="ZL105"/>
      <c r="ZM105"/>
      <c r="ZN105"/>
      <c r="ZO105"/>
      <c r="ZP105"/>
      <c r="ZQ105"/>
      <c r="ZR105"/>
      <c r="ZS105"/>
      <c r="ZT105"/>
      <c r="ZU105"/>
      <c r="ZV105"/>
      <c r="ZW105"/>
      <c r="ZX105"/>
      <c r="ZY105"/>
      <c r="ZZ105"/>
      <c r="AAA105"/>
      <c r="AAB105"/>
      <c r="AAC105"/>
      <c r="AAD105"/>
      <c r="AAE105"/>
      <c r="AAF105"/>
      <c r="AAG105"/>
      <c r="AAH105"/>
      <c r="AAI105"/>
      <c r="AAJ105"/>
    </row>
    <row r="106" spans="1:712" s="21" customFormat="1" ht="40.5" customHeight="1" x14ac:dyDescent="0.25">
      <c r="A106" s="1"/>
      <c r="B106" s="1"/>
      <c r="C106" s="1"/>
      <c r="D106" s="1"/>
      <c r="E106" s="1"/>
      <c r="F106" s="1"/>
      <c r="G106" s="1"/>
      <c r="H106" s="1"/>
    </row>
    <row r="107" spans="1:712" s="21" customFormat="1" x14ac:dyDescent="0.25">
      <c r="A107" s="1"/>
      <c r="B107" s="1"/>
      <c r="C107" s="1"/>
      <c r="D107" s="1"/>
      <c r="E107" s="1"/>
      <c r="F107" s="1"/>
      <c r="G107" s="1"/>
      <c r="H107" s="1"/>
    </row>
    <row r="108" spans="1:712" s="21" customFormat="1" x14ac:dyDescent="0.25">
      <c r="A108" s="1"/>
      <c r="B108" s="1"/>
      <c r="C108" s="1"/>
      <c r="D108" s="1"/>
      <c r="E108" s="1"/>
      <c r="F108" s="1"/>
      <c r="G108" s="1"/>
      <c r="H108" s="1"/>
    </row>
    <row r="109" spans="1:712" s="21" customFormat="1" x14ac:dyDescent="0.25">
      <c r="A109" s="1"/>
      <c r="B109" s="1"/>
      <c r="C109" s="1"/>
      <c r="D109" s="1"/>
      <c r="E109" s="1"/>
      <c r="F109" s="1"/>
      <c r="G109" s="1"/>
      <c r="H109" s="1"/>
    </row>
    <row r="110" spans="1:712" s="21" customFormat="1" ht="30.75" customHeight="1" x14ac:dyDescent="0.25">
      <c r="A110" s="1"/>
      <c r="B110" s="1"/>
      <c r="C110" s="1"/>
      <c r="D110" s="1"/>
      <c r="E110" s="1"/>
      <c r="F110" s="1"/>
      <c r="G110" s="1"/>
      <c r="H110" s="1"/>
    </row>
    <row r="111" spans="1:712" s="21" customFormat="1" ht="81" customHeight="1" x14ac:dyDescent="0.25">
      <c r="A111" s="1"/>
      <c r="B111" s="1"/>
      <c r="C111" s="1"/>
      <c r="D111" s="1"/>
      <c r="E111" s="1"/>
      <c r="F111" s="1"/>
      <c r="G111" s="1"/>
      <c r="H111" s="1"/>
    </row>
    <row r="112" spans="1:712" s="21" customFormat="1" ht="96" customHeight="1" x14ac:dyDescent="0.25">
      <c r="A112" s="1"/>
      <c r="B112" s="1"/>
      <c r="C112" s="1"/>
      <c r="D112" s="1"/>
      <c r="E112" s="1"/>
      <c r="F112" s="1"/>
      <c r="G112" s="1"/>
      <c r="H112" s="1"/>
    </row>
    <row r="113" spans="1:8" s="21" customFormat="1" x14ac:dyDescent="0.25">
      <c r="A113" s="1"/>
      <c r="B113" s="1"/>
      <c r="C113" s="1"/>
      <c r="D113" s="1"/>
      <c r="E113" s="1"/>
      <c r="F113" s="1"/>
      <c r="G113" s="1"/>
      <c r="H113" s="1"/>
    </row>
    <row r="114" spans="1:8" s="21" customFormat="1" x14ac:dyDescent="0.25">
      <c r="A114" s="1"/>
      <c r="B114" s="1"/>
      <c r="C114" s="1"/>
      <c r="D114" s="1"/>
      <c r="E114" s="1"/>
      <c r="F114" s="1"/>
      <c r="G114" s="1"/>
      <c r="H114" s="1"/>
    </row>
    <row r="115" spans="1:8" s="21" customFormat="1" x14ac:dyDescent="0.25">
      <c r="A115" s="1"/>
      <c r="B115" s="1"/>
      <c r="C115" s="1"/>
      <c r="D115" s="1"/>
      <c r="E115" s="1"/>
      <c r="F115" s="1"/>
      <c r="G115" s="1"/>
      <c r="H115" s="1"/>
    </row>
    <row r="116" spans="1:8" s="21" customFormat="1" x14ac:dyDescent="0.25">
      <c r="A116" s="1"/>
      <c r="B116" s="1"/>
      <c r="C116" s="1"/>
      <c r="D116" s="1"/>
      <c r="E116" s="1"/>
      <c r="F116" s="1"/>
      <c r="G116" s="1"/>
      <c r="H116" s="1"/>
    </row>
    <row r="117" spans="1:8" s="21" customFormat="1" x14ac:dyDescent="0.25">
      <c r="A117" s="1"/>
      <c r="B117" s="1"/>
      <c r="C117" s="1"/>
      <c r="D117" s="1"/>
      <c r="E117" s="1"/>
      <c r="F117" s="1"/>
      <c r="G117" s="1"/>
      <c r="H117" s="1"/>
    </row>
    <row r="118" spans="1:8" s="21" customFormat="1" x14ac:dyDescent="0.25">
      <c r="A118" s="1"/>
      <c r="B118" s="1"/>
      <c r="C118" s="1"/>
      <c r="D118" s="1"/>
      <c r="E118" s="1"/>
      <c r="F118" s="1"/>
      <c r="G118" s="1"/>
      <c r="H118" s="1"/>
    </row>
    <row r="119" spans="1:8" s="21" customFormat="1" x14ac:dyDescent="0.25">
      <c r="A119" s="1"/>
      <c r="B119" s="1"/>
      <c r="C119" s="1"/>
      <c r="D119" s="1"/>
      <c r="E119" s="1"/>
      <c r="F119" s="1"/>
      <c r="G119" s="1"/>
      <c r="H119" s="1"/>
    </row>
    <row r="120" spans="1:8" s="21" customFormat="1" x14ac:dyDescent="0.25">
      <c r="A120" s="1"/>
      <c r="B120" s="1"/>
      <c r="C120" s="1"/>
      <c r="D120" s="1"/>
      <c r="E120" s="1"/>
      <c r="F120" s="1"/>
      <c r="G120" s="1"/>
      <c r="H120" s="1"/>
    </row>
    <row r="121" spans="1:8" s="21" customFormat="1" x14ac:dyDescent="0.25">
      <c r="A121" s="1"/>
      <c r="B121" s="1"/>
      <c r="C121" s="1"/>
      <c r="D121" s="1"/>
      <c r="E121" s="1"/>
      <c r="F121" s="1"/>
      <c r="G121" s="1"/>
      <c r="H121" s="1"/>
    </row>
    <row r="122" spans="1:8" s="21" customFormat="1" x14ac:dyDescent="0.25">
      <c r="A122" s="1"/>
      <c r="B122" s="1"/>
      <c r="C122" s="1"/>
      <c r="D122" s="1"/>
      <c r="E122" s="1"/>
      <c r="F122" s="1"/>
      <c r="G122" s="1"/>
      <c r="H122" s="1"/>
    </row>
    <row r="123" spans="1:8" s="21" customFormat="1" x14ac:dyDescent="0.25">
      <c r="A123" s="1"/>
      <c r="B123" s="1"/>
      <c r="C123" s="1"/>
      <c r="D123" s="1"/>
      <c r="E123" s="1"/>
      <c r="F123" s="1"/>
      <c r="G123" s="1"/>
      <c r="H123" s="1"/>
    </row>
    <row r="124" spans="1:8" s="21" customFormat="1" x14ac:dyDescent="0.25">
      <c r="A124" s="1"/>
      <c r="B124" s="1"/>
      <c r="C124" s="1"/>
      <c r="D124" s="1"/>
      <c r="E124" s="1"/>
      <c r="F124" s="1"/>
      <c r="G124" s="1"/>
      <c r="H124" s="1"/>
    </row>
    <row r="125" spans="1:8" s="21" customFormat="1" x14ac:dyDescent="0.25">
      <c r="A125" s="1"/>
      <c r="B125" s="1"/>
      <c r="C125" s="1"/>
      <c r="D125" s="1"/>
      <c r="E125" s="1"/>
      <c r="F125" s="1"/>
      <c r="G125" s="1"/>
      <c r="H125" s="1"/>
    </row>
    <row r="126" spans="1:8" s="21" customFormat="1" x14ac:dyDescent="0.25">
      <c r="A126" s="1"/>
      <c r="B126" s="1"/>
      <c r="C126" s="1"/>
      <c r="D126" s="1"/>
      <c r="E126" s="1"/>
      <c r="F126" s="1"/>
      <c r="G126" s="1"/>
      <c r="H126" s="1"/>
    </row>
    <row r="127" spans="1:8" s="21" customFormat="1" ht="111.75" customHeight="1" x14ac:dyDescent="0.25">
      <c r="A127" s="1"/>
      <c r="B127" s="1"/>
      <c r="C127" s="1"/>
      <c r="D127" s="1"/>
      <c r="E127" s="1"/>
      <c r="F127" s="1"/>
      <c r="G127" s="1"/>
      <c r="H127" s="1"/>
    </row>
    <row r="128" spans="1:8" s="21" customFormat="1" ht="36" customHeight="1" x14ac:dyDescent="0.25">
      <c r="A128" s="1"/>
      <c r="B128" s="1"/>
      <c r="C128" s="1"/>
      <c r="D128" s="1"/>
      <c r="E128" s="1"/>
      <c r="F128" s="1"/>
      <c r="G128" s="1"/>
      <c r="H128" s="1"/>
    </row>
    <row r="129" spans="1:8" s="21" customFormat="1" x14ac:dyDescent="0.25">
      <c r="A129" s="1"/>
      <c r="B129" s="1"/>
      <c r="C129" s="1"/>
      <c r="D129" s="1"/>
      <c r="E129" s="1"/>
      <c r="F129" s="1"/>
      <c r="G129" s="1"/>
      <c r="H129" s="1"/>
    </row>
    <row r="130" spans="1:8" s="21" customFormat="1" x14ac:dyDescent="0.25">
      <c r="A130" s="1"/>
      <c r="B130" s="1"/>
      <c r="C130" s="1"/>
      <c r="D130" s="1"/>
      <c r="E130" s="1"/>
      <c r="F130" s="1"/>
      <c r="G130" s="1"/>
      <c r="H130" s="1"/>
    </row>
    <row r="131" spans="1:8" s="21" customFormat="1" x14ac:dyDescent="0.25">
      <c r="A131" s="1"/>
      <c r="B131" s="1"/>
      <c r="C131" s="1"/>
      <c r="D131" s="1"/>
      <c r="E131" s="1"/>
      <c r="F131" s="1"/>
      <c r="G131" s="1"/>
      <c r="H131" s="1"/>
    </row>
    <row r="132" spans="1:8" s="21" customFormat="1" x14ac:dyDescent="0.25">
      <c r="A132" s="1"/>
      <c r="B132" s="1"/>
      <c r="C132" s="1"/>
      <c r="D132" s="1"/>
      <c r="E132" s="1"/>
      <c r="F132" s="1"/>
      <c r="G132" s="1"/>
      <c r="H132" s="1"/>
    </row>
    <row r="133" spans="1:8" s="21" customFormat="1" x14ac:dyDescent="0.25">
      <c r="A133" s="1"/>
      <c r="B133" s="1"/>
      <c r="C133" s="1"/>
      <c r="D133" s="1"/>
      <c r="E133" s="1"/>
      <c r="F133" s="1"/>
      <c r="G133" s="1"/>
      <c r="H133" s="1"/>
    </row>
    <row r="134" spans="1:8" s="21" customFormat="1" ht="32.25" customHeight="1" x14ac:dyDescent="0.25">
      <c r="A134" s="1"/>
      <c r="B134" s="1"/>
      <c r="C134" s="1"/>
      <c r="D134" s="1"/>
      <c r="E134" s="1"/>
      <c r="F134" s="1"/>
      <c r="G134" s="1"/>
      <c r="H134" s="1"/>
    </row>
    <row r="135" spans="1:8" s="21" customFormat="1" ht="36" customHeight="1" x14ac:dyDescent="0.25">
      <c r="A135" s="1"/>
      <c r="B135" s="1"/>
      <c r="C135" s="1"/>
      <c r="D135" s="1"/>
      <c r="E135" s="1"/>
      <c r="F135" s="1"/>
      <c r="G135" s="1"/>
      <c r="H135" s="1"/>
    </row>
    <row r="136" spans="1:8" s="21" customFormat="1" ht="40.5" customHeight="1" x14ac:dyDescent="0.25">
      <c r="A136" s="1"/>
      <c r="B136" s="1"/>
      <c r="C136" s="1"/>
      <c r="D136" s="1"/>
      <c r="E136" s="1"/>
      <c r="F136" s="1"/>
      <c r="G136" s="1"/>
      <c r="H136" s="1"/>
    </row>
    <row r="137" spans="1:8" s="21" customFormat="1" x14ac:dyDescent="0.25">
      <c r="A137" s="1"/>
      <c r="B137" s="1"/>
      <c r="C137" s="1"/>
      <c r="D137" s="1"/>
      <c r="E137" s="1"/>
      <c r="F137" s="1"/>
      <c r="G137" s="1"/>
      <c r="H137" s="1"/>
    </row>
    <row r="138" spans="1:8" s="21" customFormat="1" x14ac:dyDescent="0.25">
      <c r="A138" s="1"/>
      <c r="B138" s="1"/>
      <c r="C138" s="1"/>
      <c r="D138" s="1"/>
      <c r="E138" s="1"/>
      <c r="F138" s="1"/>
      <c r="G138" s="1"/>
      <c r="H138" s="1"/>
    </row>
    <row r="139" spans="1:8" s="21" customFormat="1" x14ac:dyDescent="0.25">
      <c r="A139" s="1"/>
      <c r="B139" s="1"/>
      <c r="C139" s="1"/>
      <c r="D139" s="1"/>
      <c r="E139" s="1"/>
      <c r="F139" s="1"/>
      <c r="G139" s="1"/>
      <c r="H139" s="1"/>
    </row>
    <row r="140" spans="1:8" s="21" customFormat="1" x14ac:dyDescent="0.25">
      <c r="A140" s="1"/>
      <c r="B140" s="1"/>
      <c r="C140" s="1"/>
      <c r="D140" s="1"/>
      <c r="E140" s="1"/>
      <c r="F140" s="1"/>
      <c r="G140" s="1"/>
      <c r="H140" s="1"/>
    </row>
    <row r="141" spans="1:8" s="21" customFormat="1" x14ac:dyDescent="0.25">
      <c r="A141" s="1"/>
      <c r="B141" s="1"/>
      <c r="C141" s="1"/>
      <c r="D141" s="1"/>
      <c r="E141" s="1"/>
      <c r="F141" s="1"/>
      <c r="G141" s="1"/>
      <c r="H141" s="1"/>
    </row>
    <row r="142" spans="1:8" s="21" customFormat="1" x14ac:dyDescent="0.25">
      <c r="A142" s="1"/>
      <c r="B142" s="1"/>
      <c r="C142" s="1"/>
      <c r="D142" s="1"/>
      <c r="E142" s="1"/>
      <c r="F142" s="1"/>
      <c r="G142" s="1"/>
      <c r="H142" s="1"/>
    </row>
    <row r="143" spans="1:8" s="21" customFormat="1" ht="36" customHeight="1" x14ac:dyDescent="0.25">
      <c r="A143" s="1"/>
      <c r="B143" s="1"/>
      <c r="C143" s="1"/>
      <c r="D143" s="1"/>
      <c r="E143" s="1"/>
      <c r="F143" s="1"/>
      <c r="G143" s="1"/>
      <c r="H143" s="1"/>
    </row>
    <row r="144" spans="1:8" s="21" customFormat="1" x14ac:dyDescent="0.25">
      <c r="A144" s="1"/>
      <c r="B144" s="1"/>
      <c r="C144" s="1"/>
      <c r="D144" s="1"/>
      <c r="E144" s="1"/>
      <c r="F144" s="1"/>
      <c r="G144" s="1"/>
      <c r="H144" s="1"/>
    </row>
    <row r="145" spans="1:8" s="21" customFormat="1" x14ac:dyDescent="0.25">
      <c r="A145" s="1"/>
      <c r="B145" s="1"/>
      <c r="C145" s="1"/>
      <c r="D145" s="1"/>
      <c r="E145" s="1"/>
      <c r="F145" s="1"/>
      <c r="G145" s="1"/>
      <c r="H145" s="1"/>
    </row>
    <row r="146" spans="1:8" s="21" customFormat="1" x14ac:dyDescent="0.25">
      <c r="A146" s="1"/>
      <c r="B146" s="1"/>
      <c r="C146" s="1"/>
      <c r="D146" s="1"/>
      <c r="E146" s="1"/>
      <c r="F146" s="1"/>
      <c r="G146" s="1"/>
      <c r="H146" s="1"/>
    </row>
    <row r="147" spans="1:8" s="21" customFormat="1" x14ac:dyDescent="0.25">
      <c r="A147" s="1"/>
      <c r="B147" s="1"/>
      <c r="C147" s="1"/>
      <c r="D147" s="1"/>
      <c r="E147" s="1"/>
      <c r="F147" s="1"/>
      <c r="G147" s="1"/>
      <c r="H147" s="1"/>
    </row>
    <row r="148" spans="1:8" s="21" customFormat="1" x14ac:dyDescent="0.25">
      <c r="A148" s="1"/>
      <c r="B148" s="1"/>
      <c r="C148" s="1"/>
      <c r="D148" s="1"/>
      <c r="E148" s="1"/>
      <c r="F148" s="1"/>
      <c r="G148" s="1"/>
      <c r="H148" s="1"/>
    </row>
    <row r="149" spans="1:8" s="21" customFormat="1" x14ac:dyDescent="0.25">
      <c r="A149" s="1"/>
      <c r="B149" s="1"/>
      <c r="C149" s="1"/>
      <c r="D149" s="1"/>
      <c r="E149" s="1"/>
      <c r="F149" s="1"/>
      <c r="G149" s="1"/>
      <c r="H149" s="1"/>
    </row>
    <row r="150" spans="1:8" s="21" customFormat="1" x14ac:dyDescent="0.25">
      <c r="A150" s="1"/>
      <c r="B150" s="1"/>
      <c r="C150" s="1"/>
      <c r="D150" s="1"/>
      <c r="E150" s="1"/>
      <c r="F150" s="1"/>
      <c r="G150" s="1"/>
      <c r="H150" s="1"/>
    </row>
    <row r="151" spans="1:8" s="21" customFormat="1" ht="33.75" customHeight="1" x14ac:dyDescent="0.25">
      <c r="A151" s="1"/>
      <c r="B151" s="1"/>
      <c r="C151" s="1"/>
      <c r="D151" s="1"/>
      <c r="E151" s="1"/>
      <c r="F151" s="1"/>
      <c r="G151" s="1"/>
      <c r="H151" s="1"/>
    </row>
    <row r="152" spans="1:8" s="21" customFormat="1" ht="60" customHeight="1" x14ac:dyDescent="0.25">
      <c r="A152" s="1"/>
      <c r="B152" s="1"/>
      <c r="C152" s="1"/>
      <c r="D152" s="1"/>
      <c r="E152" s="1"/>
      <c r="F152" s="1"/>
      <c r="G152" s="1"/>
      <c r="H152" s="1"/>
    </row>
    <row r="153" spans="1:8" s="21" customFormat="1" ht="39" customHeight="1" x14ac:dyDescent="0.25">
      <c r="A153" s="1"/>
      <c r="B153" s="1"/>
      <c r="C153" s="1"/>
      <c r="D153" s="1"/>
      <c r="E153" s="1"/>
      <c r="F153" s="1"/>
      <c r="G153" s="1"/>
      <c r="H153" s="1"/>
    </row>
    <row r="154" spans="1:8" s="21" customFormat="1" ht="117" customHeight="1" x14ac:dyDescent="0.25">
      <c r="A154" s="1"/>
      <c r="B154" s="1"/>
      <c r="C154" s="1"/>
      <c r="D154" s="1"/>
      <c r="E154" s="1"/>
      <c r="F154" s="1"/>
      <c r="G154" s="1"/>
      <c r="H154" s="1"/>
    </row>
    <row r="155" spans="1:8" s="21" customFormat="1" ht="32.25" customHeight="1" x14ac:dyDescent="0.25">
      <c r="A155" s="1"/>
      <c r="B155" s="1"/>
      <c r="C155" s="1"/>
      <c r="D155" s="1"/>
      <c r="E155" s="1"/>
      <c r="F155" s="1"/>
      <c r="G155" s="1"/>
      <c r="H155" s="1"/>
    </row>
    <row r="156" spans="1:8" s="21" customFormat="1" x14ac:dyDescent="0.25">
      <c r="A156" s="1"/>
      <c r="B156" s="1"/>
      <c r="C156" s="1"/>
      <c r="D156" s="1"/>
      <c r="E156" s="1"/>
      <c r="F156" s="1"/>
      <c r="G156" s="1"/>
      <c r="H156" s="1"/>
    </row>
    <row r="157" spans="1:8" s="21" customFormat="1" x14ac:dyDescent="0.25">
      <c r="A157" s="1"/>
      <c r="B157" s="1"/>
      <c r="C157" s="1"/>
      <c r="D157" s="1"/>
      <c r="E157" s="1"/>
      <c r="F157" s="1"/>
      <c r="G157" s="1"/>
      <c r="H157" s="1"/>
    </row>
    <row r="158" spans="1:8" s="21" customFormat="1" x14ac:dyDescent="0.25">
      <c r="A158" s="1"/>
      <c r="B158" s="1"/>
      <c r="C158" s="1"/>
      <c r="D158" s="1"/>
      <c r="E158" s="1"/>
      <c r="F158" s="1"/>
      <c r="G158" s="1"/>
      <c r="H158" s="1"/>
    </row>
    <row r="159" spans="1:8" s="21" customFormat="1" x14ac:dyDescent="0.25">
      <c r="A159" s="1"/>
      <c r="B159" s="1"/>
      <c r="C159" s="1"/>
      <c r="D159" s="1"/>
      <c r="E159" s="1"/>
      <c r="F159" s="1"/>
      <c r="G159" s="1"/>
      <c r="H159" s="1"/>
    </row>
    <row r="160" spans="1:8" s="21" customFormat="1" x14ac:dyDescent="0.25">
      <c r="A160" s="1"/>
      <c r="B160" s="1"/>
      <c r="C160" s="1"/>
      <c r="D160" s="1"/>
      <c r="E160" s="1"/>
      <c r="F160" s="1"/>
      <c r="G160" s="1"/>
      <c r="H160" s="1"/>
    </row>
    <row r="161" spans="1:8" s="21" customFormat="1" x14ac:dyDescent="0.25">
      <c r="A161" s="1"/>
      <c r="B161" s="1"/>
      <c r="C161" s="1"/>
      <c r="D161" s="1"/>
      <c r="E161" s="1"/>
      <c r="F161" s="1"/>
      <c r="G161" s="1"/>
      <c r="H161" s="1"/>
    </row>
    <row r="162" spans="1:8" s="21" customFormat="1" x14ac:dyDescent="0.25">
      <c r="A162" s="1"/>
      <c r="B162" s="1"/>
      <c r="C162" s="1"/>
      <c r="D162" s="1"/>
      <c r="E162" s="1"/>
      <c r="F162" s="1"/>
      <c r="G162" s="1"/>
      <c r="H162" s="1"/>
    </row>
    <row r="163" spans="1:8" s="21" customFormat="1" ht="29.25" customHeight="1" x14ac:dyDescent="0.25">
      <c r="A163" s="1"/>
      <c r="B163" s="1"/>
      <c r="C163" s="1"/>
      <c r="D163" s="1"/>
      <c r="E163" s="1"/>
      <c r="F163" s="1"/>
      <c r="G163" s="1"/>
      <c r="H163" s="1"/>
    </row>
    <row r="164" spans="1:8" s="21" customFormat="1" ht="30.75" customHeight="1" x14ac:dyDescent="0.25">
      <c r="A164" s="1"/>
      <c r="B164" s="1"/>
      <c r="C164" s="1"/>
      <c r="D164" s="1"/>
      <c r="E164" s="1"/>
      <c r="F164" s="1"/>
      <c r="G164" s="1"/>
      <c r="H164" s="1"/>
    </row>
    <row r="165" spans="1:8" s="21" customFormat="1" x14ac:dyDescent="0.25">
      <c r="A165" s="1"/>
      <c r="B165" s="1"/>
      <c r="C165" s="1"/>
      <c r="D165" s="1"/>
      <c r="E165" s="1"/>
      <c r="F165" s="1"/>
      <c r="G165" s="1"/>
      <c r="H165" s="1"/>
    </row>
    <row r="166" spans="1:8" s="21" customFormat="1" ht="90.75" customHeight="1" x14ac:dyDescent="0.25">
      <c r="A166" s="1"/>
      <c r="B166" s="1"/>
      <c r="C166" s="1"/>
      <c r="D166" s="1"/>
      <c r="E166" s="1"/>
      <c r="F166" s="1"/>
      <c r="G166" s="1"/>
      <c r="H166" s="1"/>
    </row>
    <row r="167" spans="1:8" s="21" customFormat="1" ht="36" customHeight="1" x14ac:dyDescent="0.25">
      <c r="A167" s="1"/>
      <c r="B167" s="1"/>
      <c r="C167" s="1"/>
      <c r="D167" s="1"/>
      <c r="E167" s="1"/>
      <c r="F167" s="1"/>
      <c r="G167" s="1"/>
      <c r="H167" s="1"/>
    </row>
    <row r="168" spans="1:8" s="21" customFormat="1" ht="33" customHeight="1" x14ac:dyDescent="0.25">
      <c r="A168" s="1"/>
      <c r="B168" s="1"/>
      <c r="C168" s="1"/>
      <c r="D168" s="1"/>
      <c r="E168" s="1"/>
      <c r="F168" s="1"/>
      <c r="G168" s="1"/>
      <c r="H168" s="1"/>
    </row>
    <row r="169" spans="1:8" s="21" customFormat="1" ht="48" customHeight="1" x14ac:dyDescent="0.25">
      <c r="A169" s="1"/>
      <c r="B169" s="1"/>
      <c r="C169" s="1"/>
      <c r="D169" s="1"/>
      <c r="E169" s="1"/>
      <c r="F169" s="1"/>
      <c r="G169" s="1"/>
      <c r="H169" s="1"/>
    </row>
    <row r="170" spans="1:8" s="21" customFormat="1" x14ac:dyDescent="0.25">
      <c r="A170" s="1"/>
      <c r="B170" s="1"/>
      <c r="C170" s="1"/>
      <c r="D170" s="1"/>
      <c r="E170" s="1"/>
      <c r="F170" s="1"/>
      <c r="G170" s="1"/>
      <c r="H170" s="1"/>
    </row>
    <row r="171" spans="1:8" s="21" customFormat="1" x14ac:dyDescent="0.25">
      <c r="A171" s="1"/>
      <c r="B171" s="1"/>
      <c r="C171" s="1"/>
      <c r="D171" s="1"/>
      <c r="E171" s="1"/>
      <c r="F171" s="1"/>
      <c r="G171" s="1"/>
      <c r="H171" s="1"/>
    </row>
    <row r="172" spans="1:8" s="21" customFormat="1" x14ac:dyDescent="0.25">
      <c r="A172" s="1"/>
      <c r="B172" s="1"/>
      <c r="C172" s="1"/>
      <c r="D172" s="1"/>
      <c r="E172" s="1"/>
      <c r="F172" s="1"/>
      <c r="G172" s="1"/>
      <c r="H172" s="1"/>
    </row>
    <row r="173" spans="1:8" s="21" customFormat="1" x14ac:dyDescent="0.25">
      <c r="A173" s="1"/>
      <c r="B173" s="1"/>
      <c r="C173" s="1"/>
      <c r="D173" s="1"/>
      <c r="E173" s="1"/>
      <c r="F173" s="1"/>
      <c r="G173" s="1"/>
      <c r="H173" s="1"/>
    </row>
    <row r="174" spans="1:8" s="21" customFormat="1" x14ac:dyDescent="0.25">
      <c r="A174" s="1"/>
      <c r="B174" s="1"/>
      <c r="C174" s="1"/>
      <c r="D174" s="1"/>
      <c r="E174" s="1"/>
      <c r="F174" s="1"/>
      <c r="G174" s="1"/>
      <c r="H174" s="1"/>
    </row>
    <row r="175" spans="1:8" s="21" customFormat="1" x14ac:dyDescent="0.25">
      <c r="A175" s="1"/>
      <c r="B175" s="1"/>
      <c r="C175" s="1"/>
      <c r="D175" s="1"/>
      <c r="E175" s="1"/>
      <c r="F175" s="1"/>
      <c r="G175" s="1"/>
      <c r="H175" s="1"/>
    </row>
    <row r="176" spans="1:8" s="21" customFormat="1" x14ac:dyDescent="0.25">
      <c r="A176" s="1"/>
      <c r="B176" s="1"/>
      <c r="C176" s="1"/>
      <c r="D176" s="1"/>
      <c r="E176" s="1"/>
      <c r="F176" s="1"/>
      <c r="G176" s="1"/>
      <c r="H176" s="1"/>
    </row>
    <row r="177" spans="1:8" s="21" customFormat="1" x14ac:dyDescent="0.25">
      <c r="A177" s="1"/>
      <c r="B177" s="1"/>
      <c r="C177" s="1"/>
      <c r="D177" s="1"/>
      <c r="E177" s="1"/>
      <c r="F177" s="1"/>
      <c r="G177" s="1"/>
      <c r="H177" s="1"/>
    </row>
    <row r="178" spans="1:8" s="21" customFormat="1" x14ac:dyDescent="0.25">
      <c r="A178" s="1"/>
      <c r="B178" s="1"/>
      <c r="C178" s="1"/>
      <c r="D178" s="1"/>
      <c r="E178" s="1"/>
      <c r="F178" s="1"/>
      <c r="G178" s="1"/>
      <c r="H178" s="1"/>
    </row>
    <row r="179" spans="1:8" s="21" customFormat="1" x14ac:dyDescent="0.25">
      <c r="A179" s="1"/>
      <c r="B179" s="1"/>
      <c r="C179" s="1"/>
      <c r="D179" s="1"/>
      <c r="E179" s="1"/>
      <c r="F179" s="1"/>
      <c r="G179" s="1"/>
      <c r="H179" s="1"/>
    </row>
    <row r="180" spans="1:8" s="21" customFormat="1" x14ac:dyDescent="0.25">
      <c r="A180" s="1"/>
      <c r="B180" s="1"/>
      <c r="C180" s="1"/>
      <c r="D180" s="1"/>
      <c r="E180" s="1"/>
      <c r="F180" s="1"/>
      <c r="G180" s="1"/>
      <c r="H180" s="1"/>
    </row>
    <row r="181" spans="1:8" s="21" customFormat="1" x14ac:dyDescent="0.25">
      <c r="A181" s="1"/>
      <c r="B181" s="1"/>
      <c r="C181" s="1"/>
      <c r="D181" s="1"/>
      <c r="E181" s="1"/>
      <c r="F181" s="1"/>
      <c r="G181" s="1"/>
      <c r="H181" s="1"/>
    </row>
    <row r="182" spans="1:8" s="21" customFormat="1" x14ac:dyDescent="0.25">
      <c r="A182" s="1"/>
      <c r="B182" s="1"/>
      <c r="C182" s="1"/>
      <c r="D182" s="1"/>
      <c r="E182" s="1"/>
      <c r="F182" s="1"/>
      <c r="G182" s="1"/>
      <c r="H182" s="1"/>
    </row>
    <row r="183" spans="1:8" s="21" customFormat="1" x14ac:dyDescent="0.25">
      <c r="A183" s="1"/>
      <c r="B183" s="1"/>
      <c r="C183" s="1"/>
      <c r="D183" s="1"/>
      <c r="E183" s="1"/>
      <c r="F183" s="1"/>
      <c r="G183" s="1"/>
      <c r="H183" s="1"/>
    </row>
    <row r="184" spans="1:8" s="21" customFormat="1" x14ac:dyDescent="0.25">
      <c r="A184" s="1"/>
      <c r="B184" s="1"/>
      <c r="C184" s="1"/>
      <c r="D184" s="1"/>
      <c r="E184" s="1"/>
      <c r="F184" s="1"/>
      <c r="G184" s="1"/>
      <c r="H184" s="1"/>
    </row>
    <row r="185" spans="1:8" s="21" customFormat="1" x14ac:dyDescent="0.25">
      <c r="A185" s="1"/>
      <c r="B185" s="1"/>
      <c r="C185" s="1"/>
      <c r="D185" s="1"/>
      <c r="E185" s="1"/>
      <c r="F185" s="1"/>
      <c r="G185" s="1"/>
      <c r="H185" s="1"/>
    </row>
    <row r="186" spans="1:8" s="21" customFormat="1" x14ac:dyDescent="0.25">
      <c r="A186" s="1"/>
      <c r="B186" s="1"/>
      <c r="C186" s="1"/>
      <c r="D186" s="1"/>
      <c r="E186" s="1"/>
      <c r="F186" s="1"/>
      <c r="G186" s="1"/>
      <c r="H186" s="1"/>
    </row>
    <row r="187" spans="1:8" s="21" customFormat="1" x14ac:dyDescent="0.25">
      <c r="A187" s="1"/>
      <c r="B187" s="1"/>
      <c r="C187" s="1"/>
      <c r="D187" s="1"/>
      <c r="E187" s="1"/>
      <c r="F187" s="1"/>
      <c r="G187" s="1"/>
      <c r="H187" s="1"/>
    </row>
    <row r="188" spans="1:8" s="21" customFormat="1" x14ac:dyDescent="0.25">
      <c r="A188" s="1"/>
      <c r="B188" s="1"/>
      <c r="C188" s="1"/>
      <c r="D188" s="1"/>
      <c r="E188" s="1"/>
      <c r="F188" s="1"/>
      <c r="G188" s="1"/>
      <c r="H188" s="1"/>
    </row>
    <row r="189" spans="1:8" s="21" customFormat="1" x14ac:dyDescent="0.25">
      <c r="A189" s="1"/>
      <c r="B189" s="1"/>
      <c r="C189" s="1"/>
      <c r="D189" s="1"/>
      <c r="E189" s="1"/>
      <c r="F189" s="1"/>
      <c r="G189" s="1"/>
      <c r="H189" s="1"/>
    </row>
    <row r="190" spans="1:8" s="21" customFormat="1" x14ac:dyDescent="0.25">
      <c r="A190" s="1"/>
      <c r="B190" s="1"/>
      <c r="C190" s="1"/>
      <c r="D190" s="1"/>
      <c r="E190" s="1"/>
      <c r="F190" s="1"/>
      <c r="G190" s="1"/>
      <c r="H190" s="1"/>
    </row>
    <row r="191" spans="1:8" s="21" customFormat="1" x14ac:dyDescent="0.25">
      <c r="A191" s="1"/>
      <c r="B191" s="1"/>
      <c r="C191" s="1"/>
      <c r="D191" s="1"/>
      <c r="E191" s="1"/>
      <c r="F191" s="1"/>
      <c r="G191" s="1"/>
      <c r="H191" s="1"/>
    </row>
    <row r="192" spans="1:8" s="21" customFormat="1" ht="83.25" customHeight="1" x14ac:dyDescent="0.25">
      <c r="A192" s="1"/>
      <c r="B192" s="1"/>
      <c r="C192" s="1"/>
      <c r="D192" s="1"/>
      <c r="E192" s="1"/>
      <c r="F192" s="1"/>
      <c r="G192" s="1"/>
      <c r="H192" s="1"/>
    </row>
    <row r="193" spans="1:8" s="21" customFormat="1" x14ac:dyDescent="0.25">
      <c r="A193" s="1"/>
      <c r="B193" s="1"/>
      <c r="C193" s="1"/>
      <c r="D193" s="1"/>
      <c r="E193" s="1"/>
      <c r="F193" s="1"/>
      <c r="G193" s="1"/>
      <c r="H193" s="1"/>
    </row>
    <row r="194" spans="1:8" s="21" customFormat="1" x14ac:dyDescent="0.25">
      <c r="A194" s="1"/>
      <c r="B194" s="1"/>
      <c r="C194" s="1"/>
      <c r="D194" s="1"/>
      <c r="E194" s="1"/>
      <c r="F194" s="1"/>
      <c r="G194" s="1"/>
      <c r="H194" s="1"/>
    </row>
    <row r="195" spans="1:8" s="21" customFormat="1" x14ac:dyDescent="0.25">
      <c r="A195" s="1"/>
      <c r="B195" s="1"/>
      <c r="C195" s="1"/>
      <c r="D195" s="1"/>
      <c r="E195" s="1"/>
      <c r="F195" s="1"/>
      <c r="G195" s="1"/>
      <c r="H195" s="1"/>
    </row>
    <row r="196" spans="1:8" s="21" customFormat="1" x14ac:dyDescent="0.25">
      <c r="A196" s="1"/>
      <c r="B196" s="1"/>
      <c r="C196" s="1"/>
      <c r="D196" s="1"/>
      <c r="E196" s="1"/>
      <c r="F196" s="1"/>
      <c r="G196" s="1"/>
      <c r="H196" s="1"/>
    </row>
    <row r="197" spans="1:8" s="21" customFormat="1" x14ac:dyDescent="0.25">
      <c r="A197" s="1"/>
      <c r="B197" s="1"/>
      <c r="C197" s="1"/>
      <c r="D197" s="1"/>
      <c r="E197" s="1"/>
      <c r="F197" s="1"/>
      <c r="G197" s="1"/>
      <c r="H197" s="1"/>
    </row>
    <row r="198" spans="1:8" s="21" customFormat="1" x14ac:dyDescent="0.25">
      <c r="A198" s="1"/>
      <c r="B198" s="1"/>
      <c r="C198" s="1"/>
      <c r="D198" s="1"/>
      <c r="E198" s="1"/>
      <c r="F198" s="1"/>
      <c r="G198" s="1"/>
      <c r="H198" s="1"/>
    </row>
    <row r="199" spans="1:8" s="21" customFormat="1" x14ac:dyDescent="0.25">
      <c r="A199" s="1"/>
      <c r="B199" s="1"/>
      <c r="C199" s="1"/>
      <c r="D199" s="1"/>
      <c r="E199" s="1"/>
      <c r="F199" s="1"/>
      <c r="G199" s="1"/>
      <c r="H199" s="1"/>
    </row>
    <row r="200" spans="1:8" s="21" customFormat="1" x14ac:dyDescent="0.25">
      <c r="A200" s="1"/>
      <c r="B200" s="1"/>
      <c r="C200" s="1"/>
      <c r="D200" s="1"/>
      <c r="E200" s="1"/>
      <c r="F200" s="1"/>
      <c r="G200" s="1"/>
      <c r="H200" s="1"/>
    </row>
    <row r="201" spans="1:8" s="21" customFormat="1" x14ac:dyDescent="0.25">
      <c r="A201" s="1"/>
      <c r="B201" s="1"/>
      <c r="C201" s="1"/>
      <c r="D201" s="1"/>
      <c r="E201" s="1"/>
      <c r="F201" s="1"/>
      <c r="G201" s="1"/>
      <c r="H201" s="1"/>
    </row>
    <row r="202" spans="1:8" s="21" customFormat="1" x14ac:dyDescent="0.25">
      <c r="A202" s="1"/>
      <c r="B202" s="1"/>
      <c r="C202" s="1"/>
      <c r="D202" s="1"/>
      <c r="E202" s="1"/>
      <c r="F202" s="1"/>
      <c r="G202" s="1"/>
      <c r="H202" s="1"/>
    </row>
    <row r="203" spans="1:8" s="21" customFormat="1" x14ac:dyDescent="0.25">
      <c r="A203" s="1"/>
      <c r="B203" s="1"/>
      <c r="C203" s="1"/>
      <c r="D203" s="1"/>
      <c r="E203" s="1"/>
      <c r="F203" s="1"/>
      <c r="G203" s="1"/>
      <c r="H203" s="1"/>
    </row>
    <row r="204" spans="1:8" s="21" customFormat="1" x14ac:dyDescent="0.25">
      <c r="A204" s="1"/>
      <c r="B204" s="1"/>
      <c r="C204" s="1"/>
      <c r="D204" s="1"/>
      <c r="E204" s="1"/>
      <c r="F204" s="1"/>
      <c r="G204" s="1"/>
      <c r="H204" s="1"/>
    </row>
    <row r="205" spans="1:8" s="21" customFormat="1" x14ac:dyDescent="0.25">
      <c r="A205" s="1"/>
      <c r="B205" s="1"/>
      <c r="C205" s="1"/>
      <c r="D205" s="1"/>
      <c r="E205" s="1"/>
      <c r="F205" s="1"/>
      <c r="G205" s="1"/>
      <c r="H205" s="1"/>
    </row>
    <row r="206" spans="1:8" s="21" customFormat="1" x14ac:dyDescent="0.25">
      <c r="A206" s="1"/>
      <c r="B206" s="1"/>
      <c r="C206" s="1"/>
      <c r="D206" s="1"/>
      <c r="E206" s="1"/>
      <c r="F206" s="1"/>
      <c r="G206" s="1"/>
      <c r="H206" s="1"/>
    </row>
    <row r="207" spans="1:8" s="21" customFormat="1" ht="35.25" customHeight="1" x14ac:dyDescent="0.25">
      <c r="A207" s="1"/>
      <c r="B207" s="1"/>
      <c r="C207" s="1"/>
      <c r="D207" s="1"/>
      <c r="E207" s="1"/>
      <c r="F207" s="1"/>
      <c r="G207" s="1"/>
      <c r="H207" s="1"/>
    </row>
    <row r="208" spans="1:8" s="21" customFormat="1" x14ac:dyDescent="0.25">
      <c r="A208" s="1"/>
      <c r="B208" s="1"/>
      <c r="C208" s="1"/>
      <c r="D208" s="1"/>
      <c r="E208" s="1"/>
      <c r="F208" s="1"/>
      <c r="G208" s="1"/>
      <c r="H208" s="1"/>
    </row>
    <row r="209" spans="1:8" s="21" customFormat="1" x14ac:dyDescent="0.25">
      <c r="A209" s="1"/>
      <c r="B209" s="1"/>
      <c r="C209" s="1"/>
      <c r="D209" s="1"/>
      <c r="E209" s="1"/>
      <c r="F209" s="1"/>
      <c r="G209" s="1"/>
      <c r="H209" s="1"/>
    </row>
    <row r="210" spans="1:8" s="21" customFormat="1" x14ac:dyDescent="0.25">
      <c r="A210" s="1"/>
      <c r="B210" s="1"/>
      <c r="C210" s="1"/>
      <c r="D210" s="1"/>
      <c r="E210" s="1"/>
      <c r="F210" s="1"/>
      <c r="G210" s="1"/>
      <c r="H210" s="1"/>
    </row>
    <row r="211" spans="1:8" s="21" customFormat="1" x14ac:dyDescent="0.25">
      <c r="A211" s="1"/>
      <c r="B211" s="1"/>
      <c r="C211" s="1"/>
      <c r="D211" s="1"/>
      <c r="E211" s="1"/>
      <c r="F211" s="1"/>
      <c r="G211" s="1"/>
      <c r="H211" s="1"/>
    </row>
    <row r="212" spans="1:8" s="21" customFormat="1" x14ac:dyDescent="0.25">
      <c r="A212" s="1"/>
      <c r="B212" s="1"/>
      <c r="C212" s="1"/>
      <c r="D212" s="1"/>
      <c r="E212" s="1"/>
      <c r="F212" s="1"/>
      <c r="G212" s="1"/>
      <c r="H212" s="1"/>
    </row>
    <row r="213" spans="1:8" s="21" customFormat="1" x14ac:dyDescent="0.25">
      <c r="A213" s="1"/>
      <c r="B213" s="1"/>
      <c r="C213" s="1"/>
      <c r="D213" s="1"/>
      <c r="E213" s="1"/>
      <c r="F213" s="1"/>
      <c r="G213" s="1"/>
      <c r="H213" s="1"/>
    </row>
    <row r="214" spans="1:8" s="21" customFormat="1" x14ac:dyDescent="0.25">
      <c r="A214" s="1"/>
      <c r="B214" s="1"/>
      <c r="C214" s="1"/>
      <c r="D214" s="1"/>
      <c r="E214" s="1"/>
      <c r="F214" s="1"/>
      <c r="G214" s="1"/>
      <c r="H214" s="1"/>
    </row>
    <row r="215" spans="1:8" s="21" customFormat="1" x14ac:dyDescent="0.25">
      <c r="A215" s="1"/>
      <c r="B215" s="1"/>
      <c r="C215" s="1"/>
      <c r="D215" s="1"/>
      <c r="E215" s="1"/>
      <c r="F215" s="1"/>
      <c r="G215" s="1"/>
      <c r="H215" s="1"/>
    </row>
    <row r="216" spans="1:8" s="21" customFormat="1" x14ac:dyDescent="0.25">
      <c r="A216" s="1"/>
      <c r="B216" s="1"/>
      <c r="C216" s="1"/>
      <c r="D216" s="1"/>
      <c r="E216" s="1"/>
      <c r="F216" s="1"/>
      <c r="G216" s="1"/>
      <c r="H216" s="1"/>
    </row>
    <row r="217" spans="1:8" s="21" customFormat="1" x14ac:dyDescent="0.25">
      <c r="A217" s="1"/>
      <c r="B217" s="1"/>
      <c r="C217" s="1"/>
      <c r="D217" s="1"/>
      <c r="E217" s="1"/>
      <c r="F217" s="1"/>
      <c r="G217" s="1"/>
      <c r="H217" s="1"/>
    </row>
    <row r="218" spans="1:8" s="21" customFormat="1" x14ac:dyDescent="0.25">
      <c r="A218" s="1"/>
      <c r="B218" s="1"/>
      <c r="C218" s="1"/>
      <c r="D218" s="1"/>
      <c r="E218" s="1"/>
      <c r="F218" s="1"/>
      <c r="G218" s="1"/>
      <c r="H218" s="1"/>
    </row>
    <row r="219" spans="1:8" s="21" customFormat="1" x14ac:dyDescent="0.25">
      <c r="A219" s="1"/>
      <c r="B219" s="1"/>
      <c r="C219" s="1"/>
      <c r="D219" s="1"/>
      <c r="E219" s="1"/>
      <c r="F219" s="1"/>
      <c r="G219" s="1"/>
      <c r="H219" s="1"/>
    </row>
    <row r="220" spans="1:8" s="21" customFormat="1" x14ac:dyDescent="0.25">
      <c r="A220" s="1"/>
      <c r="B220" s="1"/>
      <c r="C220" s="1"/>
      <c r="D220" s="1"/>
      <c r="E220" s="1"/>
      <c r="F220" s="1"/>
      <c r="G220" s="1"/>
      <c r="H220" s="1"/>
    </row>
    <row r="221" spans="1:8" s="21" customFormat="1" x14ac:dyDescent="0.25">
      <c r="A221" s="1"/>
      <c r="B221" s="1"/>
      <c r="C221" s="1"/>
      <c r="D221" s="1"/>
      <c r="E221" s="1"/>
      <c r="F221" s="1"/>
      <c r="G221" s="1"/>
      <c r="H221" s="1"/>
    </row>
    <row r="222" spans="1:8" s="21" customFormat="1" x14ac:dyDescent="0.25">
      <c r="A222" s="1"/>
      <c r="B222" s="1"/>
      <c r="C222" s="1"/>
      <c r="D222" s="1"/>
      <c r="E222" s="1"/>
      <c r="F222" s="1"/>
      <c r="G222" s="1"/>
      <c r="H222" s="1"/>
    </row>
    <row r="223" spans="1:8" s="21" customFormat="1" x14ac:dyDescent="0.25">
      <c r="A223" s="1"/>
      <c r="B223" s="1"/>
      <c r="C223" s="1"/>
      <c r="D223" s="1"/>
      <c r="E223" s="1"/>
      <c r="F223" s="1"/>
      <c r="G223" s="1"/>
      <c r="H223" s="1"/>
    </row>
    <row r="224" spans="1:8" s="21" customFormat="1" x14ac:dyDescent="0.25">
      <c r="A224" s="1"/>
      <c r="B224" s="1"/>
      <c r="C224" s="1"/>
      <c r="D224" s="1"/>
      <c r="E224" s="1"/>
      <c r="F224" s="1"/>
      <c r="G224" s="1"/>
      <c r="H224" s="1"/>
    </row>
    <row r="225" spans="1:8" s="21" customFormat="1" x14ac:dyDescent="0.25">
      <c r="A225" s="1"/>
      <c r="B225" s="1"/>
      <c r="C225" s="1"/>
      <c r="D225" s="1"/>
      <c r="E225" s="1"/>
      <c r="F225" s="1"/>
      <c r="G225" s="1"/>
      <c r="H225" s="1"/>
    </row>
    <row r="226" spans="1:8" s="21" customFormat="1" x14ac:dyDescent="0.25">
      <c r="A226" s="1"/>
      <c r="B226" s="1"/>
      <c r="C226" s="1"/>
      <c r="D226" s="1"/>
      <c r="E226" s="1"/>
      <c r="F226" s="1"/>
      <c r="G226" s="1"/>
      <c r="H226" s="1"/>
    </row>
    <row r="227" spans="1:8" s="21" customFormat="1" x14ac:dyDescent="0.25">
      <c r="A227" s="1"/>
      <c r="B227" s="1"/>
      <c r="C227" s="1"/>
      <c r="D227" s="1"/>
      <c r="E227" s="1"/>
      <c r="F227" s="1"/>
      <c r="G227" s="1"/>
      <c r="H227" s="1"/>
    </row>
    <row r="228" spans="1:8" s="21" customFormat="1" x14ac:dyDescent="0.25">
      <c r="A228" s="1"/>
      <c r="B228" s="1"/>
      <c r="C228" s="1"/>
      <c r="D228" s="1"/>
      <c r="E228" s="1"/>
      <c r="F228" s="1"/>
      <c r="G228" s="1"/>
      <c r="H228" s="1"/>
    </row>
    <row r="229" spans="1:8" s="21" customFormat="1" x14ac:dyDescent="0.25">
      <c r="A229" s="1"/>
      <c r="B229" s="1"/>
      <c r="C229" s="1"/>
      <c r="D229" s="1"/>
      <c r="E229" s="1"/>
      <c r="F229" s="1"/>
      <c r="G229" s="1"/>
      <c r="H229" s="1"/>
    </row>
    <row r="230" spans="1:8" s="21" customFormat="1" x14ac:dyDescent="0.25">
      <c r="A230" s="1"/>
      <c r="B230" s="1"/>
      <c r="C230" s="1"/>
      <c r="D230" s="1"/>
      <c r="E230" s="1"/>
      <c r="F230" s="1"/>
      <c r="G230" s="1"/>
      <c r="H230" s="1"/>
    </row>
    <row r="231" spans="1:8" s="21" customFormat="1" x14ac:dyDescent="0.25">
      <c r="A231" s="1"/>
      <c r="B231" s="1"/>
      <c r="C231" s="1"/>
      <c r="D231" s="1"/>
      <c r="E231" s="1"/>
      <c r="F231" s="1"/>
      <c r="G231" s="1"/>
      <c r="H231" s="1"/>
    </row>
    <row r="232" spans="1:8" s="21" customFormat="1" x14ac:dyDescent="0.25">
      <c r="A232" s="1"/>
      <c r="B232" s="1"/>
      <c r="C232" s="1"/>
      <c r="D232" s="1"/>
      <c r="E232" s="1"/>
      <c r="F232" s="1"/>
      <c r="G232" s="1"/>
      <c r="H232" s="1"/>
    </row>
    <row r="233" spans="1:8" s="21" customFormat="1" x14ac:dyDescent="0.25">
      <c r="A233" s="1"/>
      <c r="B233" s="1"/>
      <c r="C233" s="1"/>
      <c r="D233" s="1"/>
      <c r="E233" s="1"/>
      <c r="F233" s="1"/>
      <c r="G233" s="1"/>
      <c r="H233" s="1"/>
    </row>
    <row r="234" spans="1:8" s="21" customFormat="1" x14ac:dyDescent="0.25">
      <c r="A234" s="1"/>
      <c r="B234" s="1"/>
      <c r="C234" s="1"/>
      <c r="D234" s="1"/>
      <c r="E234" s="1"/>
      <c r="F234" s="1"/>
      <c r="G234" s="1"/>
      <c r="H234" s="1"/>
    </row>
    <row r="235" spans="1:8" s="21" customFormat="1" x14ac:dyDescent="0.25">
      <c r="A235" s="1"/>
      <c r="B235" s="1"/>
      <c r="C235" s="1"/>
      <c r="D235" s="1"/>
      <c r="E235" s="1"/>
      <c r="F235" s="1"/>
      <c r="G235" s="1"/>
      <c r="H235" s="1"/>
    </row>
    <row r="236" spans="1:8" s="21" customFormat="1" x14ac:dyDescent="0.25">
      <c r="A236" s="1"/>
      <c r="B236" s="1"/>
      <c r="C236" s="1"/>
      <c r="D236" s="1"/>
      <c r="E236" s="1"/>
      <c r="F236" s="1"/>
      <c r="G236" s="1"/>
      <c r="H236" s="1"/>
    </row>
    <row r="237" spans="1:8" s="21" customFormat="1" x14ac:dyDescent="0.25">
      <c r="A237" s="1"/>
      <c r="B237" s="1"/>
      <c r="C237" s="1"/>
      <c r="D237" s="1"/>
      <c r="E237" s="1"/>
      <c r="F237" s="1"/>
      <c r="G237" s="1"/>
      <c r="H237" s="1"/>
    </row>
    <row r="238" spans="1:8" s="21" customFormat="1" x14ac:dyDescent="0.25">
      <c r="A238" s="1"/>
      <c r="B238" s="1"/>
      <c r="C238" s="1"/>
      <c r="D238" s="1"/>
      <c r="E238" s="1"/>
      <c r="F238" s="1"/>
      <c r="G238" s="1"/>
      <c r="H238" s="1"/>
    </row>
    <row r="239" spans="1:8" s="21" customFormat="1" x14ac:dyDescent="0.25">
      <c r="A239" s="1"/>
      <c r="B239" s="1"/>
      <c r="C239" s="1"/>
      <c r="D239" s="1"/>
      <c r="E239" s="1"/>
      <c r="F239" s="1"/>
      <c r="G239" s="1"/>
      <c r="H239" s="1"/>
    </row>
    <row r="240" spans="1:8" s="21" customFormat="1" x14ac:dyDescent="0.25">
      <c r="A240" s="1"/>
      <c r="B240" s="1"/>
      <c r="C240" s="1"/>
      <c r="D240" s="1"/>
      <c r="E240" s="1"/>
      <c r="F240" s="1"/>
      <c r="G240" s="1"/>
      <c r="H240" s="1"/>
    </row>
    <row r="241" spans="1:8" s="21" customFormat="1" x14ac:dyDescent="0.25">
      <c r="A241" s="1"/>
      <c r="B241" s="1"/>
      <c r="C241" s="1"/>
      <c r="D241" s="1"/>
      <c r="E241" s="1"/>
      <c r="F241" s="1"/>
      <c r="G241" s="1"/>
      <c r="H241" s="1"/>
    </row>
    <row r="242" spans="1:8" s="21" customFormat="1" x14ac:dyDescent="0.25">
      <c r="A242" s="1"/>
      <c r="B242" s="1"/>
      <c r="C242" s="1"/>
      <c r="D242" s="1"/>
      <c r="E242" s="1"/>
      <c r="F242" s="1"/>
      <c r="G242" s="1"/>
      <c r="H242" s="1"/>
    </row>
    <row r="243" spans="1:8" s="21" customFormat="1" x14ac:dyDescent="0.25">
      <c r="A243" s="1"/>
      <c r="B243" s="1"/>
      <c r="C243" s="1"/>
      <c r="D243" s="1"/>
      <c r="E243" s="1"/>
      <c r="F243" s="1"/>
      <c r="G243" s="1"/>
      <c r="H243" s="1"/>
    </row>
    <row r="244" spans="1:8" s="21" customFormat="1" x14ac:dyDescent="0.25">
      <c r="A244" s="1"/>
      <c r="B244" s="1"/>
      <c r="C244" s="1"/>
      <c r="D244" s="1"/>
      <c r="E244" s="1"/>
      <c r="F244" s="1"/>
      <c r="G244" s="1"/>
      <c r="H244" s="1"/>
    </row>
    <row r="245" spans="1:8" s="21" customFormat="1" x14ac:dyDescent="0.25">
      <c r="A245" s="1"/>
      <c r="B245" s="1"/>
      <c r="C245" s="1"/>
      <c r="D245" s="1"/>
      <c r="E245" s="1"/>
      <c r="F245" s="1"/>
      <c r="G245" s="1"/>
      <c r="H245" s="1"/>
    </row>
    <row r="246" spans="1:8" s="21" customFormat="1" x14ac:dyDescent="0.25">
      <c r="A246" s="1"/>
      <c r="B246" s="1"/>
      <c r="C246" s="1"/>
      <c r="D246" s="1"/>
      <c r="E246" s="1"/>
      <c r="F246" s="1"/>
      <c r="G246" s="1"/>
      <c r="H246" s="1"/>
    </row>
    <row r="247" spans="1:8" s="21" customFormat="1" x14ac:dyDescent="0.25">
      <c r="A247" s="1"/>
      <c r="B247" s="1"/>
      <c r="C247" s="1"/>
      <c r="D247" s="1"/>
      <c r="E247" s="1"/>
      <c r="F247" s="1"/>
      <c r="G247" s="1"/>
      <c r="H247" s="1"/>
    </row>
    <row r="248" spans="1:8" s="21" customFormat="1" x14ac:dyDescent="0.25">
      <c r="A248" s="1"/>
      <c r="B248" s="1"/>
      <c r="C248" s="1"/>
      <c r="D248" s="1"/>
      <c r="E248" s="1"/>
      <c r="F248" s="1"/>
      <c r="G248" s="1"/>
      <c r="H248" s="1"/>
    </row>
    <row r="249" spans="1:8" s="21" customFormat="1" x14ac:dyDescent="0.25">
      <c r="A249" s="1"/>
      <c r="B249" s="1"/>
      <c r="C249" s="1"/>
      <c r="D249" s="1"/>
      <c r="E249" s="1"/>
      <c r="F249" s="1"/>
      <c r="G249" s="1"/>
      <c r="H249" s="1"/>
    </row>
    <row r="250" spans="1:8" s="21" customFormat="1" x14ac:dyDescent="0.25">
      <c r="A250" s="1"/>
      <c r="B250" s="1"/>
      <c r="C250" s="1"/>
      <c r="D250" s="1"/>
      <c r="E250" s="1"/>
      <c r="F250" s="1"/>
      <c r="G250" s="1"/>
      <c r="H250" s="1"/>
    </row>
    <row r="251" spans="1:8" s="21" customFormat="1" x14ac:dyDescent="0.25">
      <c r="A251" s="1"/>
      <c r="B251" s="1"/>
      <c r="C251" s="1"/>
      <c r="D251" s="1"/>
      <c r="E251" s="1"/>
      <c r="F251" s="1"/>
      <c r="G251" s="1"/>
      <c r="H251" s="1"/>
    </row>
    <row r="252" spans="1:8" s="21" customFormat="1" x14ac:dyDescent="0.25">
      <c r="A252" s="1"/>
      <c r="B252" s="1"/>
      <c r="C252" s="1"/>
      <c r="D252" s="1"/>
      <c r="E252" s="1"/>
      <c r="F252" s="1"/>
      <c r="G252" s="1"/>
      <c r="H252" s="1"/>
    </row>
    <row r="253" spans="1:8" s="21" customFormat="1" x14ac:dyDescent="0.25">
      <c r="A253" s="1"/>
      <c r="B253" s="1"/>
      <c r="C253" s="1"/>
      <c r="D253" s="1"/>
      <c r="E253" s="1"/>
      <c r="F253" s="1"/>
      <c r="G253" s="1"/>
      <c r="H253" s="1"/>
    </row>
    <row r="254" spans="1:8" s="21" customFormat="1" x14ac:dyDescent="0.25">
      <c r="A254" s="1"/>
      <c r="B254" s="1"/>
      <c r="C254" s="1"/>
      <c r="D254" s="1"/>
      <c r="E254" s="1"/>
      <c r="F254" s="1"/>
      <c r="G254" s="1"/>
      <c r="H254" s="1"/>
    </row>
    <row r="255" spans="1:8" s="21" customFormat="1" x14ac:dyDescent="0.25">
      <c r="A255" s="1"/>
      <c r="B255" s="1"/>
      <c r="C255" s="1"/>
      <c r="D255" s="1"/>
      <c r="E255" s="1"/>
      <c r="F255" s="1"/>
      <c r="G255" s="1"/>
      <c r="H255" s="1"/>
    </row>
    <row r="256" spans="1:8" s="21" customFormat="1" x14ac:dyDescent="0.25">
      <c r="A256" s="1"/>
      <c r="B256" s="1"/>
      <c r="C256" s="1"/>
      <c r="D256" s="1"/>
      <c r="E256" s="1"/>
      <c r="F256" s="1"/>
      <c r="G256" s="1"/>
      <c r="H256" s="1"/>
    </row>
    <row r="257" spans="1:8" s="21" customFormat="1" x14ac:dyDescent="0.25">
      <c r="A257" s="1"/>
      <c r="B257" s="1"/>
      <c r="C257" s="1"/>
      <c r="D257" s="1"/>
      <c r="E257" s="1"/>
      <c r="F257" s="1"/>
      <c r="G257" s="1"/>
      <c r="H257" s="1"/>
    </row>
    <row r="258" spans="1:8" s="21" customFormat="1" x14ac:dyDescent="0.25">
      <c r="A258" s="1"/>
      <c r="B258" s="1"/>
      <c r="C258" s="1"/>
      <c r="D258" s="1"/>
      <c r="E258" s="1"/>
      <c r="F258" s="1"/>
      <c r="G258" s="1"/>
      <c r="H258" s="1"/>
    </row>
    <row r="259" spans="1:8" s="21" customFormat="1" x14ac:dyDescent="0.25">
      <c r="A259" s="1"/>
      <c r="B259" s="1"/>
      <c r="C259" s="1"/>
      <c r="D259" s="1"/>
      <c r="E259" s="1"/>
      <c r="F259" s="1"/>
      <c r="G259" s="1"/>
      <c r="H259" s="1"/>
    </row>
    <row r="260" spans="1:8" s="21" customFormat="1" x14ac:dyDescent="0.25">
      <c r="A260" s="1"/>
      <c r="B260" s="1"/>
      <c r="C260" s="1"/>
      <c r="D260" s="1"/>
      <c r="E260" s="1"/>
      <c r="F260" s="1"/>
      <c r="G260" s="1"/>
      <c r="H260" s="1"/>
    </row>
    <row r="261" spans="1:8" s="21" customFormat="1" ht="162" customHeight="1" x14ac:dyDescent="0.25">
      <c r="A261" s="1"/>
      <c r="B261" s="1"/>
      <c r="C261" s="1"/>
      <c r="D261" s="1"/>
      <c r="E261" s="1"/>
      <c r="F261" s="1"/>
      <c r="G261" s="1"/>
      <c r="H261" s="1"/>
    </row>
    <row r="262" spans="1:8" s="21" customFormat="1" ht="111" customHeight="1" x14ac:dyDescent="0.25">
      <c r="A262" s="1"/>
      <c r="B262" s="1"/>
      <c r="C262" s="1"/>
      <c r="D262" s="1"/>
      <c r="E262" s="1"/>
      <c r="F262" s="1"/>
      <c r="G262" s="1"/>
      <c r="H262" s="1"/>
    </row>
    <row r="263" spans="1:8" s="21" customFormat="1" x14ac:dyDescent="0.25">
      <c r="A263" s="1"/>
      <c r="B263" s="1"/>
      <c r="C263" s="1"/>
      <c r="D263" s="1"/>
      <c r="E263" s="1"/>
      <c r="F263" s="1"/>
      <c r="G263" s="1"/>
      <c r="H263" s="1"/>
    </row>
    <row r="264" spans="1:8" s="21" customFormat="1" x14ac:dyDescent="0.25">
      <c r="A264" s="1"/>
      <c r="B264" s="1"/>
      <c r="C264" s="1"/>
      <c r="D264" s="1"/>
      <c r="E264" s="1"/>
      <c r="F264" s="1"/>
      <c r="G264" s="1"/>
      <c r="H264" s="1"/>
    </row>
    <row r="265" spans="1:8" s="21" customFormat="1" x14ac:dyDescent="0.25">
      <c r="A265" s="1"/>
      <c r="B265" s="1"/>
      <c r="C265" s="1"/>
      <c r="D265" s="1"/>
      <c r="E265" s="1"/>
      <c r="F265" s="1"/>
      <c r="G265" s="1"/>
      <c r="H265" s="1"/>
    </row>
    <row r="266" spans="1:8" s="21" customFormat="1" x14ac:dyDescent="0.25">
      <c r="A266" s="1"/>
      <c r="B266" s="1"/>
      <c r="C266" s="1"/>
      <c r="D266" s="1"/>
      <c r="E266" s="1"/>
      <c r="F266" s="1"/>
      <c r="G266" s="1"/>
      <c r="H266" s="1"/>
    </row>
    <row r="267" spans="1:8" s="21" customFormat="1" x14ac:dyDescent="0.25">
      <c r="A267" s="1"/>
      <c r="B267" s="1"/>
      <c r="C267" s="1"/>
      <c r="D267" s="1"/>
      <c r="E267" s="1"/>
      <c r="F267" s="1"/>
      <c r="G267" s="1"/>
      <c r="H267" s="1"/>
    </row>
    <row r="268" spans="1:8" s="21" customFormat="1" x14ac:dyDescent="0.25">
      <c r="A268" s="1"/>
      <c r="B268" s="1"/>
      <c r="C268" s="1"/>
      <c r="D268" s="1"/>
      <c r="E268" s="1"/>
      <c r="F268" s="1"/>
      <c r="G268" s="1"/>
      <c r="H268" s="1"/>
    </row>
    <row r="269" spans="1:8" s="21" customFormat="1" x14ac:dyDescent="0.25">
      <c r="A269" s="1"/>
      <c r="B269" s="1"/>
      <c r="C269" s="1"/>
      <c r="D269" s="1"/>
      <c r="E269" s="1"/>
      <c r="F269" s="1"/>
      <c r="G269" s="1"/>
      <c r="H269" s="1"/>
    </row>
    <row r="270" spans="1:8" s="21" customFormat="1" x14ac:dyDescent="0.25">
      <c r="A270" s="1"/>
      <c r="B270" s="1"/>
      <c r="C270" s="1"/>
      <c r="D270" s="1"/>
      <c r="E270" s="1"/>
      <c r="F270" s="1"/>
      <c r="G270" s="1"/>
      <c r="H270" s="1"/>
    </row>
    <row r="271" spans="1:8" s="21" customFormat="1" x14ac:dyDescent="0.25">
      <c r="A271" s="1"/>
      <c r="B271" s="1"/>
      <c r="C271" s="1"/>
      <c r="D271" s="1"/>
      <c r="E271" s="1"/>
      <c r="F271" s="1"/>
      <c r="G271" s="1"/>
      <c r="H271" s="1"/>
    </row>
    <row r="272" spans="1:8" s="21" customFormat="1" x14ac:dyDescent="0.25">
      <c r="A272" s="1"/>
      <c r="B272" s="1"/>
      <c r="C272" s="1"/>
      <c r="D272" s="1"/>
      <c r="E272" s="1"/>
      <c r="F272" s="1"/>
      <c r="G272" s="1"/>
      <c r="H272" s="1"/>
    </row>
    <row r="273" spans="1:8" s="21" customFormat="1" x14ac:dyDescent="0.25">
      <c r="A273" s="1"/>
      <c r="B273" s="1"/>
      <c r="C273" s="1"/>
      <c r="D273" s="1"/>
      <c r="E273" s="1"/>
      <c r="F273" s="1"/>
      <c r="G273" s="1"/>
      <c r="H273" s="1"/>
    </row>
    <row r="274" spans="1:8" s="21" customFormat="1" x14ac:dyDescent="0.25">
      <c r="A274" s="1"/>
      <c r="B274" s="1"/>
      <c r="C274" s="1"/>
      <c r="D274" s="1"/>
      <c r="E274" s="1"/>
      <c r="F274" s="1"/>
      <c r="G274" s="1"/>
      <c r="H274" s="1"/>
    </row>
    <row r="275" spans="1:8" s="21" customFormat="1" x14ac:dyDescent="0.25">
      <c r="A275" s="1"/>
      <c r="B275" s="1"/>
      <c r="C275" s="1"/>
      <c r="D275" s="1"/>
      <c r="E275" s="1"/>
      <c r="F275" s="1"/>
      <c r="G275" s="1"/>
      <c r="H275" s="1"/>
    </row>
    <row r="276" spans="1:8" s="21" customFormat="1" x14ac:dyDescent="0.25">
      <c r="A276" s="1"/>
      <c r="B276" s="1"/>
      <c r="C276" s="1"/>
      <c r="D276" s="1"/>
      <c r="E276" s="1"/>
      <c r="F276" s="1"/>
      <c r="G276" s="1"/>
      <c r="H276" s="1"/>
    </row>
    <row r="277" spans="1:8" s="21" customFormat="1" x14ac:dyDescent="0.25">
      <c r="A277" s="1"/>
      <c r="B277" s="1"/>
      <c r="C277" s="1"/>
      <c r="D277" s="1"/>
      <c r="E277" s="1"/>
      <c r="F277" s="1"/>
      <c r="G277" s="1"/>
      <c r="H277" s="1"/>
    </row>
    <row r="278" spans="1:8" s="21" customFormat="1" x14ac:dyDescent="0.25">
      <c r="A278" s="1"/>
      <c r="B278" s="1"/>
      <c r="C278" s="1"/>
      <c r="D278" s="1"/>
      <c r="E278" s="1"/>
      <c r="F278" s="1"/>
      <c r="G278" s="1"/>
      <c r="H278" s="1"/>
    </row>
    <row r="279" spans="1:8" s="21" customFormat="1" x14ac:dyDescent="0.25">
      <c r="A279" s="1"/>
      <c r="B279" s="1"/>
      <c r="C279" s="1"/>
      <c r="D279" s="1"/>
      <c r="E279" s="1"/>
      <c r="F279" s="1"/>
      <c r="G279" s="1"/>
      <c r="H279" s="1"/>
    </row>
    <row r="280" spans="1:8" s="21" customFormat="1" x14ac:dyDescent="0.25">
      <c r="A280" s="1"/>
      <c r="B280" s="1"/>
      <c r="C280" s="1"/>
      <c r="D280" s="1"/>
      <c r="E280" s="1"/>
      <c r="F280" s="1"/>
      <c r="G280" s="1"/>
      <c r="H280" s="1"/>
    </row>
    <row r="281" spans="1:8" s="21" customFormat="1" x14ac:dyDescent="0.25">
      <c r="A281" s="1"/>
      <c r="B281" s="1"/>
      <c r="C281" s="1"/>
      <c r="D281" s="1"/>
      <c r="E281" s="1"/>
      <c r="F281" s="1"/>
      <c r="G281" s="1"/>
      <c r="H281" s="1"/>
    </row>
    <row r="282" spans="1:8" s="21" customFormat="1" x14ac:dyDescent="0.25">
      <c r="A282" s="1"/>
      <c r="B282" s="1"/>
      <c r="C282" s="1"/>
      <c r="D282" s="1"/>
      <c r="E282" s="1"/>
      <c r="F282" s="1"/>
      <c r="G282" s="1"/>
      <c r="H282" s="1"/>
    </row>
    <row r="283" spans="1:8" s="21" customFormat="1" x14ac:dyDescent="0.25">
      <c r="A283" s="1"/>
      <c r="B283" s="1"/>
      <c r="C283" s="1"/>
      <c r="D283" s="1"/>
      <c r="E283" s="1"/>
      <c r="F283" s="1"/>
      <c r="G283" s="1"/>
      <c r="H283" s="1"/>
    </row>
    <row r="284" spans="1:8" s="21" customFormat="1" x14ac:dyDescent="0.25">
      <c r="A284" s="1"/>
      <c r="B284" s="1"/>
      <c r="C284" s="1"/>
      <c r="D284" s="1"/>
      <c r="E284" s="1"/>
      <c r="F284" s="1"/>
      <c r="G284" s="1"/>
      <c r="H284" s="1"/>
    </row>
    <row r="285" spans="1:8" s="21" customFormat="1" x14ac:dyDescent="0.25">
      <c r="A285" s="1"/>
      <c r="B285" s="1"/>
      <c r="C285" s="1"/>
      <c r="D285" s="1"/>
      <c r="E285" s="1"/>
      <c r="F285" s="1"/>
      <c r="G285" s="1"/>
      <c r="H285" s="1"/>
    </row>
    <row r="286" spans="1:8" s="21" customFormat="1" x14ac:dyDescent="0.25">
      <c r="A286" s="1"/>
      <c r="B286" s="1"/>
      <c r="C286" s="1"/>
      <c r="D286" s="1"/>
      <c r="E286" s="1"/>
      <c r="F286" s="1"/>
      <c r="G286" s="1"/>
      <c r="H286" s="1"/>
    </row>
    <row r="287" spans="1:8" s="21" customFormat="1" x14ac:dyDescent="0.25">
      <c r="A287" s="1"/>
      <c r="B287" s="1"/>
      <c r="C287" s="1"/>
      <c r="D287" s="1"/>
      <c r="E287" s="1"/>
      <c r="F287" s="1"/>
      <c r="G287" s="1"/>
      <c r="H287" s="1"/>
    </row>
    <row r="288" spans="1:8" s="21" customFormat="1" x14ac:dyDescent="0.25">
      <c r="A288" s="1"/>
      <c r="B288" s="1"/>
      <c r="C288" s="1"/>
      <c r="D288" s="1"/>
      <c r="E288" s="1"/>
      <c r="F288" s="1"/>
      <c r="G288" s="1"/>
      <c r="H288" s="1"/>
    </row>
    <row r="289" spans="1:8" s="21" customFormat="1" x14ac:dyDescent="0.25">
      <c r="A289" s="1"/>
      <c r="B289" s="1"/>
      <c r="C289" s="1"/>
      <c r="D289" s="1"/>
      <c r="E289" s="1"/>
      <c r="F289" s="1"/>
      <c r="G289" s="1"/>
      <c r="H289" s="1"/>
    </row>
    <row r="290" spans="1:8" s="21" customFormat="1" x14ac:dyDescent="0.25">
      <c r="A290" s="1"/>
      <c r="B290" s="1"/>
      <c r="C290" s="1"/>
      <c r="D290" s="1"/>
      <c r="E290" s="1"/>
      <c r="F290" s="1"/>
      <c r="G290" s="1"/>
      <c r="H290" s="1"/>
    </row>
    <row r="291" spans="1:8" s="21" customFormat="1" x14ac:dyDescent="0.25">
      <c r="A291" s="1"/>
      <c r="B291" s="1"/>
      <c r="C291" s="1"/>
      <c r="D291" s="1"/>
      <c r="E291" s="1"/>
      <c r="F291" s="1"/>
      <c r="G291" s="1"/>
      <c r="H291" s="1"/>
    </row>
    <row r="292" spans="1:8" s="21" customFormat="1" x14ac:dyDescent="0.25">
      <c r="A292" s="1"/>
      <c r="B292" s="1"/>
      <c r="C292" s="1"/>
      <c r="D292" s="1"/>
      <c r="E292" s="1"/>
      <c r="F292" s="1"/>
      <c r="G292" s="1"/>
      <c r="H292" s="1"/>
    </row>
    <row r="293" spans="1:8" s="21" customFormat="1" ht="138" customHeight="1" x14ac:dyDescent="0.25">
      <c r="A293" s="1"/>
      <c r="B293" s="1"/>
      <c r="C293" s="1"/>
      <c r="D293" s="1"/>
      <c r="E293" s="1"/>
      <c r="F293" s="1"/>
      <c r="G293" s="1"/>
      <c r="H293" s="1"/>
    </row>
    <row r="294" spans="1:8" s="21" customFormat="1" ht="71.25" customHeight="1" x14ac:dyDescent="0.25">
      <c r="A294" s="1"/>
      <c r="B294" s="1"/>
      <c r="C294" s="1"/>
      <c r="D294" s="1"/>
      <c r="E294" s="1"/>
      <c r="F294" s="1"/>
      <c r="G294" s="1"/>
      <c r="H294" s="1"/>
    </row>
    <row r="295" spans="1:8" s="21" customFormat="1" x14ac:dyDescent="0.25">
      <c r="A295" s="1"/>
      <c r="B295" s="1"/>
      <c r="C295" s="1"/>
      <c r="D295" s="1"/>
      <c r="E295" s="1"/>
      <c r="F295" s="1"/>
      <c r="G295" s="1"/>
      <c r="H295" s="1"/>
    </row>
    <row r="296" spans="1:8" s="21" customFormat="1" x14ac:dyDescent="0.25">
      <c r="A296" s="1"/>
      <c r="B296" s="1"/>
      <c r="C296" s="1"/>
      <c r="D296" s="1"/>
      <c r="E296" s="1"/>
      <c r="F296" s="1"/>
      <c r="G296" s="1"/>
      <c r="H296" s="1"/>
    </row>
    <row r="297" spans="1:8" s="21" customFormat="1" x14ac:dyDescent="0.25">
      <c r="A297" s="1"/>
      <c r="B297" s="1"/>
      <c r="C297" s="1"/>
      <c r="D297" s="1"/>
      <c r="E297" s="1"/>
      <c r="F297" s="1"/>
      <c r="G297" s="1"/>
      <c r="H297" s="1"/>
    </row>
    <row r="298" spans="1:8" s="21" customFormat="1" x14ac:dyDescent="0.25">
      <c r="A298" s="1"/>
      <c r="B298" s="1"/>
      <c r="C298" s="1"/>
      <c r="D298" s="1"/>
      <c r="E298" s="1"/>
      <c r="F298" s="1"/>
      <c r="G298" s="1"/>
      <c r="H298" s="1"/>
    </row>
    <row r="299" spans="1:8" s="21" customFormat="1" x14ac:dyDescent="0.25">
      <c r="A299" s="1"/>
      <c r="B299" s="1"/>
      <c r="C299" s="1"/>
      <c r="D299" s="1"/>
      <c r="E299" s="1"/>
      <c r="F299" s="1"/>
      <c r="G299" s="1"/>
      <c r="H299" s="1"/>
    </row>
    <row r="300" spans="1:8" s="21" customFormat="1" x14ac:dyDescent="0.25">
      <c r="A300" s="1"/>
      <c r="B300" s="1"/>
      <c r="C300" s="1"/>
      <c r="D300" s="1"/>
      <c r="E300" s="1"/>
      <c r="F300" s="1"/>
      <c r="G300" s="1"/>
      <c r="H300" s="1"/>
    </row>
    <row r="301" spans="1:8" s="21" customFormat="1" x14ac:dyDescent="0.25">
      <c r="A301" s="1"/>
      <c r="B301" s="1"/>
      <c r="C301" s="1"/>
      <c r="D301" s="1"/>
      <c r="E301" s="1"/>
      <c r="F301" s="1"/>
      <c r="G301" s="1"/>
      <c r="H301" s="1"/>
    </row>
    <row r="302" spans="1:8" s="21" customFormat="1" x14ac:dyDescent="0.25">
      <c r="A302" s="1"/>
      <c r="B302" s="1"/>
      <c r="C302" s="1"/>
      <c r="D302" s="1"/>
      <c r="E302" s="1"/>
      <c r="F302" s="1"/>
      <c r="G302" s="1"/>
      <c r="H302" s="1"/>
    </row>
    <row r="303" spans="1:8" s="21" customFormat="1" x14ac:dyDescent="0.25">
      <c r="A303" s="1"/>
      <c r="B303" s="1"/>
      <c r="C303" s="1"/>
      <c r="D303" s="1"/>
      <c r="E303" s="1"/>
      <c r="F303" s="1"/>
      <c r="G303" s="1"/>
      <c r="H303" s="1"/>
    </row>
    <row r="304" spans="1:8" s="21" customFormat="1" x14ac:dyDescent="0.25">
      <c r="A304" s="1"/>
      <c r="B304" s="1"/>
      <c r="C304" s="1"/>
      <c r="D304" s="1"/>
      <c r="E304" s="1"/>
      <c r="F304" s="1"/>
      <c r="G304" s="1"/>
      <c r="H304" s="1"/>
    </row>
    <row r="305" spans="1:8" s="21" customFormat="1" x14ac:dyDescent="0.25">
      <c r="A305" s="1"/>
      <c r="B305" s="1"/>
      <c r="C305" s="1"/>
      <c r="D305" s="1"/>
      <c r="E305" s="1"/>
      <c r="F305" s="1"/>
      <c r="G305" s="1"/>
      <c r="H305" s="1"/>
    </row>
    <row r="306" spans="1:8" s="21" customFormat="1" x14ac:dyDescent="0.25">
      <c r="A306" s="1"/>
      <c r="B306" s="1"/>
      <c r="C306" s="1"/>
      <c r="D306" s="1"/>
      <c r="E306" s="1"/>
      <c r="F306" s="1"/>
      <c r="G306" s="1"/>
      <c r="H306" s="1"/>
    </row>
    <row r="307" spans="1:8" s="21" customFormat="1" x14ac:dyDescent="0.25">
      <c r="A307" s="1"/>
      <c r="B307" s="1"/>
      <c r="C307" s="1"/>
      <c r="D307" s="1"/>
      <c r="E307" s="1"/>
      <c r="F307" s="1"/>
      <c r="G307" s="1"/>
      <c r="H307" s="1"/>
    </row>
    <row r="308" spans="1:8" s="21" customFormat="1" x14ac:dyDescent="0.25">
      <c r="A308" s="1"/>
      <c r="B308" s="1"/>
      <c r="C308" s="1"/>
      <c r="D308" s="1"/>
      <c r="E308" s="1"/>
      <c r="F308" s="1"/>
      <c r="G308" s="1"/>
      <c r="H308" s="1"/>
    </row>
    <row r="309" spans="1:8" s="21" customFormat="1" x14ac:dyDescent="0.25">
      <c r="A309" s="1"/>
      <c r="B309" s="1"/>
      <c r="C309" s="1"/>
      <c r="D309" s="1"/>
      <c r="E309" s="1"/>
      <c r="F309" s="1"/>
      <c r="G309" s="1"/>
      <c r="H309" s="1"/>
    </row>
    <row r="310" spans="1:8" s="21" customFormat="1" x14ac:dyDescent="0.25">
      <c r="A310" s="1"/>
      <c r="B310" s="1"/>
      <c r="C310" s="1"/>
      <c r="D310" s="1"/>
      <c r="E310" s="1"/>
      <c r="F310" s="1"/>
      <c r="G310" s="1"/>
      <c r="H310" s="1"/>
    </row>
    <row r="311" spans="1:8" s="21" customFormat="1" x14ac:dyDescent="0.25">
      <c r="A311" s="1"/>
      <c r="B311" s="1"/>
      <c r="C311" s="1"/>
      <c r="D311" s="1"/>
      <c r="E311" s="1"/>
      <c r="F311" s="1"/>
      <c r="G311" s="1"/>
      <c r="H311" s="1"/>
    </row>
    <row r="312" spans="1:8" s="21" customFormat="1" x14ac:dyDescent="0.25">
      <c r="A312" s="1"/>
      <c r="B312" s="1"/>
      <c r="C312" s="1"/>
      <c r="D312" s="1"/>
      <c r="E312" s="1"/>
      <c r="F312" s="1"/>
      <c r="G312" s="1"/>
      <c r="H312" s="1"/>
    </row>
    <row r="313" spans="1:8" s="21" customFormat="1" x14ac:dyDescent="0.25">
      <c r="A313" s="1"/>
      <c r="B313" s="1"/>
      <c r="C313" s="1"/>
      <c r="D313" s="1"/>
      <c r="E313" s="1"/>
      <c r="F313" s="1"/>
      <c r="G313" s="1"/>
      <c r="H313" s="1"/>
    </row>
    <row r="314" spans="1:8" s="21" customFormat="1" x14ac:dyDescent="0.25">
      <c r="A314" s="1"/>
      <c r="B314" s="1"/>
      <c r="C314" s="1"/>
      <c r="D314" s="1"/>
      <c r="E314" s="1"/>
      <c r="F314" s="1"/>
      <c r="G314" s="1"/>
      <c r="H314" s="1"/>
    </row>
    <row r="315" spans="1:8" s="21" customFormat="1" x14ac:dyDescent="0.25">
      <c r="A315" s="1"/>
      <c r="B315" s="1"/>
      <c r="C315" s="1"/>
      <c r="D315" s="1"/>
      <c r="E315" s="1"/>
      <c r="F315" s="1"/>
      <c r="G315" s="1"/>
      <c r="H315" s="1"/>
    </row>
    <row r="316" spans="1:8" s="21" customFormat="1" x14ac:dyDescent="0.25">
      <c r="A316" s="1"/>
      <c r="B316" s="1"/>
      <c r="C316" s="1"/>
      <c r="D316" s="1"/>
      <c r="E316" s="1"/>
      <c r="F316" s="1"/>
      <c r="G316" s="1"/>
      <c r="H316" s="1"/>
    </row>
    <row r="317" spans="1:8" s="21" customFormat="1" x14ac:dyDescent="0.25">
      <c r="A317" s="1"/>
      <c r="B317" s="1"/>
      <c r="C317" s="1"/>
      <c r="D317" s="1"/>
      <c r="E317" s="1"/>
      <c r="F317" s="1"/>
      <c r="G317" s="1"/>
      <c r="H317" s="1"/>
    </row>
    <row r="318" spans="1:8" s="21" customFormat="1" x14ac:dyDescent="0.25">
      <c r="A318" s="1"/>
      <c r="B318" s="1"/>
      <c r="C318" s="1"/>
      <c r="D318" s="1"/>
      <c r="E318" s="1"/>
      <c r="F318" s="1"/>
      <c r="G318" s="1"/>
      <c r="H318" s="1"/>
    </row>
    <row r="319" spans="1:8" s="21" customFormat="1" x14ac:dyDescent="0.25">
      <c r="A319" s="1"/>
      <c r="B319" s="1"/>
      <c r="C319" s="1"/>
      <c r="D319" s="1"/>
      <c r="E319" s="1"/>
      <c r="F319" s="1"/>
      <c r="G319" s="1"/>
      <c r="H319" s="1"/>
    </row>
    <row r="320" spans="1:8" s="21" customFormat="1" x14ac:dyDescent="0.25">
      <c r="A320" s="1"/>
      <c r="B320" s="1"/>
      <c r="C320" s="1"/>
      <c r="D320" s="1"/>
      <c r="E320" s="1"/>
      <c r="F320" s="1"/>
      <c r="G320" s="1"/>
      <c r="H320" s="1"/>
    </row>
    <row r="321" spans="1:8" s="21" customFormat="1" x14ac:dyDescent="0.25">
      <c r="A321" s="1"/>
      <c r="B321" s="1"/>
      <c r="C321" s="1"/>
      <c r="D321" s="1"/>
      <c r="E321" s="1"/>
      <c r="F321" s="1"/>
      <c r="G321" s="1"/>
      <c r="H321" s="1"/>
    </row>
    <row r="322" spans="1:8" s="21" customFormat="1" x14ac:dyDescent="0.25">
      <c r="A322" s="1"/>
      <c r="B322" s="1"/>
      <c r="C322" s="1"/>
      <c r="D322" s="1"/>
      <c r="E322" s="1"/>
      <c r="F322" s="1"/>
      <c r="G322" s="1"/>
      <c r="H322" s="1"/>
    </row>
    <row r="323" spans="1:8" s="21" customFormat="1" x14ac:dyDescent="0.25">
      <c r="A323" s="1"/>
      <c r="B323" s="1"/>
      <c r="C323" s="1"/>
      <c r="D323" s="1"/>
      <c r="E323" s="1"/>
      <c r="F323" s="1"/>
      <c r="G323" s="1"/>
      <c r="H323" s="1"/>
    </row>
    <row r="324" spans="1:8" s="21" customFormat="1" x14ac:dyDescent="0.25">
      <c r="A324" s="1"/>
      <c r="B324" s="1"/>
      <c r="C324" s="1"/>
      <c r="D324" s="1"/>
      <c r="E324" s="1"/>
      <c r="F324" s="1"/>
      <c r="G324" s="1"/>
      <c r="H324" s="1"/>
    </row>
    <row r="325" spans="1:8" s="21" customFormat="1" x14ac:dyDescent="0.25">
      <c r="A325" s="1"/>
      <c r="B325" s="1"/>
      <c r="C325" s="1"/>
      <c r="D325" s="1"/>
      <c r="E325" s="1"/>
      <c r="F325" s="1"/>
      <c r="G325" s="1"/>
      <c r="H325" s="1"/>
    </row>
    <row r="326" spans="1:8" s="21" customFormat="1" x14ac:dyDescent="0.25">
      <c r="A326" s="1"/>
      <c r="B326" s="1"/>
      <c r="C326" s="1"/>
      <c r="D326" s="1"/>
      <c r="E326" s="1"/>
      <c r="F326" s="1"/>
      <c r="G326" s="1"/>
      <c r="H326" s="1"/>
    </row>
    <row r="327" spans="1:8" s="21" customFormat="1" x14ac:dyDescent="0.25">
      <c r="A327" s="1"/>
      <c r="B327" s="1"/>
      <c r="C327" s="1"/>
      <c r="D327" s="1"/>
      <c r="E327" s="1"/>
      <c r="F327" s="1"/>
      <c r="G327" s="1"/>
      <c r="H327" s="1"/>
    </row>
    <row r="328" spans="1:8" s="21" customFormat="1" x14ac:dyDescent="0.25">
      <c r="A328" s="1"/>
      <c r="B328" s="1"/>
      <c r="C328" s="1"/>
      <c r="D328" s="1"/>
      <c r="E328" s="1"/>
      <c r="F328" s="1"/>
      <c r="G328" s="1"/>
      <c r="H328" s="1"/>
    </row>
    <row r="329" spans="1:8" s="21" customFormat="1" x14ac:dyDescent="0.25">
      <c r="A329" s="1"/>
      <c r="B329" s="1"/>
      <c r="C329" s="1"/>
      <c r="D329" s="1"/>
      <c r="E329" s="1"/>
      <c r="F329" s="1"/>
      <c r="G329" s="1"/>
      <c r="H329" s="1"/>
    </row>
    <row r="330" spans="1:8" s="21" customFormat="1" x14ac:dyDescent="0.25">
      <c r="A330" s="1"/>
      <c r="B330" s="1"/>
      <c r="C330" s="1"/>
      <c r="D330" s="1"/>
      <c r="E330" s="1"/>
      <c r="F330" s="1"/>
      <c r="G330" s="1"/>
      <c r="H330" s="1"/>
    </row>
    <row r="331" spans="1:8" s="21" customFormat="1" x14ac:dyDescent="0.25">
      <c r="A331" s="1"/>
      <c r="B331" s="1"/>
      <c r="C331" s="1"/>
      <c r="D331" s="1"/>
      <c r="E331" s="1"/>
      <c r="F331" s="1"/>
      <c r="G331" s="1"/>
      <c r="H331" s="1"/>
    </row>
    <row r="332" spans="1:8" s="21" customFormat="1" x14ac:dyDescent="0.25">
      <c r="A332" s="1"/>
      <c r="B332" s="1"/>
      <c r="C332" s="1"/>
      <c r="D332" s="1"/>
      <c r="E332" s="1"/>
      <c r="F332" s="1"/>
      <c r="G332" s="1"/>
      <c r="H332" s="1"/>
    </row>
    <row r="333" spans="1:8" s="21" customFormat="1" x14ac:dyDescent="0.25">
      <c r="A333" s="1"/>
      <c r="B333" s="1"/>
      <c r="C333" s="1"/>
      <c r="D333" s="1"/>
      <c r="E333" s="1"/>
      <c r="F333" s="1"/>
      <c r="G333" s="1"/>
      <c r="H333" s="1"/>
    </row>
    <row r="334" spans="1:8" s="21" customFormat="1" x14ac:dyDescent="0.25">
      <c r="A334" s="1"/>
      <c r="B334" s="1"/>
      <c r="C334" s="1"/>
      <c r="D334" s="1"/>
      <c r="E334" s="1"/>
      <c r="F334" s="1"/>
      <c r="G334" s="1"/>
      <c r="H334" s="1"/>
    </row>
    <row r="335" spans="1:8" s="21" customFormat="1" x14ac:dyDescent="0.25">
      <c r="A335" s="1"/>
      <c r="B335" s="1"/>
      <c r="C335" s="1"/>
      <c r="D335" s="1"/>
      <c r="E335" s="1"/>
      <c r="F335" s="1"/>
      <c r="G335" s="1"/>
      <c r="H335" s="1"/>
    </row>
    <row r="336" spans="1:8" s="21" customFormat="1" x14ac:dyDescent="0.25">
      <c r="A336" s="1"/>
      <c r="B336" s="1"/>
      <c r="C336" s="1"/>
      <c r="D336" s="1"/>
      <c r="E336" s="1"/>
      <c r="F336" s="1"/>
      <c r="G336" s="1"/>
      <c r="H336" s="1"/>
    </row>
    <row r="337" spans="1:8" s="21" customFormat="1" x14ac:dyDescent="0.25">
      <c r="A337" s="1"/>
      <c r="B337" s="1"/>
      <c r="C337" s="1"/>
      <c r="D337" s="1"/>
      <c r="E337" s="1"/>
      <c r="F337" s="1"/>
      <c r="G337" s="1"/>
      <c r="H337" s="1"/>
    </row>
    <row r="338" spans="1:8" s="21" customFormat="1" x14ac:dyDescent="0.25">
      <c r="A338" s="1"/>
      <c r="B338" s="1"/>
      <c r="C338" s="1"/>
      <c r="D338" s="1"/>
      <c r="E338" s="1"/>
      <c r="F338" s="1"/>
      <c r="G338" s="1"/>
      <c r="H338" s="1"/>
    </row>
    <row r="339" spans="1:8" s="21" customFormat="1" x14ac:dyDescent="0.25">
      <c r="A339" s="1"/>
      <c r="B339" s="1"/>
      <c r="C339" s="1"/>
      <c r="D339" s="1"/>
      <c r="E339" s="1"/>
      <c r="F339" s="1"/>
      <c r="G339" s="1"/>
      <c r="H339" s="1"/>
    </row>
    <row r="340" spans="1:8" s="21" customFormat="1" x14ac:dyDescent="0.25">
      <c r="A340" s="1"/>
      <c r="B340" s="1"/>
      <c r="C340" s="1"/>
      <c r="D340" s="1"/>
      <c r="E340" s="1"/>
      <c r="F340" s="1"/>
      <c r="G340" s="1"/>
      <c r="H340" s="1"/>
    </row>
    <row r="341" spans="1:8" s="21" customFormat="1" x14ac:dyDescent="0.25">
      <c r="A341" s="1"/>
      <c r="B341" s="1"/>
      <c r="C341" s="1"/>
      <c r="D341" s="1"/>
      <c r="E341" s="1"/>
      <c r="F341" s="1"/>
      <c r="G341" s="1"/>
      <c r="H341" s="1"/>
    </row>
    <row r="342" spans="1:8" s="21" customFormat="1" x14ac:dyDescent="0.25">
      <c r="A342" s="1"/>
      <c r="B342" s="1"/>
      <c r="C342" s="1"/>
      <c r="D342" s="1"/>
      <c r="E342" s="1"/>
      <c r="F342" s="1"/>
      <c r="G342" s="1"/>
      <c r="H342" s="1"/>
    </row>
    <row r="343" spans="1:8" s="21" customFormat="1" x14ac:dyDescent="0.25">
      <c r="A343" s="1"/>
      <c r="B343" s="1"/>
      <c r="C343" s="1"/>
      <c r="D343" s="1"/>
      <c r="E343" s="1"/>
      <c r="F343" s="1"/>
      <c r="G343" s="1"/>
      <c r="H343" s="1"/>
    </row>
    <row r="344" spans="1:8" s="21" customFormat="1" x14ac:dyDescent="0.25">
      <c r="A344" s="1"/>
      <c r="B344" s="1"/>
      <c r="C344" s="1"/>
      <c r="D344" s="1"/>
      <c r="E344" s="1"/>
      <c r="F344" s="1"/>
      <c r="G344" s="1"/>
      <c r="H344" s="1"/>
    </row>
    <row r="345" spans="1:8" s="21" customFormat="1" x14ac:dyDescent="0.25">
      <c r="A345" s="1"/>
      <c r="B345" s="1"/>
      <c r="C345" s="1"/>
      <c r="D345" s="1"/>
      <c r="E345" s="1"/>
      <c r="F345" s="1"/>
      <c r="G345" s="1"/>
      <c r="H345" s="1"/>
    </row>
    <row r="346" spans="1:8" s="21" customFormat="1" x14ac:dyDescent="0.25">
      <c r="A346" s="1"/>
      <c r="B346" s="1"/>
      <c r="C346" s="1"/>
      <c r="D346" s="1"/>
      <c r="E346" s="1"/>
      <c r="F346" s="1"/>
      <c r="G346" s="1"/>
      <c r="H346" s="1"/>
    </row>
    <row r="347" spans="1:8" s="21" customFormat="1" x14ac:dyDescent="0.25">
      <c r="A347" s="1"/>
      <c r="B347" s="1"/>
      <c r="C347" s="1"/>
      <c r="D347" s="1"/>
      <c r="E347" s="1"/>
      <c r="F347" s="1"/>
      <c r="G347" s="1"/>
      <c r="H347" s="1"/>
    </row>
    <row r="348" spans="1:8" s="21" customFormat="1" x14ac:dyDescent="0.25">
      <c r="A348" s="1"/>
      <c r="B348" s="1"/>
      <c r="C348" s="1"/>
      <c r="D348" s="1"/>
      <c r="E348" s="1"/>
      <c r="F348" s="1"/>
      <c r="G348" s="1"/>
      <c r="H348" s="1"/>
    </row>
    <row r="349" spans="1:8" s="21" customFormat="1" x14ac:dyDescent="0.25">
      <c r="A349" s="1"/>
      <c r="B349" s="1"/>
      <c r="C349" s="1"/>
      <c r="D349" s="1"/>
      <c r="E349" s="1"/>
      <c r="F349" s="1"/>
      <c r="G349" s="1"/>
      <c r="H349" s="1"/>
    </row>
    <row r="350" spans="1:8" s="21" customFormat="1" x14ac:dyDescent="0.25">
      <c r="A350" s="1"/>
      <c r="B350" s="1"/>
      <c r="C350" s="1"/>
      <c r="D350" s="1"/>
      <c r="E350" s="1"/>
      <c r="F350" s="1"/>
      <c r="G350" s="1"/>
      <c r="H350" s="1"/>
    </row>
    <row r="351" spans="1:8" s="21" customFormat="1" x14ac:dyDescent="0.25">
      <c r="A351" s="1"/>
      <c r="B351" s="1"/>
      <c r="C351" s="1"/>
      <c r="D351" s="1"/>
      <c r="E351" s="1"/>
      <c r="F351" s="1"/>
      <c r="G351" s="1"/>
      <c r="H351" s="1"/>
    </row>
    <row r="352" spans="1:8" s="21" customFormat="1" x14ac:dyDescent="0.25">
      <c r="A352" s="1"/>
      <c r="B352" s="1"/>
      <c r="C352" s="1"/>
      <c r="D352" s="1"/>
      <c r="E352" s="1"/>
      <c r="F352" s="1"/>
      <c r="G352" s="1"/>
      <c r="H352" s="1"/>
    </row>
    <row r="353" spans="1:8" s="21" customFormat="1" x14ac:dyDescent="0.25">
      <c r="A353" s="1"/>
      <c r="B353" s="1"/>
      <c r="C353" s="1"/>
      <c r="D353" s="1"/>
      <c r="E353" s="1"/>
      <c r="F353" s="1"/>
      <c r="G353" s="1"/>
      <c r="H353" s="1"/>
    </row>
    <row r="354" spans="1:8" s="21" customFormat="1" x14ac:dyDescent="0.25">
      <c r="A354" s="1"/>
      <c r="B354" s="1"/>
      <c r="C354" s="1"/>
      <c r="D354" s="1"/>
      <c r="E354" s="1"/>
      <c r="F354" s="1"/>
      <c r="G354" s="1"/>
      <c r="H354" s="1"/>
    </row>
    <row r="355" spans="1:8" s="21" customFormat="1" x14ac:dyDescent="0.25">
      <c r="A355" s="1"/>
      <c r="B355" s="1"/>
      <c r="C355" s="1"/>
      <c r="D355" s="1"/>
      <c r="E355" s="1"/>
      <c r="F355" s="1"/>
      <c r="G355" s="1"/>
      <c r="H355" s="1"/>
    </row>
    <row r="356" spans="1:8" s="21" customFormat="1" x14ac:dyDescent="0.25">
      <c r="A356" s="1"/>
      <c r="B356" s="1"/>
      <c r="C356" s="1"/>
      <c r="D356" s="1"/>
      <c r="E356" s="1"/>
      <c r="F356" s="1"/>
      <c r="G356" s="1"/>
      <c r="H356" s="1"/>
    </row>
    <row r="357" spans="1:8" s="21" customFormat="1" x14ac:dyDescent="0.25">
      <c r="A357" s="1"/>
      <c r="B357" s="1"/>
      <c r="C357" s="1"/>
      <c r="D357" s="1"/>
      <c r="E357" s="1"/>
      <c r="F357" s="1"/>
      <c r="G357" s="1"/>
      <c r="H357" s="1"/>
    </row>
    <row r="358" spans="1:8" s="21" customFormat="1" x14ac:dyDescent="0.25">
      <c r="A358" s="1"/>
      <c r="B358" s="1"/>
      <c r="C358" s="1"/>
      <c r="D358" s="1"/>
      <c r="E358" s="1"/>
      <c r="F358" s="1"/>
      <c r="G358" s="1"/>
      <c r="H358" s="1"/>
    </row>
    <row r="359" spans="1:8" s="21" customFormat="1" x14ac:dyDescent="0.25">
      <c r="A359" s="1"/>
      <c r="B359" s="1"/>
      <c r="C359" s="1"/>
      <c r="D359" s="1"/>
      <c r="E359" s="1"/>
      <c r="F359" s="1"/>
      <c r="G359" s="1"/>
      <c r="H359" s="1"/>
    </row>
    <row r="360" spans="1:8" s="21" customFormat="1" x14ac:dyDescent="0.25">
      <c r="A360" s="1"/>
      <c r="B360" s="1"/>
      <c r="C360" s="1"/>
      <c r="D360" s="1"/>
      <c r="E360" s="1"/>
      <c r="F360" s="1"/>
      <c r="G360" s="1"/>
      <c r="H360" s="1"/>
    </row>
    <row r="361" spans="1:8" s="21" customFormat="1" x14ac:dyDescent="0.25">
      <c r="A361" s="1"/>
      <c r="B361" s="1"/>
      <c r="C361" s="1"/>
      <c r="D361" s="1"/>
      <c r="E361" s="1"/>
      <c r="F361" s="1"/>
      <c r="G361" s="1"/>
      <c r="H361" s="1"/>
    </row>
    <row r="362" spans="1:8" s="21" customFormat="1" x14ac:dyDescent="0.25">
      <c r="A362" s="1"/>
      <c r="B362" s="1"/>
      <c r="C362" s="1"/>
      <c r="D362" s="1"/>
      <c r="E362" s="1"/>
      <c r="F362" s="1"/>
      <c r="G362" s="1"/>
      <c r="H362" s="1"/>
    </row>
    <row r="363" spans="1:8" s="21" customFormat="1" x14ac:dyDescent="0.25">
      <c r="A363" s="1"/>
      <c r="B363" s="1"/>
      <c r="C363" s="1"/>
      <c r="D363" s="1"/>
      <c r="E363" s="1"/>
      <c r="F363" s="1"/>
      <c r="G363" s="1"/>
      <c r="H363" s="1"/>
    </row>
    <row r="364" spans="1:8" s="21" customFormat="1" x14ac:dyDescent="0.25">
      <c r="A364" s="1"/>
      <c r="B364" s="1"/>
      <c r="C364" s="1"/>
      <c r="D364" s="1"/>
      <c r="E364" s="1"/>
      <c r="F364" s="1"/>
      <c r="G364" s="1"/>
      <c r="H364" s="1"/>
    </row>
    <row r="365" spans="1:8" s="21" customFormat="1" x14ac:dyDescent="0.25">
      <c r="A365" s="1"/>
      <c r="B365" s="1"/>
      <c r="C365" s="1"/>
      <c r="D365" s="1"/>
      <c r="E365" s="1"/>
      <c r="F365" s="1"/>
      <c r="G365" s="1"/>
      <c r="H365" s="1"/>
    </row>
    <row r="366" spans="1:8" s="21" customFormat="1" x14ac:dyDescent="0.25">
      <c r="A366" s="1"/>
      <c r="B366" s="1"/>
      <c r="C366" s="1"/>
      <c r="D366" s="1"/>
      <c r="E366" s="1"/>
      <c r="F366" s="1"/>
      <c r="G366" s="1"/>
      <c r="H366" s="1"/>
    </row>
    <row r="367" spans="1:8" s="21" customFormat="1" x14ac:dyDescent="0.25">
      <c r="A367" s="1"/>
      <c r="B367" s="1"/>
      <c r="C367" s="1"/>
      <c r="D367" s="1"/>
      <c r="E367" s="1"/>
      <c r="F367" s="1"/>
      <c r="G367" s="1"/>
      <c r="H367" s="1"/>
    </row>
    <row r="368" spans="1:8" s="21" customFormat="1" x14ac:dyDescent="0.25">
      <c r="A368" s="1"/>
      <c r="B368" s="1"/>
      <c r="C368" s="1"/>
      <c r="D368" s="1"/>
      <c r="E368" s="1"/>
      <c r="F368" s="1"/>
      <c r="G368" s="1"/>
      <c r="H368" s="1"/>
    </row>
    <row r="369" spans="1:8" s="21" customFormat="1" x14ac:dyDescent="0.25">
      <c r="A369" s="1"/>
      <c r="B369" s="1"/>
      <c r="C369" s="1"/>
      <c r="D369" s="1"/>
      <c r="E369" s="1"/>
      <c r="F369" s="1"/>
      <c r="G369" s="1"/>
      <c r="H369" s="1"/>
    </row>
    <row r="370" spans="1:8" s="21" customFormat="1" x14ac:dyDescent="0.25">
      <c r="A370" s="1"/>
      <c r="B370" s="1"/>
      <c r="C370" s="1"/>
      <c r="D370" s="1"/>
      <c r="E370" s="1"/>
      <c r="F370" s="1"/>
      <c r="G370" s="1"/>
      <c r="H370" s="1"/>
    </row>
    <row r="371" spans="1:8" s="21" customFormat="1" x14ac:dyDescent="0.25">
      <c r="A371" s="1"/>
      <c r="B371" s="1"/>
      <c r="C371" s="1"/>
      <c r="D371" s="1"/>
      <c r="E371" s="1"/>
      <c r="F371" s="1"/>
      <c r="G371" s="1"/>
      <c r="H371" s="1"/>
    </row>
    <row r="372" spans="1:8" s="21" customFormat="1" x14ac:dyDescent="0.25">
      <c r="A372" s="1"/>
      <c r="B372" s="1"/>
      <c r="C372" s="1"/>
      <c r="D372" s="1"/>
      <c r="E372" s="1"/>
      <c r="F372" s="1"/>
      <c r="G372" s="1"/>
      <c r="H372" s="1"/>
    </row>
    <row r="373" spans="1:8" s="21" customFormat="1" x14ac:dyDescent="0.25">
      <c r="A373" s="1"/>
      <c r="B373" s="1"/>
      <c r="C373" s="1"/>
      <c r="D373" s="1"/>
      <c r="E373" s="1"/>
      <c r="F373" s="1"/>
      <c r="G373" s="1"/>
      <c r="H373" s="1"/>
    </row>
    <row r="374" spans="1:8" s="21" customFormat="1" x14ac:dyDescent="0.25">
      <c r="A374" s="1"/>
      <c r="B374" s="1"/>
      <c r="C374" s="1"/>
      <c r="D374" s="1"/>
      <c r="E374" s="1"/>
      <c r="F374" s="1"/>
      <c r="G374" s="1"/>
      <c r="H374" s="1"/>
    </row>
    <row r="375" spans="1:8" s="21" customFormat="1" x14ac:dyDescent="0.25">
      <c r="A375" s="1"/>
      <c r="B375" s="1"/>
      <c r="C375" s="1"/>
      <c r="D375" s="1"/>
      <c r="E375" s="1"/>
      <c r="F375" s="1"/>
      <c r="G375" s="1"/>
      <c r="H375" s="1"/>
    </row>
    <row r="376" spans="1:8" s="21" customFormat="1" x14ac:dyDescent="0.25">
      <c r="A376" s="1"/>
      <c r="B376" s="1"/>
      <c r="C376" s="1"/>
      <c r="D376" s="1"/>
      <c r="E376" s="1"/>
      <c r="F376" s="1"/>
      <c r="G376" s="1"/>
      <c r="H376" s="1"/>
    </row>
    <row r="377" spans="1:8" s="21" customFormat="1" x14ac:dyDescent="0.25">
      <c r="A377" s="1"/>
      <c r="B377" s="1"/>
      <c r="C377" s="1"/>
      <c r="D377" s="1"/>
      <c r="E377" s="1"/>
      <c r="F377" s="1"/>
      <c r="G377" s="1"/>
      <c r="H377" s="1"/>
    </row>
    <row r="378" spans="1:8" s="21" customFormat="1" x14ac:dyDescent="0.25">
      <c r="A378" s="1"/>
      <c r="B378" s="1"/>
      <c r="C378" s="1"/>
      <c r="D378" s="1"/>
      <c r="E378" s="1"/>
      <c r="F378" s="1"/>
      <c r="G378" s="1"/>
      <c r="H378" s="1"/>
    </row>
    <row r="379" spans="1:8" s="21" customFormat="1" x14ac:dyDescent="0.25">
      <c r="A379" s="1"/>
      <c r="B379" s="1"/>
      <c r="C379" s="1"/>
      <c r="D379" s="1"/>
      <c r="E379" s="1"/>
      <c r="F379" s="1"/>
      <c r="G379" s="1"/>
      <c r="H379" s="1"/>
    </row>
    <row r="380" spans="1:8" s="21" customFormat="1" x14ac:dyDescent="0.25">
      <c r="A380" s="1"/>
      <c r="B380" s="1"/>
      <c r="C380" s="1"/>
      <c r="D380" s="1"/>
      <c r="E380" s="1"/>
      <c r="F380" s="1"/>
      <c r="G380" s="1"/>
      <c r="H380" s="1"/>
    </row>
    <row r="381" spans="1:8" s="21" customFormat="1" x14ac:dyDescent="0.25">
      <c r="A381" s="1"/>
      <c r="B381" s="1"/>
      <c r="C381" s="1"/>
      <c r="D381" s="1"/>
      <c r="E381" s="1"/>
      <c r="F381" s="1"/>
      <c r="G381" s="1"/>
      <c r="H381" s="1"/>
    </row>
    <row r="382" spans="1:8" s="21" customFormat="1" x14ac:dyDescent="0.25">
      <c r="A382" s="1"/>
      <c r="B382" s="1"/>
      <c r="C382" s="1"/>
      <c r="D382" s="1"/>
      <c r="E382" s="1"/>
      <c r="F382" s="1"/>
      <c r="G382" s="1"/>
      <c r="H382" s="1"/>
    </row>
    <row r="383" spans="1:8" s="21" customFormat="1" x14ac:dyDescent="0.25">
      <c r="A383" s="1"/>
      <c r="B383" s="1"/>
      <c r="C383" s="1"/>
      <c r="D383" s="1"/>
      <c r="E383" s="1"/>
      <c r="F383" s="1"/>
      <c r="G383" s="1"/>
      <c r="H383" s="1"/>
    </row>
    <row r="384" spans="1:8" s="21" customFormat="1" x14ac:dyDescent="0.25">
      <c r="A384" s="1"/>
      <c r="B384" s="1"/>
      <c r="C384" s="1"/>
      <c r="D384" s="1"/>
      <c r="E384" s="1"/>
      <c r="F384" s="1"/>
      <c r="G384" s="1"/>
      <c r="H384" s="1"/>
    </row>
    <row r="385" spans="1:8" s="21" customFormat="1" x14ac:dyDescent="0.25">
      <c r="A385" s="1"/>
      <c r="B385" s="1"/>
      <c r="C385" s="1"/>
      <c r="D385" s="1"/>
      <c r="E385" s="1"/>
      <c r="F385" s="1"/>
      <c r="G385" s="1"/>
      <c r="H385" s="1"/>
    </row>
    <row r="386" spans="1:8" s="21" customFormat="1" x14ac:dyDescent="0.25">
      <c r="A386" s="1"/>
      <c r="B386" s="1"/>
      <c r="C386" s="1"/>
      <c r="D386" s="1"/>
      <c r="E386" s="1"/>
      <c r="F386" s="1"/>
      <c r="G386" s="1"/>
      <c r="H386" s="1"/>
    </row>
    <row r="387" spans="1:8" s="21" customFormat="1" x14ac:dyDescent="0.25">
      <c r="A387" s="1"/>
      <c r="B387" s="1"/>
      <c r="C387" s="1"/>
      <c r="D387" s="1"/>
      <c r="E387" s="1"/>
      <c r="F387" s="1"/>
      <c r="G387" s="1"/>
      <c r="H387" s="1"/>
    </row>
    <row r="388" spans="1:8" s="21" customFormat="1" x14ac:dyDescent="0.25">
      <c r="A388" s="1"/>
      <c r="B388" s="1"/>
      <c r="C388" s="1"/>
      <c r="D388" s="1"/>
      <c r="E388" s="1"/>
      <c r="F388" s="1"/>
      <c r="G388" s="1"/>
      <c r="H388" s="1"/>
    </row>
    <row r="389" spans="1:8" s="21" customFormat="1" x14ac:dyDescent="0.25">
      <c r="A389" s="1"/>
      <c r="B389" s="1"/>
      <c r="C389" s="1"/>
      <c r="D389" s="1"/>
      <c r="E389" s="1"/>
      <c r="F389" s="1"/>
      <c r="G389" s="1"/>
      <c r="H389" s="1"/>
    </row>
    <row r="390" spans="1:8" s="21" customFormat="1" x14ac:dyDescent="0.25">
      <c r="A390" s="1"/>
      <c r="B390" s="1"/>
      <c r="C390" s="1"/>
      <c r="D390" s="1"/>
      <c r="E390" s="1"/>
      <c r="F390" s="1"/>
      <c r="G390" s="1"/>
      <c r="H390" s="1"/>
    </row>
    <row r="391" spans="1:8" s="21" customFormat="1" x14ac:dyDescent="0.25">
      <c r="A391" s="1"/>
      <c r="B391" s="1"/>
      <c r="C391" s="1"/>
      <c r="D391" s="1"/>
      <c r="E391" s="1"/>
      <c r="F391" s="1"/>
      <c r="G391" s="1"/>
      <c r="H391" s="1"/>
    </row>
    <row r="392" spans="1:8" s="21" customFormat="1" x14ac:dyDescent="0.25">
      <c r="A392" s="1"/>
      <c r="B392" s="1"/>
      <c r="C392" s="1"/>
      <c r="D392" s="1"/>
      <c r="E392" s="1"/>
      <c r="F392" s="1"/>
      <c r="G392" s="1"/>
      <c r="H392" s="1"/>
    </row>
    <row r="393" spans="1:8" s="21" customFormat="1" x14ac:dyDescent="0.25">
      <c r="A393" s="1"/>
      <c r="B393" s="1"/>
      <c r="C393" s="1"/>
      <c r="D393" s="1"/>
      <c r="E393" s="1"/>
      <c r="F393" s="1"/>
      <c r="G393" s="1"/>
      <c r="H393" s="1"/>
    </row>
    <row r="394" spans="1:8" s="21" customFormat="1" x14ac:dyDescent="0.25">
      <c r="A394" s="1"/>
      <c r="B394" s="1"/>
      <c r="C394" s="1"/>
      <c r="D394" s="1"/>
      <c r="E394" s="1"/>
      <c r="F394" s="1"/>
      <c r="G394" s="1"/>
      <c r="H394" s="1"/>
    </row>
    <row r="395" spans="1:8" s="21" customFormat="1" x14ac:dyDescent="0.25">
      <c r="A395" s="1"/>
      <c r="B395" s="1"/>
      <c r="C395" s="1"/>
      <c r="D395" s="1"/>
      <c r="E395" s="1"/>
      <c r="F395" s="1"/>
      <c r="G395" s="1"/>
      <c r="H395" s="1"/>
    </row>
    <row r="396" spans="1:8" s="21" customFormat="1" x14ac:dyDescent="0.25">
      <c r="A396" s="1"/>
      <c r="B396" s="1"/>
      <c r="C396" s="1"/>
      <c r="D396" s="1"/>
      <c r="E396" s="1"/>
      <c r="F396" s="1"/>
      <c r="G396" s="1"/>
      <c r="H396" s="1"/>
    </row>
    <row r="397" spans="1:8" s="21" customFormat="1" x14ac:dyDescent="0.25">
      <c r="A397" s="1"/>
      <c r="B397" s="1"/>
      <c r="C397" s="1"/>
      <c r="D397" s="1"/>
      <c r="E397" s="1"/>
      <c r="F397" s="1"/>
      <c r="G397" s="1"/>
      <c r="H397" s="1"/>
    </row>
    <row r="398" spans="1:8" s="21" customFormat="1" x14ac:dyDescent="0.25">
      <c r="A398" s="1"/>
      <c r="B398" s="1"/>
      <c r="C398" s="1"/>
      <c r="D398" s="1"/>
      <c r="E398" s="1"/>
      <c r="F398" s="1"/>
      <c r="G398" s="1"/>
      <c r="H398" s="1"/>
    </row>
    <row r="399" spans="1:8" s="21" customFormat="1" x14ac:dyDescent="0.25">
      <c r="A399" s="1"/>
      <c r="B399" s="1"/>
      <c r="C399" s="1"/>
      <c r="D399" s="1"/>
      <c r="E399" s="1"/>
      <c r="F399" s="1"/>
      <c r="G399" s="1"/>
      <c r="H399" s="1"/>
    </row>
    <row r="400" spans="1:8" s="21" customFormat="1" x14ac:dyDescent="0.25">
      <c r="A400" s="1"/>
      <c r="B400" s="1"/>
      <c r="C400" s="1"/>
      <c r="D400" s="1"/>
      <c r="E400" s="1"/>
      <c r="F400" s="1"/>
      <c r="G400" s="1"/>
      <c r="H400" s="1"/>
    </row>
    <row r="401" spans="1:8" s="21" customFormat="1" x14ac:dyDescent="0.25">
      <c r="A401" s="1"/>
      <c r="B401" s="1"/>
      <c r="C401" s="1"/>
      <c r="D401" s="1"/>
      <c r="E401" s="1"/>
      <c r="F401" s="1"/>
      <c r="G401" s="1"/>
      <c r="H401" s="1"/>
    </row>
    <row r="402" spans="1:8" s="21" customFormat="1" x14ac:dyDescent="0.25">
      <c r="A402" s="1"/>
      <c r="B402" s="1"/>
      <c r="C402" s="1"/>
      <c r="D402" s="1"/>
      <c r="E402" s="1"/>
      <c r="F402" s="1"/>
      <c r="G402" s="1"/>
      <c r="H402" s="1"/>
    </row>
    <row r="403" spans="1:8" s="21" customFormat="1" x14ac:dyDescent="0.25">
      <c r="A403" s="1"/>
      <c r="B403" s="1"/>
      <c r="C403" s="1"/>
      <c r="D403" s="1"/>
      <c r="E403" s="1"/>
      <c r="F403" s="1"/>
      <c r="G403" s="1"/>
      <c r="H403" s="1"/>
    </row>
    <row r="404" spans="1:8" s="21" customFormat="1" x14ac:dyDescent="0.25">
      <c r="A404" s="1"/>
      <c r="B404" s="1"/>
      <c r="C404" s="1"/>
      <c r="D404" s="1"/>
      <c r="E404" s="1"/>
      <c r="F404" s="1"/>
      <c r="G404" s="1"/>
      <c r="H404" s="1"/>
    </row>
    <row r="405" spans="1:8" s="21" customFormat="1" x14ac:dyDescent="0.25">
      <c r="A405" s="1"/>
      <c r="B405" s="1"/>
      <c r="C405" s="1"/>
      <c r="D405" s="1"/>
      <c r="E405" s="1"/>
      <c r="F405" s="1"/>
      <c r="G405" s="1"/>
      <c r="H405" s="1"/>
    </row>
    <row r="406" spans="1:8" s="21" customFormat="1" x14ac:dyDescent="0.25">
      <c r="A406" s="1"/>
      <c r="B406" s="1"/>
      <c r="C406" s="1"/>
      <c r="D406" s="1"/>
      <c r="E406" s="1"/>
      <c r="F406" s="1"/>
      <c r="G406" s="1"/>
      <c r="H406" s="1"/>
    </row>
    <row r="407" spans="1:8" s="21" customFormat="1" x14ac:dyDescent="0.25">
      <c r="A407" s="1"/>
      <c r="B407" s="1"/>
      <c r="C407" s="1"/>
      <c r="D407" s="1"/>
      <c r="E407" s="1"/>
      <c r="F407" s="1"/>
      <c r="G407" s="1"/>
      <c r="H407" s="1"/>
    </row>
    <row r="408" spans="1:8" s="21" customFormat="1" x14ac:dyDescent="0.25">
      <c r="A408" s="1"/>
      <c r="B408" s="1"/>
      <c r="C408" s="1"/>
      <c r="D408" s="1"/>
      <c r="E408" s="1"/>
      <c r="F408" s="1"/>
      <c r="G408" s="1"/>
      <c r="H408" s="1"/>
    </row>
    <row r="409" spans="1:8" s="21" customFormat="1" x14ac:dyDescent="0.25">
      <c r="A409" s="1"/>
      <c r="B409" s="1"/>
      <c r="C409" s="1"/>
      <c r="D409" s="1"/>
      <c r="E409" s="1"/>
      <c r="F409" s="1"/>
      <c r="G409" s="1"/>
      <c r="H409" s="1"/>
    </row>
    <row r="410" spans="1:8" s="21" customFormat="1" x14ac:dyDescent="0.25">
      <c r="A410" s="1"/>
      <c r="B410" s="1"/>
      <c r="C410" s="1"/>
      <c r="D410" s="1"/>
      <c r="E410" s="1"/>
      <c r="F410" s="1"/>
      <c r="G410" s="1"/>
      <c r="H410" s="1"/>
    </row>
    <row r="411" spans="1:8" s="21" customFormat="1" x14ac:dyDescent="0.25">
      <c r="A411" s="1"/>
      <c r="B411" s="1"/>
      <c r="C411" s="1"/>
      <c r="D411" s="1"/>
      <c r="E411" s="1"/>
      <c r="F411" s="1"/>
      <c r="G411" s="1"/>
      <c r="H411" s="1"/>
    </row>
    <row r="412" spans="1:8" s="21" customFormat="1" x14ac:dyDescent="0.25">
      <c r="A412" s="1"/>
      <c r="B412" s="1"/>
      <c r="C412" s="1"/>
      <c r="D412" s="1"/>
      <c r="E412" s="1"/>
      <c r="F412" s="1"/>
      <c r="G412" s="1"/>
      <c r="H412" s="1"/>
    </row>
    <row r="413" spans="1:8" s="21" customFormat="1" x14ac:dyDescent="0.25">
      <c r="A413" s="1"/>
      <c r="B413" s="1"/>
      <c r="C413" s="1"/>
      <c r="D413" s="1"/>
      <c r="E413" s="1"/>
      <c r="F413" s="1"/>
      <c r="G413" s="1"/>
      <c r="H413" s="1"/>
    </row>
    <row r="414" spans="1:8" s="21" customFormat="1" x14ac:dyDescent="0.25">
      <c r="A414" s="1"/>
      <c r="B414" s="1"/>
      <c r="C414" s="1"/>
      <c r="D414" s="1"/>
      <c r="E414" s="1"/>
      <c r="F414" s="1"/>
      <c r="G414" s="1"/>
      <c r="H414" s="1"/>
    </row>
    <row r="415" spans="1:8" s="21" customFormat="1" x14ac:dyDescent="0.25">
      <c r="A415" s="1"/>
      <c r="B415" s="1"/>
      <c r="C415" s="1"/>
      <c r="D415" s="1"/>
      <c r="E415" s="1"/>
      <c r="F415" s="1"/>
      <c r="G415" s="1"/>
      <c r="H415" s="1"/>
    </row>
    <row r="416" spans="1:8" s="21" customFormat="1" x14ac:dyDescent="0.25">
      <c r="A416" s="1"/>
      <c r="B416" s="1"/>
      <c r="C416" s="1"/>
      <c r="D416" s="1"/>
      <c r="E416" s="1"/>
      <c r="F416" s="1"/>
      <c r="G416" s="1"/>
      <c r="H416" s="1"/>
    </row>
    <row r="417" spans="1:8" s="21" customFormat="1" x14ac:dyDescent="0.25">
      <c r="A417" s="1"/>
      <c r="B417" s="1"/>
      <c r="C417" s="1"/>
      <c r="D417" s="1"/>
      <c r="E417" s="1"/>
      <c r="F417" s="1"/>
      <c r="G417" s="1"/>
      <c r="H417" s="1"/>
    </row>
    <row r="418" spans="1:8" s="21" customFormat="1" x14ac:dyDescent="0.25">
      <c r="A418" s="1"/>
      <c r="B418" s="1"/>
      <c r="C418" s="1"/>
      <c r="D418" s="1"/>
      <c r="E418" s="1"/>
      <c r="F418" s="1"/>
      <c r="G418" s="1"/>
      <c r="H418" s="1"/>
    </row>
    <row r="419" spans="1:8" s="21" customFormat="1" x14ac:dyDescent="0.25">
      <c r="A419" s="1"/>
      <c r="B419" s="1"/>
      <c r="C419" s="1"/>
      <c r="D419" s="1"/>
      <c r="E419" s="1"/>
      <c r="F419" s="1"/>
      <c r="G419" s="1"/>
      <c r="H419" s="1"/>
    </row>
    <row r="420" spans="1:8" s="21" customFormat="1" x14ac:dyDescent="0.25">
      <c r="A420" s="1"/>
      <c r="B420" s="1"/>
      <c r="C420" s="1"/>
      <c r="D420" s="1"/>
      <c r="E420" s="1"/>
      <c r="F420" s="1"/>
      <c r="G420" s="1"/>
      <c r="H420" s="1"/>
    </row>
    <row r="421" spans="1:8" s="21" customFormat="1" x14ac:dyDescent="0.25">
      <c r="A421" s="1"/>
      <c r="B421" s="1"/>
      <c r="C421" s="1"/>
      <c r="D421" s="1"/>
      <c r="E421" s="1"/>
      <c r="F421" s="1"/>
      <c r="G421" s="1"/>
      <c r="H421" s="1"/>
    </row>
    <row r="422" spans="1:8" s="21" customFormat="1" x14ac:dyDescent="0.25">
      <c r="A422" s="1"/>
      <c r="B422" s="1"/>
      <c r="C422" s="1"/>
      <c r="D422" s="1"/>
      <c r="E422" s="1"/>
      <c r="F422" s="1"/>
      <c r="G422" s="1"/>
      <c r="H422" s="1"/>
    </row>
    <row r="423" spans="1:8" s="21" customFormat="1" x14ac:dyDescent="0.25">
      <c r="A423" s="1"/>
      <c r="B423" s="1"/>
      <c r="C423" s="1"/>
      <c r="D423" s="1"/>
      <c r="E423" s="1"/>
      <c r="F423" s="1"/>
      <c r="G423" s="1"/>
      <c r="H423" s="1"/>
    </row>
    <row r="424" spans="1:8" s="21" customFormat="1" x14ac:dyDescent="0.25">
      <c r="A424" s="1"/>
      <c r="B424" s="1"/>
      <c r="C424" s="1"/>
      <c r="D424" s="1"/>
      <c r="E424" s="1"/>
      <c r="F424" s="1"/>
      <c r="G424" s="1"/>
      <c r="H424" s="1"/>
    </row>
    <row r="425" spans="1:8" s="21" customFormat="1" x14ac:dyDescent="0.25">
      <c r="A425" s="1"/>
      <c r="B425" s="1"/>
      <c r="C425" s="1"/>
      <c r="D425" s="1"/>
      <c r="E425" s="1"/>
      <c r="F425" s="1"/>
      <c r="G425" s="1"/>
      <c r="H425" s="1"/>
    </row>
    <row r="426" spans="1:8" s="21" customFormat="1" x14ac:dyDescent="0.25">
      <c r="A426" s="1"/>
      <c r="B426" s="1"/>
      <c r="C426" s="1"/>
      <c r="D426" s="1"/>
      <c r="E426" s="1"/>
      <c r="F426" s="1"/>
      <c r="G426" s="1"/>
      <c r="H426" s="1"/>
    </row>
    <row r="427" spans="1:8" s="21" customFormat="1" x14ac:dyDescent="0.25">
      <c r="A427" s="1"/>
      <c r="B427" s="1"/>
      <c r="C427" s="1"/>
      <c r="D427" s="1"/>
      <c r="E427" s="1"/>
      <c r="F427" s="1"/>
      <c r="G427" s="1"/>
      <c r="H427" s="1"/>
    </row>
    <row r="428" spans="1:8" s="21" customFormat="1" x14ac:dyDescent="0.25">
      <c r="A428" s="1"/>
      <c r="B428" s="1"/>
      <c r="C428" s="1"/>
      <c r="D428" s="1"/>
      <c r="E428" s="1"/>
      <c r="F428" s="1"/>
      <c r="G428" s="1"/>
      <c r="H428" s="1"/>
    </row>
    <row r="429" spans="1:8" s="21" customFormat="1" x14ac:dyDescent="0.25">
      <c r="A429" s="1"/>
      <c r="B429" s="1"/>
      <c r="C429" s="1"/>
      <c r="D429" s="1"/>
      <c r="E429" s="1"/>
      <c r="F429" s="1"/>
      <c r="G429" s="1"/>
      <c r="H429" s="1"/>
    </row>
    <row r="430" spans="1:8" s="21" customFormat="1" x14ac:dyDescent="0.25">
      <c r="A430" s="1"/>
      <c r="B430" s="1"/>
      <c r="C430" s="1"/>
      <c r="D430" s="1"/>
      <c r="E430" s="1"/>
      <c r="F430" s="1"/>
      <c r="G430" s="1"/>
      <c r="H430" s="1"/>
    </row>
    <row r="431" spans="1:8" s="21" customFormat="1" x14ac:dyDescent="0.25">
      <c r="A431" s="1"/>
      <c r="B431" s="1"/>
      <c r="C431" s="1"/>
      <c r="D431" s="1"/>
      <c r="E431" s="1"/>
      <c r="F431" s="1"/>
      <c r="G431" s="1"/>
      <c r="H431" s="1"/>
    </row>
    <row r="432" spans="1:8" s="21" customFormat="1" x14ac:dyDescent="0.25">
      <c r="A432" s="1"/>
      <c r="B432" s="1"/>
      <c r="C432" s="1"/>
      <c r="D432" s="1"/>
      <c r="E432" s="1"/>
      <c r="F432" s="1"/>
      <c r="G432" s="1"/>
      <c r="H432" s="1"/>
    </row>
    <row r="433" spans="1:8" s="21" customFormat="1" x14ac:dyDescent="0.25">
      <c r="A433" s="1"/>
      <c r="B433" s="1"/>
      <c r="C433" s="1"/>
      <c r="D433" s="1"/>
      <c r="E433" s="1"/>
      <c r="F433" s="1"/>
      <c r="G433" s="1"/>
      <c r="H433" s="1"/>
    </row>
    <row r="434" spans="1:8" s="21" customFormat="1" x14ac:dyDescent="0.25">
      <c r="A434" s="1"/>
      <c r="B434" s="1"/>
      <c r="C434" s="1"/>
      <c r="D434" s="1"/>
      <c r="E434" s="1"/>
      <c r="F434" s="1"/>
      <c r="G434" s="1"/>
      <c r="H434" s="1"/>
    </row>
    <row r="435" spans="1:8" s="21" customFormat="1" x14ac:dyDescent="0.25">
      <c r="A435" s="1"/>
      <c r="B435" s="1"/>
      <c r="C435" s="1"/>
      <c r="D435" s="1"/>
      <c r="E435" s="1"/>
      <c r="F435" s="1"/>
      <c r="G435" s="1"/>
      <c r="H435" s="1"/>
    </row>
    <row r="436" spans="1:8" s="21" customFormat="1" x14ac:dyDescent="0.25">
      <c r="A436" s="1"/>
      <c r="B436" s="1"/>
      <c r="C436" s="1"/>
      <c r="D436" s="1"/>
      <c r="E436" s="1"/>
      <c r="F436" s="1"/>
      <c r="G436" s="1"/>
      <c r="H436" s="1"/>
    </row>
    <row r="437" spans="1:8" s="21" customFormat="1" x14ac:dyDescent="0.25">
      <c r="A437" s="1"/>
      <c r="B437" s="1"/>
      <c r="C437" s="1"/>
      <c r="D437" s="1"/>
      <c r="E437" s="1"/>
      <c r="F437" s="1"/>
      <c r="G437" s="1"/>
      <c r="H437" s="1"/>
    </row>
    <row r="438" spans="1:8" s="21" customFormat="1" x14ac:dyDescent="0.25">
      <c r="A438" s="1"/>
      <c r="B438" s="1"/>
      <c r="C438" s="1"/>
      <c r="D438" s="1"/>
      <c r="E438" s="1"/>
      <c r="F438" s="1"/>
      <c r="G438" s="1"/>
      <c r="H438" s="1"/>
    </row>
    <row r="439" spans="1:8" s="21" customFormat="1" x14ac:dyDescent="0.25">
      <c r="A439" s="1"/>
      <c r="B439" s="1"/>
      <c r="C439" s="1"/>
      <c r="D439" s="1"/>
      <c r="E439" s="1"/>
      <c r="F439" s="1"/>
      <c r="G439" s="1"/>
      <c r="H439" s="1"/>
    </row>
    <row r="440" spans="1:8" s="21" customFormat="1" x14ac:dyDescent="0.25">
      <c r="A440" s="1"/>
      <c r="B440" s="1"/>
      <c r="C440" s="1"/>
      <c r="D440" s="1"/>
      <c r="E440" s="1"/>
      <c r="F440" s="1"/>
      <c r="G440" s="1"/>
      <c r="H440" s="1"/>
    </row>
    <row r="441" spans="1:8" s="21" customFormat="1" x14ac:dyDescent="0.25">
      <c r="A441" s="1"/>
      <c r="B441" s="1"/>
      <c r="C441" s="1"/>
      <c r="D441" s="1"/>
      <c r="E441" s="1"/>
      <c r="F441" s="1"/>
      <c r="G441" s="1"/>
      <c r="H441" s="1"/>
    </row>
    <row r="442" spans="1:8" s="21" customFormat="1" x14ac:dyDescent="0.25">
      <c r="A442" s="1"/>
      <c r="B442" s="1"/>
      <c r="C442" s="1"/>
      <c r="D442" s="1"/>
      <c r="E442" s="1"/>
      <c r="F442" s="1"/>
      <c r="G442" s="1"/>
      <c r="H442" s="1"/>
    </row>
    <row r="443" spans="1:8" s="21" customFormat="1" x14ac:dyDescent="0.25">
      <c r="A443" s="1"/>
      <c r="B443" s="1"/>
      <c r="C443" s="1"/>
      <c r="D443" s="1"/>
      <c r="E443" s="1"/>
      <c r="F443" s="1"/>
      <c r="G443" s="1"/>
      <c r="H443" s="1"/>
    </row>
    <row r="444" spans="1:8" s="21" customFormat="1" x14ac:dyDescent="0.25">
      <c r="A444" s="1"/>
      <c r="B444" s="1"/>
      <c r="C444" s="1"/>
      <c r="D444" s="1"/>
      <c r="E444" s="1"/>
      <c r="F444" s="1"/>
      <c r="G444" s="1"/>
      <c r="H444" s="1"/>
    </row>
    <row r="445" spans="1:8" s="21" customFormat="1" x14ac:dyDescent="0.25">
      <c r="A445" s="1"/>
      <c r="B445" s="1"/>
      <c r="C445" s="1"/>
      <c r="D445" s="1"/>
      <c r="E445" s="1"/>
      <c r="F445" s="1"/>
      <c r="G445" s="1"/>
      <c r="H445" s="1"/>
    </row>
    <row r="446" spans="1:8" s="21" customFormat="1" x14ac:dyDescent="0.25">
      <c r="A446" s="1"/>
      <c r="B446" s="1"/>
      <c r="C446" s="1"/>
      <c r="D446" s="1"/>
      <c r="E446" s="1"/>
      <c r="F446" s="1"/>
      <c r="G446" s="1"/>
      <c r="H446" s="1"/>
    </row>
    <row r="447" spans="1:8" s="21" customFormat="1" x14ac:dyDescent="0.25">
      <c r="A447" s="1"/>
      <c r="B447" s="1"/>
      <c r="C447" s="1"/>
      <c r="D447" s="1"/>
      <c r="E447" s="1"/>
      <c r="F447" s="1"/>
      <c r="G447" s="1"/>
      <c r="H447" s="1"/>
    </row>
    <row r="448" spans="1:8" s="21" customFormat="1" x14ac:dyDescent="0.25">
      <c r="A448" s="1"/>
      <c r="B448" s="1"/>
      <c r="C448" s="1"/>
      <c r="D448" s="1"/>
      <c r="E448" s="1"/>
      <c r="F448" s="1"/>
      <c r="G448" s="1"/>
      <c r="H448" s="1"/>
    </row>
    <row r="449" spans="1:8" s="21" customFormat="1" x14ac:dyDescent="0.25">
      <c r="A449" s="1"/>
      <c r="B449" s="1"/>
      <c r="C449" s="1"/>
      <c r="D449" s="1"/>
      <c r="E449" s="1"/>
      <c r="F449" s="1"/>
      <c r="G449" s="1"/>
      <c r="H449" s="1"/>
    </row>
    <row r="450" spans="1:8" s="21" customFormat="1" x14ac:dyDescent="0.25">
      <c r="A450" s="1"/>
      <c r="B450" s="1"/>
      <c r="C450" s="1"/>
      <c r="D450" s="1"/>
      <c r="E450" s="1"/>
      <c r="F450" s="1"/>
      <c r="G450" s="1"/>
      <c r="H450" s="1"/>
    </row>
    <row r="451" spans="1:8" s="21" customFormat="1" x14ac:dyDescent="0.25">
      <c r="A451" s="1"/>
      <c r="B451" s="1"/>
      <c r="C451" s="1"/>
      <c r="D451" s="1"/>
      <c r="E451" s="1"/>
      <c r="F451" s="1"/>
      <c r="G451" s="1"/>
      <c r="H451" s="1"/>
    </row>
    <row r="452" spans="1:8" s="21" customFormat="1" x14ac:dyDescent="0.25">
      <c r="A452" s="1"/>
      <c r="B452" s="1"/>
      <c r="C452" s="1"/>
      <c r="D452" s="1"/>
      <c r="E452" s="1"/>
      <c r="F452" s="1"/>
      <c r="G452" s="1"/>
      <c r="H452" s="1"/>
    </row>
    <row r="453" spans="1:8" s="21" customFormat="1" x14ac:dyDescent="0.25">
      <c r="A453" s="1"/>
      <c r="B453" s="1"/>
      <c r="C453" s="1"/>
      <c r="D453" s="1"/>
      <c r="E453" s="1"/>
      <c r="F453" s="1"/>
      <c r="G453" s="1"/>
      <c r="H453" s="1"/>
    </row>
    <row r="454" spans="1:8" s="21" customFormat="1" x14ac:dyDescent="0.25">
      <c r="A454" s="1"/>
      <c r="B454" s="1"/>
      <c r="C454" s="1"/>
      <c r="D454" s="1"/>
      <c r="E454" s="1"/>
      <c r="F454" s="1"/>
      <c r="G454" s="1"/>
      <c r="H454" s="1"/>
    </row>
    <row r="455" spans="1:8" s="21" customFormat="1" x14ac:dyDescent="0.25">
      <c r="A455" s="1"/>
      <c r="B455" s="1"/>
      <c r="C455" s="1"/>
      <c r="D455" s="1"/>
      <c r="E455" s="1"/>
      <c r="F455" s="1"/>
      <c r="G455" s="1"/>
      <c r="H455" s="1"/>
    </row>
    <row r="456" spans="1:8" s="21" customFormat="1" x14ac:dyDescent="0.25">
      <c r="A456" s="1"/>
      <c r="B456" s="1"/>
      <c r="C456" s="1"/>
      <c r="D456" s="1"/>
      <c r="E456" s="1"/>
      <c r="F456" s="1"/>
      <c r="G456" s="1"/>
      <c r="H456" s="1"/>
    </row>
    <row r="457" spans="1:8" s="21" customFormat="1" x14ac:dyDescent="0.25">
      <c r="A457" s="1"/>
      <c r="B457" s="1"/>
      <c r="C457" s="1"/>
      <c r="D457" s="1"/>
      <c r="E457" s="1"/>
      <c r="F457" s="1"/>
      <c r="G457" s="1"/>
      <c r="H457" s="1"/>
    </row>
    <row r="458" spans="1:8" s="21" customFormat="1" x14ac:dyDescent="0.25">
      <c r="A458" s="1"/>
      <c r="B458" s="1"/>
      <c r="C458" s="1"/>
      <c r="D458" s="1"/>
      <c r="E458" s="1"/>
      <c r="F458" s="1"/>
      <c r="G458" s="1"/>
      <c r="H458" s="1"/>
    </row>
    <row r="459" spans="1:8" s="21" customFormat="1" x14ac:dyDescent="0.25">
      <c r="A459" s="1"/>
      <c r="B459" s="1"/>
      <c r="C459" s="1"/>
      <c r="D459" s="1"/>
      <c r="E459" s="1"/>
      <c r="F459" s="1"/>
      <c r="G459" s="1"/>
      <c r="H459" s="1"/>
    </row>
    <row r="460" spans="1:8" s="21" customFormat="1" x14ac:dyDescent="0.25">
      <c r="A460" s="1"/>
      <c r="B460" s="1"/>
      <c r="C460" s="1"/>
      <c r="D460" s="1"/>
      <c r="E460" s="1"/>
      <c r="F460" s="1"/>
      <c r="G460" s="1"/>
      <c r="H460" s="1"/>
    </row>
    <row r="461" spans="1:8" s="21" customFormat="1" x14ac:dyDescent="0.25">
      <c r="A461" s="1"/>
      <c r="B461" s="1"/>
      <c r="C461" s="1"/>
      <c r="D461" s="1"/>
      <c r="E461" s="1"/>
      <c r="F461" s="1"/>
      <c r="G461" s="1"/>
      <c r="H461" s="1"/>
    </row>
    <row r="462" spans="1:8" s="21" customFormat="1" x14ac:dyDescent="0.25">
      <c r="A462" s="1"/>
      <c r="B462" s="1"/>
      <c r="C462" s="1"/>
      <c r="D462" s="1"/>
      <c r="E462" s="1"/>
      <c r="F462" s="1"/>
      <c r="G462" s="1"/>
      <c r="H462" s="1"/>
    </row>
    <row r="463" spans="1:8" s="21" customFormat="1" x14ac:dyDescent="0.25">
      <c r="A463" s="1"/>
      <c r="B463" s="1"/>
      <c r="C463" s="1"/>
      <c r="D463" s="1"/>
      <c r="E463" s="1"/>
      <c r="F463" s="1"/>
      <c r="G463" s="1"/>
      <c r="H463" s="1"/>
    </row>
    <row r="464" spans="1:8" s="21" customFormat="1" x14ac:dyDescent="0.25">
      <c r="A464" s="1"/>
      <c r="B464" s="1"/>
      <c r="C464" s="1"/>
      <c r="D464" s="1"/>
      <c r="E464" s="1"/>
      <c r="F464" s="1"/>
      <c r="G464" s="1"/>
      <c r="H464" s="1"/>
    </row>
    <row r="465" spans="1:8" s="21" customFormat="1" x14ac:dyDescent="0.25">
      <c r="A465" s="1"/>
      <c r="B465" s="1"/>
      <c r="C465" s="1"/>
      <c r="D465" s="1"/>
      <c r="E465" s="1"/>
      <c r="F465" s="1"/>
      <c r="G465" s="1"/>
      <c r="H465" s="1"/>
    </row>
    <row r="466" spans="1:8" s="21" customFormat="1" x14ac:dyDescent="0.25">
      <c r="A466" s="1"/>
      <c r="B466" s="1"/>
      <c r="C466" s="1"/>
      <c r="D466" s="1"/>
      <c r="E466" s="1"/>
      <c r="F466" s="1"/>
      <c r="G466" s="1"/>
      <c r="H466" s="1"/>
    </row>
    <row r="467" spans="1:8" s="21" customFormat="1" x14ac:dyDescent="0.25">
      <c r="A467" s="1"/>
      <c r="B467" s="1"/>
      <c r="C467" s="1"/>
      <c r="D467" s="1"/>
      <c r="E467" s="1"/>
      <c r="F467" s="1"/>
      <c r="G467" s="1"/>
      <c r="H467" s="1"/>
    </row>
    <row r="468" spans="1:8" s="21" customFormat="1" x14ac:dyDescent="0.25">
      <c r="A468" s="1"/>
      <c r="B468" s="1"/>
      <c r="C468" s="1"/>
      <c r="D468" s="1"/>
      <c r="E468" s="1"/>
      <c r="F468" s="1"/>
      <c r="G468" s="1"/>
      <c r="H468" s="1"/>
    </row>
    <row r="469" spans="1:8" s="21" customFormat="1" x14ac:dyDescent="0.25">
      <c r="A469" s="1"/>
      <c r="B469" s="1"/>
      <c r="C469" s="1"/>
      <c r="D469" s="1"/>
      <c r="E469" s="1"/>
      <c r="F469" s="1"/>
      <c r="G469" s="1"/>
      <c r="H469" s="1"/>
    </row>
    <row r="470" spans="1:8" s="21" customFormat="1" x14ac:dyDescent="0.25">
      <c r="A470" s="1"/>
      <c r="B470" s="1"/>
      <c r="C470" s="1"/>
      <c r="D470" s="1"/>
      <c r="E470" s="1"/>
      <c r="F470" s="1"/>
      <c r="G470" s="1"/>
      <c r="H470" s="1"/>
    </row>
    <row r="471" spans="1:8" s="21" customFormat="1" x14ac:dyDescent="0.25">
      <c r="A471" s="1"/>
      <c r="B471" s="1"/>
      <c r="C471" s="1"/>
      <c r="D471" s="1"/>
      <c r="E471" s="1"/>
      <c r="F471" s="1"/>
      <c r="G471" s="1"/>
      <c r="H471" s="1"/>
    </row>
    <row r="472" spans="1:8" s="21" customFormat="1" x14ac:dyDescent="0.25">
      <c r="A472" s="1"/>
      <c r="B472" s="1"/>
      <c r="C472" s="1"/>
      <c r="D472" s="1"/>
      <c r="E472" s="1"/>
      <c r="F472" s="1"/>
      <c r="G472" s="1"/>
      <c r="H472" s="1"/>
    </row>
    <row r="473" spans="1:8" s="21" customFormat="1" x14ac:dyDescent="0.25">
      <c r="A473" s="1"/>
      <c r="B473" s="1"/>
      <c r="C473" s="1"/>
      <c r="D473" s="1"/>
      <c r="E473" s="1"/>
      <c r="F473" s="1"/>
      <c r="G473" s="1"/>
      <c r="H473" s="1"/>
    </row>
    <row r="474" spans="1:8" s="21" customFormat="1" x14ac:dyDescent="0.25">
      <c r="A474" s="1"/>
      <c r="B474" s="1"/>
      <c r="C474" s="1"/>
      <c r="D474" s="1"/>
      <c r="E474" s="1"/>
      <c r="F474" s="1"/>
      <c r="G474" s="1"/>
      <c r="H474" s="1"/>
    </row>
    <row r="475" spans="1:8" s="21" customFormat="1" x14ac:dyDescent="0.25">
      <c r="A475" s="1"/>
      <c r="B475" s="1"/>
      <c r="C475" s="1"/>
      <c r="D475" s="1"/>
      <c r="E475" s="1"/>
      <c r="F475" s="1"/>
      <c r="G475" s="1"/>
      <c r="H475" s="1"/>
    </row>
    <row r="476" spans="1:8" s="21" customFormat="1" x14ac:dyDescent="0.25">
      <c r="A476" s="1"/>
      <c r="B476" s="1"/>
      <c r="C476" s="1"/>
      <c r="D476" s="1"/>
      <c r="E476" s="1"/>
      <c r="F476" s="1"/>
      <c r="G476" s="1"/>
      <c r="H476" s="1"/>
    </row>
    <row r="477" spans="1:8" s="21" customFormat="1" x14ac:dyDescent="0.25">
      <c r="A477" s="1"/>
      <c r="B477" s="1"/>
      <c r="C477" s="1"/>
      <c r="D477" s="1"/>
      <c r="E477" s="1"/>
      <c r="F477" s="1"/>
      <c r="G477" s="1"/>
      <c r="H477" s="1"/>
    </row>
    <row r="478" spans="1:8" s="21" customFormat="1" x14ac:dyDescent="0.25">
      <c r="A478" s="1"/>
      <c r="B478" s="1"/>
      <c r="C478" s="1"/>
      <c r="D478" s="1"/>
      <c r="E478" s="1"/>
      <c r="F478" s="1"/>
      <c r="G478" s="1"/>
      <c r="H478" s="1"/>
    </row>
    <row r="479" spans="1:8" s="21" customFormat="1" x14ac:dyDescent="0.25">
      <c r="A479" s="1"/>
      <c r="B479" s="1"/>
      <c r="C479" s="1"/>
      <c r="D479" s="1"/>
      <c r="E479" s="1"/>
      <c r="F479" s="1"/>
      <c r="G479" s="1"/>
      <c r="H479" s="1"/>
    </row>
    <row r="480" spans="1:8" s="21" customFormat="1" x14ac:dyDescent="0.25">
      <c r="A480" s="1"/>
      <c r="B480" s="1"/>
      <c r="C480" s="1"/>
      <c r="D480" s="1"/>
      <c r="E480" s="1"/>
      <c r="F480" s="1"/>
      <c r="G480" s="1"/>
      <c r="H480" s="1"/>
    </row>
    <row r="481" spans="1:8" s="21" customFormat="1" x14ac:dyDescent="0.25">
      <c r="A481" s="1"/>
      <c r="B481" s="1"/>
      <c r="C481" s="1"/>
      <c r="D481" s="1"/>
      <c r="E481" s="1"/>
      <c r="F481" s="1"/>
      <c r="G481" s="1"/>
      <c r="H481" s="1"/>
    </row>
    <row r="482" spans="1:8" s="21" customFormat="1" x14ac:dyDescent="0.25">
      <c r="A482" s="1"/>
      <c r="B482" s="1"/>
      <c r="C482" s="1"/>
      <c r="D482" s="1"/>
      <c r="E482" s="1"/>
      <c r="F482" s="1"/>
      <c r="G482" s="1"/>
      <c r="H482" s="1"/>
    </row>
    <row r="483" spans="1:8" s="21" customFormat="1" x14ac:dyDescent="0.25">
      <c r="A483" s="1"/>
      <c r="B483" s="1"/>
      <c r="C483" s="1"/>
      <c r="D483" s="1"/>
      <c r="E483" s="1"/>
      <c r="F483" s="1"/>
      <c r="G483" s="1"/>
      <c r="H483" s="1"/>
    </row>
    <row r="484" spans="1:8" s="21" customFormat="1" x14ac:dyDescent="0.25">
      <c r="A484" s="1"/>
      <c r="B484" s="1"/>
      <c r="C484" s="1"/>
      <c r="D484" s="1"/>
      <c r="E484" s="1"/>
      <c r="F484" s="1"/>
      <c r="G484" s="1"/>
      <c r="H484" s="1"/>
    </row>
    <row r="485" spans="1:8" s="21" customFormat="1" x14ac:dyDescent="0.25">
      <c r="A485" s="1"/>
      <c r="B485" s="1"/>
      <c r="C485" s="1"/>
      <c r="D485" s="1"/>
      <c r="E485" s="1"/>
      <c r="F485" s="1"/>
      <c r="G485" s="1"/>
      <c r="H485" s="1"/>
    </row>
    <row r="486" spans="1:8" s="21" customFormat="1" x14ac:dyDescent="0.25">
      <c r="A486" s="1"/>
      <c r="B486" s="1"/>
      <c r="C486" s="1"/>
      <c r="D486" s="1"/>
      <c r="E486" s="1"/>
      <c r="F486" s="1"/>
      <c r="G486" s="1"/>
      <c r="H486" s="1"/>
    </row>
    <row r="487" spans="1:8" s="21" customFormat="1" x14ac:dyDescent="0.25">
      <c r="A487" s="1"/>
      <c r="B487" s="1"/>
      <c r="C487" s="1"/>
      <c r="D487" s="1"/>
      <c r="E487" s="1"/>
      <c r="F487" s="1"/>
      <c r="G487" s="1"/>
      <c r="H487" s="1"/>
    </row>
    <row r="488" spans="1:8" s="21" customFormat="1" x14ac:dyDescent="0.25">
      <c r="A488" s="1"/>
      <c r="B488" s="1"/>
      <c r="C488" s="1"/>
      <c r="D488" s="1"/>
      <c r="E488" s="1"/>
      <c r="F488" s="1"/>
      <c r="G488" s="1"/>
      <c r="H488" s="1"/>
    </row>
    <row r="489" spans="1:8" s="21" customFormat="1" x14ac:dyDescent="0.25">
      <c r="A489" s="1"/>
      <c r="B489" s="1"/>
      <c r="C489" s="1"/>
      <c r="D489" s="1"/>
      <c r="E489" s="1"/>
      <c r="F489" s="1"/>
      <c r="G489" s="1"/>
      <c r="H489" s="1"/>
    </row>
    <row r="490" spans="1:8" s="21" customFormat="1" x14ac:dyDescent="0.25">
      <c r="A490" s="1"/>
      <c r="B490" s="1"/>
      <c r="C490" s="1"/>
      <c r="D490" s="1"/>
      <c r="E490" s="1"/>
      <c r="F490" s="1"/>
      <c r="G490" s="1"/>
      <c r="H490" s="1"/>
    </row>
    <row r="491" spans="1:8" s="21" customFormat="1" x14ac:dyDescent="0.25">
      <c r="A491" s="1"/>
      <c r="B491" s="1"/>
      <c r="C491" s="1"/>
      <c r="D491" s="1"/>
      <c r="E491" s="1"/>
      <c r="F491" s="1"/>
      <c r="G491" s="1"/>
      <c r="H491" s="1"/>
    </row>
    <row r="492" spans="1:8" s="21" customFormat="1" x14ac:dyDescent="0.25">
      <c r="A492" s="1"/>
      <c r="B492" s="1"/>
      <c r="C492" s="1"/>
      <c r="D492" s="1"/>
      <c r="E492" s="1"/>
      <c r="F492" s="1"/>
      <c r="G492" s="1"/>
      <c r="H492" s="1"/>
    </row>
    <row r="493" spans="1:8" s="21" customFormat="1" x14ac:dyDescent="0.25">
      <c r="A493" s="1"/>
      <c r="B493" s="1"/>
      <c r="C493" s="1"/>
      <c r="D493" s="1"/>
      <c r="E493" s="1"/>
      <c r="F493" s="1"/>
      <c r="G493" s="1"/>
      <c r="H493" s="1"/>
    </row>
    <row r="494" spans="1:8" s="21" customFormat="1" x14ac:dyDescent="0.25">
      <c r="A494" s="1"/>
      <c r="B494" s="1"/>
      <c r="C494" s="1"/>
      <c r="D494" s="1"/>
      <c r="E494" s="1"/>
      <c r="F494" s="1"/>
      <c r="G494" s="1"/>
      <c r="H494" s="1"/>
    </row>
    <row r="495" spans="1:8" s="21" customFormat="1" x14ac:dyDescent="0.25">
      <c r="A495" s="1"/>
      <c r="B495" s="1"/>
      <c r="C495" s="1"/>
      <c r="D495" s="1"/>
      <c r="E495" s="1"/>
      <c r="F495" s="1"/>
      <c r="G495" s="1"/>
      <c r="H495" s="1"/>
    </row>
    <row r="496" spans="1:8" s="21" customFormat="1" x14ac:dyDescent="0.25">
      <c r="A496" s="1"/>
      <c r="B496" s="1"/>
      <c r="C496" s="1"/>
      <c r="D496" s="1"/>
      <c r="E496" s="1"/>
      <c r="F496" s="1"/>
      <c r="G496" s="1"/>
      <c r="H496" s="1"/>
    </row>
    <row r="497" spans="1:8" s="21" customFormat="1" x14ac:dyDescent="0.25">
      <c r="A497" s="1"/>
      <c r="B497" s="1"/>
      <c r="C497" s="1"/>
      <c r="D497" s="1"/>
      <c r="E497" s="1"/>
      <c r="F497" s="1"/>
      <c r="G497" s="1"/>
      <c r="H497" s="1"/>
    </row>
    <row r="498" spans="1:8" s="21" customFormat="1" x14ac:dyDescent="0.25">
      <c r="A498" s="1"/>
      <c r="B498" s="1"/>
      <c r="C498" s="1"/>
      <c r="D498" s="1"/>
      <c r="E498" s="1"/>
      <c r="F498" s="1"/>
      <c r="G498" s="1"/>
      <c r="H498" s="1"/>
    </row>
    <row r="499" spans="1:8" s="21" customFormat="1" x14ac:dyDescent="0.25">
      <c r="A499" s="1"/>
      <c r="B499" s="1"/>
      <c r="C499" s="1"/>
      <c r="D499" s="1"/>
      <c r="E499" s="1"/>
      <c r="F499" s="1"/>
      <c r="G499" s="1"/>
      <c r="H499" s="1"/>
    </row>
    <row r="500" spans="1:8" s="21" customFormat="1" x14ac:dyDescent="0.25">
      <c r="A500" s="1"/>
      <c r="B500" s="1"/>
      <c r="C500" s="1"/>
      <c r="D500" s="1"/>
      <c r="E500" s="1"/>
      <c r="F500" s="1"/>
      <c r="G500" s="1"/>
      <c r="H500" s="1"/>
    </row>
    <row r="501" spans="1:8" s="21" customFormat="1" x14ac:dyDescent="0.25">
      <c r="A501" s="1"/>
      <c r="B501" s="1"/>
      <c r="C501" s="1"/>
      <c r="D501" s="1"/>
      <c r="E501" s="1"/>
      <c r="F501" s="1"/>
      <c r="G501" s="1"/>
      <c r="H501" s="1"/>
    </row>
    <row r="502" spans="1:8" s="21" customFormat="1" x14ac:dyDescent="0.25">
      <c r="A502" s="1"/>
      <c r="B502" s="1"/>
      <c r="C502" s="1"/>
      <c r="D502" s="1"/>
      <c r="E502" s="1"/>
      <c r="F502" s="1"/>
      <c r="G502" s="1"/>
      <c r="H502" s="1"/>
    </row>
    <row r="503" spans="1:8" s="21" customFormat="1" x14ac:dyDescent="0.25">
      <c r="A503" s="1"/>
      <c r="B503" s="1"/>
      <c r="C503" s="1"/>
      <c r="D503" s="1"/>
      <c r="E503" s="1"/>
      <c r="F503" s="1"/>
      <c r="G503" s="1"/>
      <c r="H503" s="1"/>
    </row>
    <row r="504" spans="1:8" s="21" customFormat="1" x14ac:dyDescent="0.25">
      <c r="A504" s="1"/>
      <c r="B504" s="1"/>
      <c r="C504" s="1"/>
      <c r="D504" s="1"/>
      <c r="E504" s="1"/>
      <c r="F504" s="1"/>
      <c r="G504" s="1"/>
      <c r="H504" s="1"/>
    </row>
    <row r="505" spans="1:8" s="21" customFormat="1" x14ac:dyDescent="0.25">
      <c r="A505" s="1"/>
      <c r="B505" s="1"/>
      <c r="C505" s="1"/>
      <c r="D505" s="1"/>
      <c r="E505" s="1"/>
      <c r="F505" s="1"/>
      <c r="G505" s="1"/>
      <c r="H505" s="1"/>
    </row>
    <row r="506" spans="1:8" s="21" customFormat="1" x14ac:dyDescent="0.25">
      <c r="A506" s="1"/>
      <c r="B506" s="1"/>
      <c r="C506" s="1"/>
      <c r="D506" s="1"/>
      <c r="E506" s="1"/>
      <c r="F506" s="1"/>
      <c r="G506" s="1"/>
      <c r="H506" s="1"/>
    </row>
    <row r="507" spans="1:8" s="21" customFormat="1" x14ac:dyDescent="0.25">
      <c r="A507" s="1"/>
      <c r="B507" s="1"/>
      <c r="C507" s="1"/>
      <c r="D507" s="1"/>
      <c r="E507" s="1"/>
      <c r="F507" s="1"/>
      <c r="G507" s="1"/>
      <c r="H507" s="1"/>
    </row>
    <row r="508" spans="1:8" s="21" customFormat="1" x14ac:dyDescent="0.25">
      <c r="A508" s="1"/>
      <c r="B508" s="1"/>
      <c r="C508" s="1"/>
      <c r="D508" s="1"/>
      <c r="E508" s="1"/>
      <c r="F508" s="1"/>
      <c r="G508" s="1"/>
      <c r="H508" s="1"/>
    </row>
    <row r="509" spans="1:8" s="21" customFormat="1" x14ac:dyDescent="0.25">
      <c r="A509" s="1"/>
      <c r="B509" s="1"/>
      <c r="C509" s="1"/>
      <c r="D509" s="1"/>
      <c r="E509" s="1"/>
      <c r="F509" s="1"/>
      <c r="G509" s="1"/>
      <c r="H509" s="1"/>
    </row>
    <row r="510" spans="1:8" s="21" customFormat="1" x14ac:dyDescent="0.25">
      <c r="A510" s="1"/>
      <c r="B510" s="1"/>
      <c r="C510" s="1"/>
      <c r="D510" s="1"/>
      <c r="E510" s="1"/>
      <c r="F510" s="1"/>
      <c r="G510" s="1"/>
      <c r="H510" s="1"/>
    </row>
    <row r="511" spans="1:8" s="21" customFormat="1" x14ac:dyDescent="0.25">
      <c r="A511" s="1"/>
      <c r="B511" s="1"/>
      <c r="C511" s="1"/>
      <c r="D511" s="1"/>
      <c r="E511" s="1"/>
      <c r="F511" s="1"/>
      <c r="G511" s="1"/>
      <c r="H511" s="1"/>
    </row>
    <row r="512" spans="1:8" s="21" customFormat="1" x14ac:dyDescent="0.25">
      <c r="A512" s="1"/>
      <c r="B512" s="1"/>
      <c r="C512" s="1"/>
      <c r="D512" s="1"/>
      <c r="E512" s="1"/>
      <c r="F512" s="1"/>
      <c r="G512" s="1"/>
      <c r="H512" s="1"/>
    </row>
    <row r="513" spans="1:8" s="21" customFormat="1" x14ac:dyDescent="0.25">
      <c r="A513" s="1"/>
      <c r="B513" s="1"/>
      <c r="C513" s="1"/>
      <c r="D513" s="1"/>
      <c r="E513" s="1"/>
      <c r="F513" s="1"/>
      <c r="G513" s="1"/>
      <c r="H513" s="1"/>
    </row>
    <row r="514" spans="1:8" s="21" customFormat="1" x14ac:dyDescent="0.25">
      <c r="A514" s="1"/>
      <c r="B514" s="1"/>
      <c r="C514" s="1"/>
      <c r="D514" s="1"/>
      <c r="E514" s="1"/>
      <c r="F514" s="1"/>
      <c r="G514" s="1"/>
      <c r="H514" s="1"/>
    </row>
    <row r="515" spans="1:8" s="21" customFormat="1" x14ac:dyDescent="0.25">
      <c r="A515" s="1"/>
      <c r="B515" s="1"/>
      <c r="C515" s="1"/>
      <c r="D515" s="1"/>
      <c r="E515" s="1"/>
      <c r="F515" s="1"/>
      <c r="G515" s="1"/>
      <c r="H515" s="1"/>
    </row>
    <row r="516" spans="1:8" s="21" customFormat="1" x14ac:dyDescent="0.25">
      <c r="A516" s="1"/>
      <c r="B516" s="1"/>
      <c r="C516" s="1"/>
      <c r="D516" s="1"/>
      <c r="E516" s="1"/>
      <c r="F516" s="1"/>
      <c r="G516" s="1"/>
      <c r="H516" s="1"/>
    </row>
    <row r="517" spans="1:8" s="21" customFormat="1" x14ac:dyDescent="0.25">
      <c r="A517" s="1"/>
      <c r="B517" s="1"/>
      <c r="C517" s="1"/>
      <c r="D517" s="1"/>
      <c r="E517" s="1"/>
      <c r="F517" s="1"/>
      <c r="G517" s="1"/>
      <c r="H517" s="1"/>
    </row>
    <row r="518" spans="1:8" s="21" customFormat="1" x14ac:dyDescent="0.25">
      <c r="A518" s="1"/>
      <c r="B518" s="1"/>
      <c r="C518" s="1"/>
      <c r="D518" s="1"/>
      <c r="E518" s="1"/>
      <c r="F518" s="1"/>
      <c r="G518" s="1"/>
      <c r="H518" s="1"/>
    </row>
    <row r="519" spans="1:8" s="21" customFormat="1" x14ac:dyDescent="0.25">
      <c r="A519" s="1"/>
      <c r="B519" s="1"/>
      <c r="C519" s="1"/>
      <c r="D519" s="1"/>
      <c r="E519" s="1"/>
      <c r="F519" s="1"/>
      <c r="G519" s="1"/>
      <c r="H519" s="1"/>
    </row>
    <row r="520" spans="1:8" s="21" customFormat="1" x14ac:dyDescent="0.25">
      <c r="A520" s="1"/>
      <c r="B520" s="1"/>
      <c r="C520" s="1"/>
      <c r="D520" s="1"/>
      <c r="E520" s="1"/>
      <c r="F520" s="1"/>
      <c r="G520" s="1"/>
      <c r="H520" s="1"/>
    </row>
    <row r="521" spans="1:8" s="21" customFormat="1" x14ac:dyDescent="0.25">
      <c r="A521" s="1"/>
      <c r="B521" s="1"/>
      <c r="C521" s="1"/>
      <c r="D521" s="1"/>
      <c r="E521" s="1"/>
      <c r="F521" s="1"/>
      <c r="G521" s="1"/>
      <c r="H521" s="1"/>
    </row>
    <row r="522" spans="1:8" s="21" customFormat="1" x14ac:dyDescent="0.25">
      <c r="A522" s="1"/>
      <c r="B522" s="1"/>
      <c r="C522" s="1"/>
      <c r="D522" s="1"/>
      <c r="E522" s="1"/>
      <c r="F522" s="1"/>
      <c r="G522" s="1"/>
      <c r="H522" s="1"/>
    </row>
    <row r="523" spans="1:8" s="21" customFormat="1" x14ac:dyDescent="0.25">
      <c r="A523" s="1"/>
      <c r="B523" s="1"/>
      <c r="C523" s="1"/>
      <c r="D523" s="1"/>
      <c r="E523" s="1"/>
      <c r="F523" s="1"/>
      <c r="G523" s="1"/>
      <c r="H523" s="1"/>
    </row>
    <row r="524" spans="1:8" s="21" customFormat="1" x14ac:dyDescent="0.25">
      <c r="A524" s="1"/>
      <c r="B524" s="1"/>
      <c r="C524" s="1"/>
      <c r="D524" s="1"/>
      <c r="E524" s="1"/>
      <c r="F524" s="1"/>
      <c r="G524" s="1"/>
      <c r="H524" s="1"/>
    </row>
    <row r="525" spans="1:8" s="21" customFormat="1" x14ac:dyDescent="0.25">
      <c r="A525" s="1"/>
      <c r="B525" s="1"/>
      <c r="C525" s="1"/>
      <c r="D525" s="1"/>
      <c r="E525" s="1"/>
      <c r="F525" s="1"/>
      <c r="G525" s="1"/>
      <c r="H525" s="1"/>
    </row>
    <row r="526" spans="1:8" s="21" customFormat="1" x14ac:dyDescent="0.25">
      <c r="A526" s="1"/>
      <c r="B526" s="1"/>
      <c r="C526" s="1"/>
      <c r="D526" s="1"/>
      <c r="E526" s="1"/>
      <c r="F526" s="1"/>
      <c r="G526" s="1"/>
      <c r="H526" s="1"/>
    </row>
    <row r="527" spans="1:8" s="21" customFormat="1" x14ac:dyDescent="0.25">
      <c r="A527" s="1"/>
      <c r="B527" s="1"/>
      <c r="C527" s="1"/>
      <c r="D527" s="1"/>
      <c r="E527" s="1"/>
      <c r="F527" s="1"/>
      <c r="G527" s="1"/>
      <c r="H527" s="1"/>
    </row>
    <row r="528" spans="1:8" s="21" customFormat="1" x14ac:dyDescent="0.25">
      <c r="A528" s="1"/>
      <c r="B528" s="1"/>
      <c r="C528" s="1"/>
      <c r="D528" s="1"/>
      <c r="E528" s="1"/>
      <c r="F528" s="1"/>
      <c r="G528" s="1"/>
      <c r="H528" s="1"/>
    </row>
    <row r="529" spans="1:8" s="21" customFormat="1" x14ac:dyDescent="0.25">
      <c r="A529" s="1"/>
      <c r="B529" s="1"/>
      <c r="C529" s="1"/>
      <c r="D529" s="1"/>
      <c r="E529" s="1"/>
      <c r="F529" s="1"/>
      <c r="G529" s="1"/>
      <c r="H529" s="1"/>
    </row>
    <row r="530" spans="1:8" s="21" customFormat="1" x14ac:dyDescent="0.25">
      <c r="A530" s="1"/>
      <c r="B530" s="1"/>
      <c r="C530" s="1"/>
      <c r="D530" s="1"/>
      <c r="E530" s="1"/>
      <c r="F530" s="1"/>
      <c r="G530" s="1"/>
      <c r="H530" s="1"/>
    </row>
    <row r="531" spans="1:8" s="21" customFormat="1" x14ac:dyDescent="0.25">
      <c r="A531" s="1"/>
      <c r="B531" s="1"/>
      <c r="C531" s="1"/>
      <c r="D531" s="1"/>
      <c r="E531" s="1"/>
      <c r="F531" s="1"/>
      <c r="G531" s="1"/>
      <c r="H531" s="1"/>
    </row>
    <row r="532" spans="1:8" s="21" customFormat="1" x14ac:dyDescent="0.25">
      <c r="A532" s="1"/>
      <c r="B532" s="1"/>
      <c r="C532" s="1"/>
      <c r="D532" s="1"/>
      <c r="E532" s="1"/>
      <c r="F532" s="1"/>
      <c r="G532" s="1"/>
      <c r="H532" s="1"/>
    </row>
    <row r="533" spans="1:8" s="21" customFormat="1" x14ac:dyDescent="0.25">
      <c r="A533" s="1"/>
      <c r="B533" s="1"/>
      <c r="C533" s="1"/>
      <c r="D533" s="1"/>
      <c r="E533" s="1"/>
      <c r="F533" s="1"/>
      <c r="G533" s="1"/>
      <c r="H533" s="1"/>
    </row>
    <row r="534" spans="1:8" s="21" customFormat="1" x14ac:dyDescent="0.25">
      <c r="A534" s="1"/>
      <c r="B534" s="1"/>
      <c r="C534" s="1"/>
      <c r="D534" s="1"/>
      <c r="E534" s="1"/>
      <c r="F534" s="1"/>
      <c r="G534" s="1"/>
      <c r="H534" s="1"/>
    </row>
    <row r="535" spans="1:8" s="21" customFormat="1" x14ac:dyDescent="0.25">
      <c r="A535" s="1"/>
      <c r="B535" s="1"/>
      <c r="C535" s="1"/>
      <c r="D535" s="1"/>
      <c r="E535" s="1"/>
      <c r="F535" s="1"/>
      <c r="G535" s="1"/>
      <c r="H535" s="1"/>
    </row>
    <row r="536" spans="1:8" s="21" customFormat="1" x14ac:dyDescent="0.25">
      <c r="A536" s="1"/>
      <c r="B536" s="1"/>
      <c r="C536" s="1"/>
      <c r="D536" s="1"/>
      <c r="E536" s="1"/>
      <c r="F536" s="1"/>
      <c r="G536" s="1"/>
      <c r="H536" s="1"/>
    </row>
    <row r="537" spans="1:8" s="21" customFormat="1" x14ac:dyDescent="0.25">
      <c r="A537" s="1"/>
      <c r="B537" s="1"/>
      <c r="C537" s="1"/>
      <c r="D537" s="1"/>
      <c r="E537" s="1"/>
      <c r="F537" s="1"/>
      <c r="G537" s="1"/>
      <c r="H537" s="1"/>
    </row>
    <row r="538" spans="1:8" s="21" customFormat="1" x14ac:dyDescent="0.25">
      <c r="A538" s="1"/>
      <c r="B538" s="1"/>
      <c r="C538" s="1"/>
      <c r="D538" s="1"/>
      <c r="E538" s="1"/>
      <c r="F538" s="1"/>
      <c r="G538" s="1"/>
      <c r="H538" s="1"/>
    </row>
    <row r="539" spans="1:8" s="21" customFormat="1" x14ac:dyDescent="0.25">
      <c r="A539" s="1"/>
      <c r="B539" s="1"/>
      <c r="C539" s="1"/>
      <c r="D539" s="1"/>
      <c r="E539" s="1"/>
      <c r="F539" s="1"/>
      <c r="G539" s="1"/>
      <c r="H539" s="1"/>
    </row>
    <row r="540" spans="1:8" s="21" customFormat="1" x14ac:dyDescent="0.25">
      <c r="A540" s="1"/>
      <c r="B540" s="1"/>
      <c r="C540" s="1"/>
      <c r="D540" s="1"/>
      <c r="E540" s="1"/>
      <c r="F540" s="1"/>
      <c r="G540" s="1"/>
      <c r="H540" s="1"/>
    </row>
    <row r="541" spans="1:8" s="21" customFormat="1" x14ac:dyDescent="0.25">
      <c r="A541" s="1"/>
      <c r="B541" s="1"/>
      <c r="C541" s="1"/>
      <c r="D541" s="1"/>
      <c r="E541" s="1"/>
      <c r="F541" s="1"/>
      <c r="G541" s="1"/>
      <c r="H541" s="1"/>
    </row>
    <row r="542" spans="1:8" s="21" customFormat="1" x14ac:dyDescent="0.25">
      <c r="A542" s="1"/>
      <c r="B542" s="1"/>
      <c r="C542" s="1"/>
      <c r="D542" s="1"/>
      <c r="E542" s="1"/>
      <c r="F542" s="1"/>
      <c r="G542" s="1"/>
      <c r="H542" s="1"/>
    </row>
    <row r="543" spans="1:8" s="21" customFormat="1" x14ac:dyDescent="0.25">
      <c r="A543" s="1"/>
      <c r="B543" s="1"/>
      <c r="C543" s="1"/>
      <c r="D543" s="1"/>
      <c r="E543" s="1"/>
      <c r="F543" s="1"/>
      <c r="G543" s="1"/>
      <c r="H543" s="1"/>
    </row>
    <row r="544" spans="1:8" s="21" customFormat="1" x14ac:dyDescent="0.25">
      <c r="A544" s="1"/>
      <c r="B544" s="1"/>
      <c r="C544" s="1"/>
      <c r="D544" s="1"/>
      <c r="E544" s="1"/>
      <c r="F544" s="1"/>
      <c r="G544" s="1"/>
      <c r="H544" s="1"/>
    </row>
    <row r="545" spans="1:8" s="21" customFormat="1" x14ac:dyDescent="0.25">
      <c r="A545" s="1"/>
      <c r="B545" s="1"/>
      <c r="C545" s="1"/>
      <c r="D545" s="1"/>
      <c r="E545" s="1"/>
      <c r="F545" s="1"/>
      <c r="G545" s="1"/>
      <c r="H545" s="1"/>
    </row>
    <row r="546" spans="1:8" s="21" customFormat="1" x14ac:dyDescent="0.25">
      <c r="A546" s="1"/>
      <c r="B546" s="1"/>
      <c r="C546" s="1"/>
      <c r="D546" s="1"/>
      <c r="E546" s="1"/>
      <c r="F546" s="1"/>
      <c r="G546" s="1"/>
      <c r="H546" s="1"/>
    </row>
    <row r="547" spans="1:8" s="21" customFormat="1" x14ac:dyDescent="0.25">
      <c r="A547" s="1"/>
      <c r="B547" s="1"/>
      <c r="C547" s="1"/>
      <c r="D547" s="1"/>
      <c r="E547" s="1"/>
      <c r="F547" s="1"/>
      <c r="G547" s="1"/>
      <c r="H547" s="1"/>
    </row>
    <row r="548" spans="1:8" s="21" customFormat="1" x14ac:dyDescent="0.25">
      <c r="A548" s="1"/>
      <c r="B548" s="1"/>
      <c r="C548" s="1"/>
      <c r="D548" s="1"/>
      <c r="E548" s="1"/>
      <c r="F548" s="1"/>
      <c r="G548" s="1"/>
      <c r="H548" s="1"/>
    </row>
    <row r="549" spans="1:8" s="21" customFormat="1" x14ac:dyDescent="0.25">
      <c r="A549" s="1"/>
      <c r="B549" s="1"/>
      <c r="C549" s="1"/>
      <c r="D549" s="1"/>
      <c r="E549" s="1"/>
      <c r="F549" s="1"/>
      <c r="G549" s="1"/>
      <c r="H549" s="1"/>
    </row>
    <row r="550" spans="1:8" s="21" customFormat="1" x14ac:dyDescent="0.25">
      <c r="A550" s="1"/>
      <c r="B550" s="1"/>
      <c r="C550" s="1"/>
      <c r="D550" s="1"/>
      <c r="E550" s="1"/>
      <c r="F550" s="1"/>
      <c r="G550" s="1"/>
      <c r="H550" s="1"/>
    </row>
    <row r="551" spans="1:8" s="21" customFormat="1" x14ac:dyDescent="0.25">
      <c r="A551" s="1"/>
      <c r="B551" s="1"/>
      <c r="C551" s="1"/>
      <c r="D551" s="1"/>
      <c r="E551" s="1"/>
      <c r="F551" s="1"/>
      <c r="G551" s="1"/>
      <c r="H551" s="1"/>
    </row>
    <row r="552" spans="1:8" s="21" customFormat="1" x14ac:dyDescent="0.25">
      <c r="A552" s="1"/>
      <c r="B552" s="1"/>
      <c r="C552" s="1"/>
      <c r="D552" s="1"/>
      <c r="E552" s="1"/>
      <c r="F552" s="1"/>
      <c r="G552" s="1"/>
      <c r="H552" s="1"/>
    </row>
    <row r="553" spans="1:8" s="21" customFormat="1" x14ac:dyDescent="0.25">
      <c r="A553" s="1"/>
      <c r="B553" s="1"/>
      <c r="C553" s="1"/>
      <c r="D553" s="1"/>
      <c r="E553" s="1"/>
      <c r="F553" s="1"/>
      <c r="G553" s="1"/>
      <c r="H553" s="1"/>
    </row>
    <row r="554" spans="1:8" s="21" customFormat="1" x14ac:dyDescent="0.25">
      <c r="A554" s="1"/>
      <c r="B554" s="1"/>
      <c r="C554" s="1"/>
      <c r="D554" s="1"/>
      <c r="E554" s="1"/>
      <c r="F554" s="1"/>
      <c r="G554" s="1"/>
      <c r="H554" s="1"/>
    </row>
    <row r="555" spans="1:8" s="21" customFormat="1" x14ac:dyDescent="0.25">
      <c r="A555" s="1"/>
      <c r="B555" s="1"/>
      <c r="C555" s="1"/>
      <c r="D555" s="1"/>
      <c r="E555" s="1"/>
      <c r="F555" s="1"/>
      <c r="G555" s="1"/>
      <c r="H555" s="1"/>
    </row>
    <row r="556" spans="1:8" s="21" customFormat="1" x14ac:dyDescent="0.25">
      <c r="A556" s="1"/>
      <c r="B556" s="1"/>
      <c r="C556" s="1"/>
      <c r="D556" s="1"/>
      <c r="E556" s="1"/>
      <c r="F556" s="1"/>
      <c r="G556" s="1"/>
      <c r="H556" s="1"/>
    </row>
    <row r="557" spans="1:8" s="21" customFormat="1" x14ac:dyDescent="0.25">
      <c r="A557" s="1"/>
      <c r="B557" s="1"/>
      <c r="C557" s="1"/>
      <c r="D557" s="1"/>
      <c r="E557" s="1"/>
      <c r="F557" s="1"/>
      <c r="G557" s="1"/>
      <c r="H557" s="1"/>
    </row>
    <row r="558" spans="1:8" s="21" customFormat="1" x14ac:dyDescent="0.25">
      <c r="A558" s="1"/>
      <c r="B558" s="1"/>
      <c r="C558" s="1"/>
      <c r="D558" s="1"/>
      <c r="E558" s="1"/>
      <c r="F558" s="1"/>
      <c r="G558" s="1"/>
      <c r="H558" s="1"/>
    </row>
    <row r="559" spans="1:8" s="21" customFormat="1" x14ac:dyDescent="0.25">
      <c r="A559" s="1"/>
      <c r="B559" s="1"/>
      <c r="C559" s="1"/>
      <c r="D559" s="1"/>
      <c r="E559" s="1"/>
      <c r="F559" s="1"/>
      <c r="G559" s="1"/>
      <c r="H559" s="1"/>
    </row>
    <row r="560" spans="1:8" s="21" customFormat="1" x14ac:dyDescent="0.25">
      <c r="A560" s="1"/>
      <c r="B560" s="1"/>
      <c r="C560" s="1"/>
      <c r="D560" s="1"/>
      <c r="E560" s="1"/>
      <c r="F560" s="1"/>
      <c r="G560" s="1"/>
      <c r="H560" s="1"/>
    </row>
    <row r="561" spans="1:8" s="21" customFormat="1" x14ac:dyDescent="0.25">
      <c r="A561" s="1"/>
      <c r="B561" s="1"/>
      <c r="C561" s="1"/>
      <c r="D561" s="1"/>
      <c r="E561" s="1"/>
      <c r="F561" s="1"/>
      <c r="G561" s="1"/>
      <c r="H561" s="1"/>
    </row>
    <row r="562" spans="1:8" s="21" customFormat="1" x14ac:dyDescent="0.25">
      <c r="A562" s="1"/>
      <c r="B562" s="1"/>
      <c r="C562" s="1"/>
      <c r="D562" s="1"/>
      <c r="E562" s="1"/>
      <c r="F562" s="1"/>
      <c r="G562" s="1"/>
      <c r="H562" s="1"/>
    </row>
    <row r="563" spans="1:8" s="21" customFormat="1" x14ac:dyDescent="0.25">
      <c r="A563" s="1"/>
      <c r="B563" s="1"/>
      <c r="C563" s="1"/>
      <c r="D563" s="1"/>
      <c r="E563" s="1"/>
      <c r="F563" s="1"/>
      <c r="G563" s="1"/>
      <c r="H563" s="1"/>
    </row>
    <row r="564" spans="1:8" s="21" customFormat="1" x14ac:dyDescent="0.25">
      <c r="A564" s="1"/>
      <c r="B564" s="1"/>
      <c r="C564" s="1"/>
      <c r="D564" s="1"/>
      <c r="E564" s="1"/>
      <c r="F564" s="1"/>
      <c r="G564" s="1"/>
      <c r="H564" s="1"/>
    </row>
    <row r="565" spans="1:8" s="21" customFormat="1" x14ac:dyDescent="0.25">
      <c r="A565" s="1"/>
      <c r="B565" s="1"/>
      <c r="C565" s="1"/>
      <c r="D565" s="1"/>
      <c r="E565" s="1"/>
      <c r="F565" s="1"/>
      <c r="G565" s="1"/>
      <c r="H565" s="1"/>
    </row>
    <row r="566" spans="1:8" s="21" customFormat="1" x14ac:dyDescent="0.25">
      <c r="A566" s="1"/>
      <c r="B566" s="1"/>
      <c r="C566" s="1"/>
      <c r="D566" s="1"/>
      <c r="E566" s="1"/>
      <c r="F566" s="1"/>
      <c r="G566" s="1"/>
      <c r="H566" s="1"/>
    </row>
    <row r="567" spans="1:8" s="21" customFormat="1" x14ac:dyDescent="0.25">
      <c r="A567" s="1"/>
      <c r="B567" s="1"/>
      <c r="C567" s="1"/>
      <c r="D567" s="1"/>
      <c r="E567" s="1"/>
      <c r="F567" s="1"/>
      <c r="G567" s="1"/>
      <c r="H567" s="1"/>
    </row>
    <row r="568" spans="1:8" s="21" customFormat="1" x14ac:dyDescent="0.25">
      <c r="A568" s="1"/>
      <c r="B568" s="1"/>
      <c r="C568" s="1"/>
      <c r="D568" s="1"/>
      <c r="E568" s="1"/>
      <c r="F568" s="1"/>
      <c r="G568" s="1"/>
      <c r="H568" s="1"/>
    </row>
    <row r="569" spans="1:8" s="21" customFormat="1" x14ac:dyDescent="0.25">
      <c r="A569" s="1"/>
      <c r="B569" s="1"/>
      <c r="C569" s="1"/>
      <c r="D569" s="1"/>
      <c r="E569" s="1"/>
      <c r="F569" s="1"/>
      <c r="G569" s="1"/>
      <c r="H569" s="1"/>
    </row>
    <row r="570" spans="1:8" s="21" customFormat="1" x14ac:dyDescent="0.25">
      <c r="A570" s="1"/>
      <c r="B570" s="1"/>
      <c r="C570" s="1"/>
      <c r="D570" s="1"/>
      <c r="E570" s="1"/>
      <c r="F570" s="1"/>
      <c r="G570" s="1"/>
      <c r="H570" s="1"/>
    </row>
    <row r="571" spans="1:8" s="21" customFormat="1" x14ac:dyDescent="0.25">
      <c r="A571" s="1"/>
      <c r="B571" s="1"/>
      <c r="C571" s="1"/>
      <c r="D571" s="1"/>
      <c r="E571" s="1"/>
      <c r="F571" s="1"/>
      <c r="G571" s="1"/>
      <c r="H571" s="1"/>
    </row>
    <row r="572" spans="1:8" s="21" customFormat="1" x14ac:dyDescent="0.25">
      <c r="A572" s="1"/>
      <c r="B572" s="1"/>
      <c r="C572" s="1"/>
      <c r="D572" s="1"/>
      <c r="E572" s="1"/>
      <c r="F572" s="1"/>
      <c r="G572" s="1"/>
      <c r="H572" s="1"/>
    </row>
    <row r="573" spans="1:8" s="21" customFormat="1" x14ac:dyDescent="0.25">
      <c r="A573" s="1"/>
      <c r="B573" s="1"/>
      <c r="C573" s="1"/>
      <c r="D573" s="1"/>
      <c r="E573" s="1"/>
      <c r="F573" s="1"/>
      <c r="G573" s="1"/>
      <c r="H573" s="1"/>
    </row>
    <row r="574" spans="1:8" s="21" customFormat="1" x14ac:dyDescent="0.25">
      <c r="A574" s="1"/>
      <c r="B574" s="1"/>
      <c r="C574" s="1"/>
      <c r="D574" s="1"/>
      <c r="E574" s="1"/>
      <c r="F574" s="1"/>
      <c r="G574" s="1"/>
      <c r="H574" s="1"/>
    </row>
    <row r="575" spans="1:8" s="21" customFormat="1" x14ac:dyDescent="0.25">
      <c r="A575" s="1"/>
      <c r="B575" s="1"/>
      <c r="C575" s="1"/>
      <c r="D575" s="1"/>
      <c r="E575" s="1"/>
      <c r="F575" s="1"/>
      <c r="G575" s="1"/>
      <c r="H575" s="1"/>
    </row>
    <row r="576" spans="1:8" s="21" customFormat="1" x14ac:dyDescent="0.25">
      <c r="A576" s="1"/>
      <c r="B576" s="1"/>
      <c r="C576" s="1"/>
      <c r="D576" s="1"/>
      <c r="E576" s="1"/>
      <c r="F576" s="1"/>
      <c r="G576" s="1"/>
      <c r="H576" s="1"/>
    </row>
    <row r="577" spans="1:8" s="21" customFormat="1" x14ac:dyDescent="0.25">
      <c r="A577" s="1"/>
      <c r="B577" s="1"/>
      <c r="C577" s="1"/>
      <c r="D577" s="1"/>
      <c r="E577" s="1"/>
      <c r="F577" s="1"/>
      <c r="G577" s="1"/>
      <c r="H577" s="1"/>
    </row>
    <row r="578" spans="1:8" s="21" customFormat="1" x14ac:dyDescent="0.25">
      <c r="A578" s="1"/>
      <c r="B578" s="1"/>
      <c r="C578" s="1"/>
      <c r="D578" s="1"/>
      <c r="E578" s="1"/>
      <c r="F578" s="1"/>
      <c r="G578" s="1"/>
      <c r="H578" s="1"/>
    </row>
    <row r="579" spans="1:8" s="21" customFormat="1" x14ac:dyDescent="0.25">
      <c r="A579" s="1"/>
      <c r="B579" s="1"/>
      <c r="C579" s="1"/>
      <c r="D579" s="1"/>
      <c r="E579" s="1"/>
      <c r="F579" s="1"/>
      <c r="G579" s="1"/>
      <c r="H579" s="1"/>
    </row>
    <row r="580" spans="1:8" s="21" customFormat="1" x14ac:dyDescent="0.25">
      <c r="A580" s="1"/>
      <c r="B580" s="1"/>
      <c r="C580" s="1"/>
      <c r="D580" s="1"/>
      <c r="E580" s="1"/>
      <c r="F580" s="1"/>
      <c r="G580" s="1"/>
      <c r="H580" s="1"/>
    </row>
    <row r="581" spans="1:8" s="21" customFormat="1" x14ac:dyDescent="0.25">
      <c r="A581" s="1"/>
      <c r="B581" s="1"/>
      <c r="C581" s="1"/>
      <c r="D581" s="1"/>
      <c r="E581" s="1"/>
      <c r="F581" s="1"/>
      <c r="G581" s="1"/>
      <c r="H581" s="1"/>
    </row>
    <row r="582" spans="1:8" s="21" customFormat="1" x14ac:dyDescent="0.25">
      <c r="A582" s="1"/>
      <c r="B582" s="1"/>
      <c r="C582" s="1"/>
      <c r="D582" s="1"/>
      <c r="E582" s="1"/>
      <c r="F582" s="1"/>
      <c r="G582" s="1"/>
      <c r="H582" s="1"/>
    </row>
    <row r="583" spans="1:8" s="21" customFormat="1" x14ac:dyDescent="0.25">
      <c r="A583" s="1"/>
      <c r="B583" s="1"/>
      <c r="C583" s="1"/>
      <c r="D583" s="1"/>
      <c r="E583" s="1"/>
      <c r="F583" s="1"/>
      <c r="G583" s="1"/>
      <c r="H583" s="1"/>
    </row>
    <row r="584" spans="1:8" s="21" customFormat="1" x14ac:dyDescent="0.25">
      <c r="A584" s="1"/>
      <c r="B584" s="1"/>
      <c r="C584" s="1"/>
      <c r="D584" s="1"/>
      <c r="E584" s="1"/>
      <c r="F584" s="1"/>
      <c r="G584" s="1"/>
      <c r="H584" s="1"/>
    </row>
    <row r="585" spans="1:8" s="21" customFormat="1" x14ac:dyDescent="0.25">
      <c r="A585" s="1"/>
      <c r="B585" s="1"/>
      <c r="C585" s="1"/>
      <c r="D585" s="1"/>
      <c r="E585" s="1"/>
      <c r="F585" s="1"/>
      <c r="G585" s="1"/>
      <c r="H585" s="1"/>
    </row>
    <row r="586" spans="1:8" s="21" customFormat="1" x14ac:dyDescent="0.25">
      <c r="A586" s="1"/>
      <c r="B586" s="1"/>
      <c r="C586" s="1"/>
      <c r="D586" s="1"/>
      <c r="E586" s="1"/>
      <c r="F586" s="1"/>
      <c r="G586" s="1"/>
      <c r="H586" s="1"/>
    </row>
    <row r="587" spans="1:8" s="21" customFormat="1" x14ac:dyDescent="0.25">
      <c r="A587" s="1"/>
      <c r="B587" s="1"/>
      <c r="C587" s="1"/>
      <c r="D587" s="1"/>
      <c r="E587" s="1"/>
      <c r="F587" s="1"/>
      <c r="G587" s="1"/>
      <c r="H587" s="1"/>
    </row>
    <row r="588" spans="1:8" s="21" customFormat="1" x14ac:dyDescent="0.25">
      <c r="A588" s="1"/>
      <c r="B588" s="1"/>
      <c r="C588" s="1"/>
      <c r="D588" s="1"/>
      <c r="E588" s="1"/>
      <c r="F588" s="1"/>
      <c r="G588" s="1"/>
      <c r="H588" s="1"/>
    </row>
    <row r="589" spans="1:8" s="21" customFormat="1" x14ac:dyDescent="0.25">
      <c r="A589" s="1"/>
      <c r="B589" s="1"/>
      <c r="C589" s="1"/>
      <c r="D589" s="1"/>
      <c r="E589" s="1"/>
      <c r="F589" s="1"/>
      <c r="G589" s="1"/>
      <c r="H589" s="1"/>
    </row>
    <row r="590" spans="1:8" s="21" customFormat="1" x14ac:dyDescent="0.25">
      <c r="A590" s="1"/>
      <c r="B590" s="1"/>
      <c r="C590" s="1"/>
      <c r="D590" s="1"/>
      <c r="E590" s="1"/>
      <c r="F590" s="1"/>
      <c r="G590" s="1"/>
      <c r="H590" s="1"/>
    </row>
    <row r="591" spans="1:8" s="21" customFormat="1" x14ac:dyDescent="0.25">
      <c r="A591" s="1"/>
      <c r="B591" s="1"/>
      <c r="C591" s="1"/>
      <c r="D591" s="1"/>
      <c r="E591" s="1"/>
      <c r="F591" s="1"/>
      <c r="G591" s="1"/>
      <c r="H591" s="1"/>
    </row>
    <row r="592" spans="1:8" s="21" customFormat="1" x14ac:dyDescent="0.25">
      <c r="A592" s="1"/>
      <c r="B592" s="1"/>
      <c r="C592" s="1"/>
      <c r="D592" s="1"/>
      <c r="E592" s="1"/>
      <c r="F592" s="1"/>
      <c r="G592" s="1"/>
      <c r="H592" s="1"/>
    </row>
    <row r="593" spans="1:8" s="21" customFormat="1" x14ac:dyDescent="0.25">
      <c r="A593" s="1"/>
      <c r="B593" s="1"/>
      <c r="C593" s="1"/>
      <c r="D593" s="1"/>
      <c r="E593" s="1"/>
      <c r="F593" s="1"/>
      <c r="G593" s="1"/>
      <c r="H593" s="1"/>
    </row>
    <row r="594" spans="1:8" s="21" customFormat="1" x14ac:dyDescent="0.25">
      <c r="A594" s="1"/>
      <c r="B594" s="1"/>
      <c r="C594" s="1"/>
      <c r="D594" s="1"/>
      <c r="E594" s="1"/>
      <c r="F594" s="1"/>
      <c r="G594" s="1"/>
      <c r="H594" s="1"/>
    </row>
    <row r="595" spans="1:8" s="21" customFormat="1" x14ac:dyDescent="0.25">
      <c r="A595" s="1"/>
      <c r="B595" s="1"/>
      <c r="C595" s="1"/>
      <c r="D595" s="1"/>
      <c r="E595" s="1"/>
      <c r="F595" s="1"/>
      <c r="G595" s="1"/>
      <c r="H595" s="1"/>
    </row>
    <row r="596" spans="1:8" s="21" customFormat="1" x14ac:dyDescent="0.25">
      <c r="A596" s="1"/>
      <c r="B596" s="1"/>
      <c r="C596" s="1"/>
      <c r="D596" s="1"/>
      <c r="E596" s="1"/>
      <c r="F596" s="1"/>
      <c r="G596" s="1"/>
      <c r="H596" s="1"/>
    </row>
    <row r="597" spans="1:8" s="21" customFormat="1" x14ac:dyDescent="0.25">
      <c r="A597" s="1"/>
      <c r="B597" s="1"/>
      <c r="C597" s="1"/>
      <c r="D597" s="1"/>
      <c r="E597" s="1"/>
      <c r="F597" s="1"/>
      <c r="G597" s="1"/>
      <c r="H597" s="1"/>
    </row>
    <row r="598" spans="1:8" s="21" customFormat="1" x14ac:dyDescent="0.25">
      <c r="A598" s="1"/>
      <c r="B598" s="1"/>
      <c r="C598" s="1"/>
      <c r="D598" s="1"/>
      <c r="E598" s="1"/>
      <c r="F598" s="1"/>
      <c r="G598" s="1"/>
      <c r="H598" s="1"/>
    </row>
    <row r="599" spans="1:8" s="21" customFormat="1" x14ac:dyDescent="0.25">
      <c r="A599" s="1"/>
      <c r="B599" s="1"/>
      <c r="C599" s="1"/>
      <c r="D599" s="1"/>
      <c r="E599" s="1"/>
      <c r="F599" s="1"/>
      <c r="G599" s="1"/>
      <c r="H599" s="1"/>
    </row>
    <row r="600" spans="1:8" s="21" customFormat="1" x14ac:dyDescent="0.25">
      <c r="A600" s="1"/>
      <c r="B600" s="1"/>
      <c r="C600" s="1"/>
      <c r="D600" s="1"/>
      <c r="E600" s="1"/>
      <c r="F600" s="1"/>
      <c r="G600" s="1"/>
      <c r="H600" s="1"/>
    </row>
    <row r="601" spans="1:8" s="21" customFormat="1" x14ac:dyDescent="0.25">
      <c r="A601" s="1"/>
      <c r="B601" s="1"/>
      <c r="C601" s="1"/>
      <c r="D601" s="1"/>
      <c r="E601" s="1"/>
      <c r="F601" s="1"/>
      <c r="G601" s="1"/>
      <c r="H601" s="1"/>
    </row>
    <row r="602" spans="1:8" s="21" customFormat="1" x14ac:dyDescent="0.25">
      <c r="A602" s="1"/>
      <c r="B602" s="1"/>
      <c r="C602" s="1"/>
      <c r="D602" s="1"/>
      <c r="E602" s="1"/>
      <c r="F602" s="1"/>
      <c r="G602" s="1"/>
      <c r="H602" s="1"/>
    </row>
    <row r="603" spans="1:8" s="21" customFormat="1" x14ac:dyDescent="0.25">
      <c r="A603" s="1"/>
      <c r="B603" s="1"/>
      <c r="C603" s="1"/>
      <c r="D603" s="1"/>
      <c r="E603" s="1"/>
      <c r="F603" s="1"/>
      <c r="G603" s="1"/>
      <c r="H603" s="1"/>
    </row>
    <row r="604" spans="1:8" s="21" customFormat="1" x14ac:dyDescent="0.25">
      <c r="A604" s="1"/>
      <c r="B604" s="1"/>
      <c r="C604" s="1"/>
      <c r="D604" s="1"/>
      <c r="E604" s="1"/>
      <c r="F604" s="1"/>
      <c r="G604" s="1"/>
      <c r="H604" s="1"/>
    </row>
    <row r="605" spans="1:8" s="21" customFormat="1" x14ac:dyDescent="0.25">
      <c r="A605" s="1"/>
      <c r="B605" s="1"/>
      <c r="C605" s="1"/>
      <c r="D605" s="1"/>
      <c r="E605" s="1"/>
      <c r="F605" s="1"/>
      <c r="G605" s="1"/>
      <c r="H605" s="1"/>
    </row>
    <row r="606" spans="1:8" s="21" customFormat="1" x14ac:dyDescent="0.25">
      <c r="A606" s="1"/>
      <c r="B606" s="1"/>
      <c r="C606" s="1"/>
      <c r="D606" s="1"/>
      <c r="E606" s="1"/>
      <c r="F606" s="1"/>
      <c r="G606" s="1"/>
      <c r="H606" s="1"/>
    </row>
    <row r="607" spans="1:8" s="21" customFormat="1" x14ac:dyDescent="0.25">
      <c r="A607" s="1"/>
      <c r="B607" s="1"/>
      <c r="C607" s="1"/>
      <c r="D607" s="1"/>
      <c r="E607" s="1"/>
      <c r="F607" s="1"/>
      <c r="G607" s="1"/>
      <c r="H607" s="1"/>
    </row>
    <row r="608" spans="1:8" s="21" customFormat="1" x14ac:dyDescent="0.25">
      <c r="A608" s="1"/>
      <c r="B608" s="1"/>
      <c r="C608" s="1"/>
      <c r="D608" s="1"/>
      <c r="E608" s="1"/>
      <c r="F608" s="1"/>
      <c r="G608" s="1"/>
      <c r="H608" s="1"/>
    </row>
    <row r="609" spans="1:8" s="21" customFormat="1" x14ac:dyDescent="0.25">
      <c r="A609" s="1"/>
      <c r="B609" s="1"/>
      <c r="C609" s="1"/>
      <c r="D609" s="1"/>
      <c r="E609" s="1"/>
      <c r="F609" s="1"/>
      <c r="G609" s="1"/>
      <c r="H609" s="1"/>
    </row>
    <row r="610" spans="1:8" s="21" customFormat="1" x14ac:dyDescent="0.25">
      <c r="A610" s="1"/>
      <c r="B610" s="1"/>
      <c r="C610" s="1"/>
      <c r="D610" s="1"/>
      <c r="E610" s="1"/>
      <c r="F610" s="1"/>
      <c r="G610" s="1"/>
      <c r="H610" s="1"/>
    </row>
    <row r="611" spans="1:8" s="21" customFormat="1" x14ac:dyDescent="0.25">
      <c r="A611" s="1"/>
      <c r="B611" s="1"/>
      <c r="C611" s="1"/>
      <c r="D611" s="1"/>
      <c r="E611" s="1"/>
      <c r="F611" s="1"/>
      <c r="G611" s="1"/>
      <c r="H611" s="1"/>
    </row>
    <row r="612" spans="1:8" s="21" customFormat="1" x14ac:dyDescent="0.25">
      <c r="A612" s="1"/>
      <c r="B612" s="1"/>
      <c r="C612" s="1"/>
      <c r="D612" s="1"/>
      <c r="E612" s="1"/>
      <c r="F612" s="1"/>
      <c r="G612" s="1"/>
      <c r="H612" s="1"/>
    </row>
    <row r="613" spans="1:8" s="21" customFormat="1" x14ac:dyDescent="0.25">
      <c r="A613" s="1"/>
      <c r="B613" s="1"/>
      <c r="C613" s="1"/>
      <c r="D613" s="1"/>
      <c r="E613" s="1"/>
      <c r="F613" s="1"/>
      <c r="G613" s="1"/>
      <c r="H613" s="1"/>
    </row>
    <row r="614" spans="1:8" s="21" customFormat="1" x14ac:dyDescent="0.25">
      <c r="A614" s="1"/>
      <c r="B614" s="1"/>
      <c r="C614" s="1"/>
      <c r="D614" s="1"/>
      <c r="E614" s="1"/>
      <c r="F614" s="1"/>
      <c r="G614" s="1"/>
      <c r="H614" s="1"/>
    </row>
    <row r="615" spans="1:8" s="21" customFormat="1" x14ac:dyDescent="0.25">
      <c r="A615" s="1"/>
      <c r="B615" s="1"/>
      <c r="C615" s="1"/>
      <c r="D615" s="1"/>
      <c r="E615" s="1"/>
      <c r="F615" s="1"/>
      <c r="G615" s="1"/>
      <c r="H615" s="1"/>
    </row>
    <row r="616" spans="1:8" s="21" customFormat="1" x14ac:dyDescent="0.25">
      <c r="A616" s="1"/>
      <c r="B616" s="1"/>
      <c r="C616" s="1"/>
      <c r="D616" s="1"/>
      <c r="E616" s="1"/>
      <c r="F616" s="1"/>
      <c r="G616" s="1"/>
      <c r="H616" s="1"/>
    </row>
    <row r="617" spans="1:8" s="21" customFormat="1" x14ac:dyDescent="0.25">
      <c r="A617" s="1"/>
      <c r="B617" s="1"/>
      <c r="C617" s="1"/>
      <c r="D617" s="1"/>
      <c r="E617" s="1"/>
      <c r="F617" s="1"/>
      <c r="G617" s="1"/>
      <c r="H617" s="1"/>
    </row>
    <row r="618" spans="1:8" s="21" customFormat="1" x14ac:dyDescent="0.25">
      <c r="A618" s="1"/>
      <c r="B618" s="1"/>
      <c r="C618" s="1"/>
      <c r="D618" s="1"/>
      <c r="E618" s="1"/>
      <c r="F618" s="1"/>
      <c r="G618" s="1"/>
      <c r="H618" s="1"/>
    </row>
    <row r="619" spans="1:8" s="21" customFormat="1" x14ac:dyDescent="0.25">
      <c r="A619" s="1"/>
      <c r="B619" s="1"/>
      <c r="C619" s="1"/>
      <c r="D619" s="1"/>
      <c r="E619" s="1"/>
      <c r="F619" s="1"/>
      <c r="G619" s="1"/>
      <c r="H619" s="1"/>
    </row>
    <row r="620" spans="1:8" s="21" customFormat="1" x14ac:dyDescent="0.25">
      <c r="A620" s="1"/>
      <c r="B620" s="1"/>
      <c r="C620" s="1"/>
      <c r="D620" s="1"/>
      <c r="E620" s="1"/>
      <c r="F620" s="1"/>
      <c r="G620" s="1"/>
      <c r="H620" s="1"/>
    </row>
    <row r="621" spans="1:8" s="21" customFormat="1" x14ac:dyDescent="0.25">
      <c r="A621" s="1"/>
      <c r="B621" s="1"/>
      <c r="C621" s="1"/>
      <c r="D621" s="1"/>
      <c r="E621" s="1"/>
      <c r="F621" s="1"/>
      <c r="G621" s="1"/>
      <c r="H621" s="1"/>
    </row>
    <row r="622" spans="1:8" s="21" customFormat="1" x14ac:dyDescent="0.25">
      <c r="A622" s="1"/>
      <c r="B622" s="1"/>
      <c r="C622" s="1"/>
      <c r="D622" s="1"/>
      <c r="E622" s="1"/>
      <c r="F622" s="1"/>
      <c r="G622" s="1"/>
      <c r="H622" s="1"/>
    </row>
    <row r="623" spans="1:8" s="21" customFormat="1" x14ac:dyDescent="0.25">
      <c r="A623" s="1"/>
      <c r="B623" s="1"/>
      <c r="C623" s="1"/>
      <c r="D623" s="1"/>
      <c r="E623" s="1"/>
      <c r="F623" s="1"/>
      <c r="G623" s="1"/>
      <c r="H623" s="1"/>
    </row>
    <row r="624" spans="1:8" s="21" customFormat="1" x14ac:dyDescent="0.25">
      <c r="A624" s="1"/>
      <c r="B624" s="1"/>
      <c r="C624" s="1"/>
      <c r="D624" s="1"/>
      <c r="E624" s="1"/>
      <c r="F624" s="1"/>
      <c r="G624" s="1"/>
      <c r="H624" s="1"/>
    </row>
    <row r="625" spans="1:8" s="21" customFormat="1" x14ac:dyDescent="0.25">
      <c r="A625" s="1"/>
      <c r="B625" s="1"/>
      <c r="C625" s="1"/>
      <c r="D625" s="1"/>
      <c r="E625" s="1"/>
      <c r="F625" s="1"/>
      <c r="G625" s="1"/>
      <c r="H625" s="1"/>
    </row>
    <row r="626" spans="1:8" s="21" customFormat="1" x14ac:dyDescent="0.25">
      <c r="A626" s="1"/>
      <c r="B626" s="1"/>
      <c r="C626" s="1"/>
      <c r="D626" s="1"/>
      <c r="E626" s="1"/>
      <c r="F626" s="1"/>
      <c r="G626" s="1"/>
      <c r="H626" s="1"/>
    </row>
    <row r="627" spans="1:8" s="21" customFormat="1" x14ac:dyDescent="0.25">
      <c r="A627" s="1"/>
      <c r="B627" s="1"/>
      <c r="C627" s="1"/>
      <c r="D627" s="1"/>
      <c r="E627" s="1"/>
      <c r="F627" s="1"/>
      <c r="G627" s="1"/>
      <c r="H627" s="1"/>
    </row>
    <row r="628" spans="1:8" s="21" customFormat="1" x14ac:dyDescent="0.25">
      <c r="A628" s="1"/>
      <c r="B628" s="1"/>
      <c r="C628" s="1"/>
      <c r="D628" s="1"/>
      <c r="E628" s="1"/>
      <c r="F628" s="1"/>
      <c r="G628" s="1"/>
      <c r="H628" s="1"/>
    </row>
    <row r="629" spans="1:8" s="21" customFormat="1" x14ac:dyDescent="0.25">
      <c r="A629" s="1"/>
      <c r="B629" s="1"/>
      <c r="C629" s="1"/>
      <c r="D629" s="1"/>
      <c r="E629" s="1"/>
      <c r="F629" s="1"/>
      <c r="G629" s="1"/>
      <c r="H629" s="1"/>
    </row>
    <row r="630" spans="1:8" s="21" customFormat="1" x14ac:dyDescent="0.25">
      <c r="A630" s="1"/>
      <c r="B630" s="1"/>
      <c r="C630" s="1"/>
      <c r="D630" s="1"/>
      <c r="E630" s="1"/>
      <c r="F630" s="1"/>
      <c r="G630" s="1"/>
      <c r="H630" s="1"/>
    </row>
    <row r="631" spans="1:8" s="21" customFormat="1" x14ac:dyDescent="0.25">
      <c r="A631" s="1"/>
      <c r="B631" s="1"/>
      <c r="C631" s="1"/>
      <c r="D631" s="1"/>
      <c r="E631" s="1"/>
      <c r="F631" s="1"/>
      <c r="G631" s="1"/>
      <c r="H631" s="1"/>
    </row>
    <row r="632" spans="1:8" s="21" customFormat="1" x14ac:dyDescent="0.25">
      <c r="A632" s="1"/>
      <c r="B632" s="1"/>
      <c r="C632" s="1"/>
      <c r="D632" s="1"/>
      <c r="E632" s="1"/>
      <c r="F632" s="1"/>
      <c r="G632" s="1"/>
      <c r="H632" s="1"/>
    </row>
    <row r="633" spans="1:8" s="21" customFormat="1" x14ac:dyDescent="0.25">
      <c r="A633" s="1"/>
      <c r="B633" s="1"/>
      <c r="C633" s="1"/>
      <c r="D633" s="1"/>
      <c r="E633" s="1"/>
      <c r="F633" s="1"/>
      <c r="G633" s="1"/>
      <c r="H633" s="1"/>
    </row>
    <row r="634" spans="1:8" s="21" customFormat="1" x14ac:dyDescent="0.25">
      <c r="A634" s="1"/>
      <c r="B634" s="1"/>
      <c r="C634" s="1"/>
      <c r="D634" s="1"/>
      <c r="E634" s="1"/>
      <c r="F634" s="1"/>
      <c r="G634" s="1"/>
      <c r="H634" s="1"/>
    </row>
    <row r="635" spans="1:8" s="21" customFormat="1" x14ac:dyDescent="0.25">
      <c r="A635" s="1"/>
      <c r="B635" s="1"/>
      <c r="C635" s="1"/>
      <c r="D635" s="1"/>
      <c r="E635" s="1"/>
      <c r="F635" s="1"/>
      <c r="G635" s="1"/>
      <c r="H635" s="1"/>
    </row>
    <row r="636" spans="1:8" s="21" customFormat="1" x14ac:dyDescent="0.25">
      <c r="A636" s="1"/>
      <c r="B636" s="1"/>
      <c r="C636" s="1"/>
      <c r="D636" s="1"/>
      <c r="E636" s="1"/>
      <c r="F636" s="1"/>
      <c r="G636" s="1"/>
      <c r="H636" s="1"/>
    </row>
    <row r="637" spans="1:8" s="21" customFormat="1" x14ac:dyDescent="0.25">
      <c r="A637" s="1"/>
      <c r="B637" s="1"/>
      <c r="C637" s="1"/>
      <c r="D637" s="1"/>
      <c r="E637" s="1"/>
      <c r="F637" s="1"/>
      <c r="G637" s="1"/>
      <c r="H637" s="1"/>
    </row>
    <row r="638" spans="1:8" s="21" customFormat="1" x14ac:dyDescent="0.25">
      <c r="A638" s="1"/>
      <c r="B638" s="1"/>
      <c r="C638" s="1"/>
      <c r="D638" s="1"/>
      <c r="E638" s="1"/>
      <c r="F638" s="1"/>
      <c r="G638" s="1"/>
      <c r="H638" s="1"/>
    </row>
    <row r="639" spans="1:8" s="21" customFormat="1" x14ac:dyDescent="0.25">
      <c r="A639" s="1"/>
      <c r="B639" s="1"/>
      <c r="C639" s="1"/>
      <c r="D639" s="1"/>
      <c r="E639" s="1"/>
      <c r="F639" s="1"/>
      <c r="G639" s="1"/>
      <c r="H639" s="1"/>
    </row>
    <row r="640" spans="1:8" s="21" customFormat="1" x14ac:dyDescent="0.25">
      <c r="A640" s="1"/>
      <c r="B640" s="1"/>
      <c r="C640" s="1"/>
      <c r="D640" s="1"/>
      <c r="E640" s="1"/>
      <c r="F640" s="1"/>
      <c r="G640" s="1"/>
      <c r="H640" s="1"/>
    </row>
    <row r="641" spans="1:8" s="21" customFormat="1" x14ac:dyDescent="0.25">
      <c r="A641" s="1"/>
      <c r="B641" s="1"/>
      <c r="C641" s="1"/>
      <c r="D641" s="1"/>
      <c r="E641" s="1"/>
      <c r="F641" s="1"/>
      <c r="G641" s="1"/>
      <c r="H641" s="1"/>
    </row>
    <row r="642" spans="1:8" s="21" customFormat="1" x14ac:dyDescent="0.25">
      <c r="A642" s="1"/>
      <c r="B642" s="1"/>
      <c r="C642" s="1"/>
      <c r="D642" s="1"/>
      <c r="E642" s="1"/>
      <c r="F642" s="1"/>
      <c r="G642" s="1"/>
      <c r="H642" s="1"/>
    </row>
    <row r="643" spans="1:8" s="21" customFormat="1" x14ac:dyDescent="0.25">
      <c r="A643" s="1"/>
      <c r="B643" s="1"/>
      <c r="C643" s="1"/>
      <c r="D643" s="1"/>
      <c r="E643" s="1"/>
      <c r="F643" s="1"/>
      <c r="G643" s="1"/>
      <c r="H643" s="1"/>
    </row>
    <row r="644" spans="1:8" s="21" customFormat="1" x14ac:dyDescent="0.25">
      <c r="A644" s="1"/>
      <c r="B644" s="1"/>
      <c r="C644" s="1"/>
      <c r="D644" s="1"/>
      <c r="E644" s="1"/>
      <c r="F644" s="1"/>
      <c r="G644" s="1"/>
      <c r="H644" s="1"/>
    </row>
    <row r="645" spans="1:8" s="21" customFormat="1" x14ac:dyDescent="0.25">
      <c r="A645" s="1"/>
      <c r="B645" s="1"/>
      <c r="C645" s="1"/>
      <c r="D645" s="1"/>
      <c r="E645" s="1"/>
      <c r="F645" s="1"/>
      <c r="G645" s="1"/>
      <c r="H645" s="1"/>
    </row>
    <row r="646" spans="1:8" s="21" customFormat="1" x14ac:dyDescent="0.25">
      <c r="A646" s="1"/>
      <c r="B646" s="1"/>
      <c r="C646" s="1"/>
      <c r="D646" s="1"/>
      <c r="E646" s="1"/>
      <c r="F646" s="1"/>
      <c r="G646" s="1"/>
      <c r="H646" s="1"/>
    </row>
    <row r="647" spans="1:8" s="21" customFormat="1" x14ac:dyDescent="0.25">
      <c r="A647" s="1"/>
      <c r="B647" s="1"/>
      <c r="C647" s="1"/>
      <c r="D647" s="1"/>
      <c r="E647" s="1"/>
      <c r="F647" s="1"/>
      <c r="G647" s="1"/>
      <c r="H647" s="1"/>
    </row>
    <row r="648" spans="1:8" s="21" customFormat="1" x14ac:dyDescent="0.25">
      <c r="A648" s="1"/>
      <c r="B648" s="1"/>
      <c r="C648" s="1"/>
      <c r="D648" s="1"/>
      <c r="E648" s="1"/>
      <c r="F648" s="1"/>
      <c r="G648" s="1"/>
      <c r="H648" s="1"/>
    </row>
    <row r="649" spans="1:8" s="21" customFormat="1" x14ac:dyDescent="0.25">
      <c r="A649" s="1"/>
      <c r="B649" s="1"/>
      <c r="C649" s="1"/>
      <c r="D649" s="1"/>
      <c r="E649" s="1"/>
      <c r="F649" s="1"/>
      <c r="G649" s="1"/>
      <c r="H649" s="1"/>
    </row>
    <row r="650" spans="1:8" s="21" customFormat="1" x14ac:dyDescent="0.25">
      <c r="A650" s="1"/>
      <c r="B650" s="1"/>
      <c r="C650" s="1"/>
      <c r="D650" s="1"/>
      <c r="E650" s="1"/>
      <c r="F650" s="1"/>
      <c r="G650" s="1"/>
      <c r="H650" s="1"/>
    </row>
    <row r="651" spans="1:8" s="21" customFormat="1" x14ac:dyDescent="0.25">
      <c r="A651" s="1"/>
      <c r="B651" s="1"/>
      <c r="C651" s="1"/>
      <c r="D651" s="1"/>
      <c r="E651" s="1"/>
      <c r="F651" s="1"/>
      <c r="G651" s="1"/>
      <c r="H651" s="1"/>
    </row>
    <row r="652" spans="1:8" s="21" customFormat="1" x14ac:dyDescent="0.25">
      <c r="A652" s="1"/>
      <c r="B652" s="1"/>
      <c r="C652" s="1"/>
      <c r="D652" s="1"/>
      <c r="E652" s="1"/>
      <c r="F652" s="1"/>
      <c r="G652" s="1"/>
      <c r="H652" s="1"/>
    </row>
    <row r="653" spans="1:8" s="21" customFormat="1" x14ac:dyDescent="0.25">
      <c r="A653" s="1"/>
      <c r="B653" s="1"/>
      <c r="C653" s="1"/>
      <c r="D653" s="1"/>
      <c r="E653" s="1"/>
      <c r="F653" s="1"/>
      <c r="G653" s="1"/>
      <c r="H653" s="1"/>
    </row>
    <row r="654" spans="1:8" s="21" customFormat="1" x14ac:dyDescent="0.25">
      <c r="A654" s="1"/>
      <c r="B654" s="1"/>
      <c r="C654" s="1"/>
      <c r="D654" s="1"/>
      <c r="E654" s="1"/>
      <c r="F654" s="1"/>
      <c r="G654" s="1"/>
      <c r="H654" s="1"/>
    </row>
    <row r="655" spans="1:8" s="21" customFormat="1" x14ac:dyDescent="0.25">
      <c r="A655" s="1"/>
      <c r="B655" s="1"/>
      <c r="C655" s="1"/>
      <c r="D655" s="1"/>
      <c r="E655" s="1"/>
      <c r="F655" s="1"/>
      <c r="G655" s="1"/>
      <c r="H655" s="1"/>
    </row>
    <row r="656" spans="1:8" s="21" customFormat="1" x14ac:dyDescent="0.25">
      <c r="A656" s="1"/>
      <c r="B656" s="1"/>
      <c r="C656" s="1"/>
      <c r="D656" s="1"/>
      <c r="E656" s="1"/>
      <c r="F656" s="1"/>
      <c r="G656" s="1"/>
      <c r="H656" s="1"/>
    </row>
    <row r="657" spans="1:8" s="21" customFormat="1" x14ac:dyDescent="0.25">
      <c r="A657" s="1"/>
      <c r="B657" s="1"/>
      <c r="C657" s="1"/>
      <c r="D657" s="1"/>
      <c r="E657" s="1"/>
      <c r="F657" s="1"/>
      <c r="G657" s="1"/>
      <c r="H657" s="1"/>
    </row>
    <row r="658" spans="1:8" s="21" customFormat="1" x14ac:dyDescent="0.25">
      <c r="A658" s="1"/>
      <c r="B658" s="1"/>
      <c r="C658" s="1"/>
      <c r="D658" s="1"/>
      <c r="E658" s="1"/>
      <c r="F658" s="1"/>
      <c r="G658" s="1"/>
      <c r="H658" s="1"/>
    </row>
    <row r="659" spans="1:8" s="21" customFormat="1" x14ac:dyDescent="0.25">
      <c r="A659" s="1"/>
      <c r="B659" s="1"/>
      <c r="C659" s="1"/>
      <c r="D659" s="1"/>
      <c r="E659" s="1"/>
      <c r="F659" s="1"/>
      <c r="G659" s="1"/>
      <c r="H659" s="1"/>
    </row>
    <row r="660" spans="1:8" s="21" customFormat="1" x14ac:dyDescent="0.25">
      <c r="A660" s="1"/>
      <c r="B660" s="1"/>
      <c r="C660" s="1"/>
      <c r="D660" s="1"/>
      <c r="E660" s="1"/>
      <c r="F660" s="1"/>
      <c r="G660" s="1"/>
      <c r="H660" s="1"/>
    </row>
    <row r="661" spans="1:8" s="21" customFormat="1" x14ac:dyDescent="0.25">
      <c r="A661" s="1"/>
      <c r="B661" s="1"/>
      <c r="C661" s="1"/>
      <c r="D661" s="1"/>
      <c r="E661" s="1"/>
      <c r="F661" s="1"/>
      <c r="G661" s="1"/>
      <c r="H661" s="1"/>
    </row>
    <row r="662" spans="1:8" s="21" customFormat="1" x14ac:dyDescent="0.25">
      <c r="A662" s="1"/>
      <c r="B662" s="1"/>
      <c r="C662" s="1"/>
      <c r="D662" s="1"/>
      <c r="E662" s="1"/>
      <c r="F662" s="1"/>
      <c r="G662" s="1"/>
      <c r="H662" s="1"/>
    </row>
    <row r="663" spans="1:8" s="21" customFormat="1" x14ac:dyDescent="0.25">
      <c r="A663" s="1"/>
      <c r="B663" s="1"/>
      <c r="C663" s="1"/>
      <c r="D663" s="1"/>
      <c r="E663" s="1"/>
      <c r="F663" s="1"/>
      <c r="G663" s="1"/>
      <c r="H663" s="1"/>
    </row>
    <row r="664" spans="1:8" s="21" customFormat="1" x14ac:dyDescent="0.25">
      <c r="A664" s="1"/>
      <c r="B664" s="1"/>
      <c r="C664" s="1"/>
      <c r="D664" s="1"/>
      <c r="E664" s="1"/>
      <c r="F664" s="1"/>
      <c r="G664" s="1"/>
      <c r="H664" s="1"/>
    </row>
    <row r="665" spans="1:8" s="21" customFormat="1" x14ac:dyDescent="0.25">
      <c r="A665" s="1"/>
      <c r="B665" s="1"/>
      <c r="C665" s="1"/>
      <c r="D665" s="1"/>
      <c r="E665" s="1"/>
      <c r="F665" s="1"/>
      <c r="G665" s="1"/>
      <c r="H665" s="1"/>
    </row>
    <row r="666" spans="1:8" s="21" customFormat="1" x14ac:dyDescent="0.25">
      <c r="A666" s="1"/>
      <c r="B666" s="1"/>
      <c r="C666" s="1"/>
      <c r="D666" s="1"/>
      <c r="E666" s="1"/>
      <c r="F666" s="1"/>
      <c r="G666" s="1"/>
      <c r="H666" s="1"/>
    </row>
    <row r="667" spans="1:8" s="21" customFormat="1" x14ac:dyDescent="0.25">
      <c r="A667" s="1"/>
      <c r="B667" s="1"/>
      <c r="C667" s="1"/>
      <c r="D667" s="1"/>
      <c r="E667" s="1"/>
      <c r="F667" s="1"/>
      <c r="G667" s="1"/>
      <c r="H667" s="1"/>
    </row>
    <row r="668" spans="1:8" s="21" customFormat="1" x14ac:dyDescent="0.25">
      <c r="A668" s="1"/>
      <c r="B668" s="1"/>
      <c r="C668" s="1"/>
      <c r="D668" s="1"/>
      <c r="E668" s="1"/>
      <c r="F668" s="1"/>
      <c r="G668" s="1"/>
      <c r="H668" s="1"/>
    </row>
    <row r="669" spans="1:8" s="21" customFormat="1" x14ac:dyDescent="0.25">
      <c r="A669" s="1"/>
      <c r="B669" s="1"/>
      <c r="C669" s="1"/>
      <c r="D669" s="1"/>
      <c r="E669" s="1"/>
      <c r="F669" s="1"/>
      <c r="G669" s="1"/>
      <c r="H669" s="1"/>
    </row>
    <row r="670" spans="1:8" s="21" customFormat="1" x14ac:dyDescent="0.25">
      <c r="A670" s="1"/>
      <c r="B670" s="1"/>
      <c r="C670" s="1"/>
      <c r="D670" s="1"/>
      <c r="E670" s="1"/>
      <c r="F670" s="1"/>
      <c r="G670" s="1"/>
      <c r="H670" s="1"/>
    </row>
    <row r="671" spans="1:8" s="21" customFormat="1" x14ac:dyDescent="0.25">
      <c r="A671" s="1"/>
      <c r="B671" s="1"/>
      <c r="C671" s="1"/>
      <c r="D671" s="1"/>
      <c r="E671" s="1"/>
      <c r="F671" s="1"/>
      <c r="G671" s="1"/>
      <c r="H671" s="1"/>
    </row>
    <row r="672" spans="1:8" s="21" customFormat="1" x14ac:dyDescent="0.25">
      <c r="A672" s="1"/>
      <c r="B672" s="1"/>
      <c r="C672" s="1"/>
      <c r="D672" s="1"/>
      <c r="E672" s="1"/>
      <c r="F672" s="1"/>
      <c r="G672" s="1"/>
      <c r="H672" s="1"/>
    </row>
    <row r="673" spans="1:8" s="21" customFormat="1" x14ac:dyDescent="0.25">
      <c r="A673" s="1"/>
      <c r="B673" s="1"/>
      <c r="C673" s="1"/>
      <c r="D673" s="1"/>
      <c r="E673" s="1"/>
      <c r="F673" s="1"/>
      <c r="G673" s="1"/>
      <c r="H673" s="1"/>
    </row>
    <row r="674" spans="1:8" s="21" customFormat="1" x14ac:dyDescent="0.25">
      <c r="A674" s="1"/>
      <c r="B674" s="1"/>
      <c r="C674" s="1"/>
      <c r="D674" s="1"/>
      <c r="E674" s="1"/>
      <c r="F674" s="1"/>
      <c r="G674" s="1"/>
      <c r="H674" s="1"/>
    </row>
    <row r="675" spans="1:8" s="21" customFormat="1" x14ac:dyDescent="0.25">
      <c r="A675" s="1"/>
      <c r="B675" s="1"/>
      <c r="C675" s="1"/>
      <c r="D675" s="1"/>
      <c r="E675" s="1"/>
      <c r="F675" s="1"/>
      <c r="G675" s="1"/>
      <c r="H675" s="1"/>
    </row>
    <row r="676" spans="1:8" s="21" customFormat="1" x14ac:dyDescent="0.25">
      <c r="A676" s="1"/>
      <c r="B676" s="1"/>
      <c r="C676" s="1"/>
      <c r="D676" s="1"/>
      <c r="E676" s="1"/>
      <c r="F676" s="1"/>
      <c r="G676" s="1"/>
      <c r="H676" s="1"/>
    </row>
    <row r="677" spans="1:8" s="21" customFormat="1" x14ac:dyDescent="0.25">
      <c r="A677" s="1"/>
      <c r="B677" s="1"/>
      <c r="C677" s="1"/>
      <c r="D677" s="1"/>
      <c r="E677" s="1"/>
      <c r="F677" s="1"/>
      <c r="G677" s="1"/>
      <c r="H677" s="1"/>
    </row>
    <row r="678" spans="1:8" s="21" customFormat="1" x14ac:dyDescent="0.25">
      <c r="A678" s="1"/>
      <c r="B678" s="1"/>
      <c r="C678" s="1"/>
      <c r="D678" s="1"/>
      <c r="E678" s="1"/>
      <c r="F678" s="1"/>
      <c r="G678" s="1"/>
      <c r="H678" s="1"/>
    </row>
    <row r="679" spans="1:8" s="21" customFormat="1" x14ac:dyDescent="0.25">
      <c r="A679" s="1"/>
      <c r="B679" s="1"/>
      <c r="C679" s="1"/>
      <c r="D679" s="1"/>
      <c r="E679" s="1"/>
      <c r="F679" s="1"/>
      <c r="G679" s="1"/>
      <c r="H679" s="1"/>
    </row>
    <row r="680" spans="1:8" s="21" customFormat="1" x14ac:dyDescent="0.25">
      <c r="A680" s="1"/>
      <c r="B680" s="1"/>
      <c r="C680" s="1"/>
      <c r="D680" s="1"/>
      <c r="E680" s="1"/>
      <c r="F680" s="1"/>
      <c r="G680" s="1"/>
      <c r="H680" s="1"/>
    </row>
    <row r="681" spans="1:8" s="21" customFormat="1" x14ac:dyDescent="0.25">
      <c r="A681" s="1"/>
      <c r="B681" s="1"/>
      <c r="C681" s="1"/>
      <c r="D681" s="1"/>
      <c r="E681" s="1"/>
      <c r="F681" s="1"/>
      <c r="G681" s="1"/>
      <c r="H681" s="1"/>
    </row>
    <row r="682" spans="1:8" s="21" customFormat="1" x14ac:dyDescent="0.25">
      <c r="A682" s="1"/>
      <c r="B682" s="1"/>
      <c r="C682" s="1"/>
      <c r="D682" s="1"/>
      <c r="E682" s="1"/>
      <c r="F682" s="1"/>
      <c r="G682" s="1"/>
      <c r="H682" s="1"/>
    </row>
    <row r="683" spans="1:8" s="21" customFormat="1" x14ac:dyDescent="0.25">
      <c r="A683" s="1"/>
      <c r="B683" s="1"/>
      <c r="C683" s="1"/>
      <c r="D683" s="1"/>
      <c r="E683" s="1"/>
      <c r="F683" s="1"/>
      <c r="G683" s="1"/>
      <c r="H683" s="1"/>
    </row>
    <row r="684" spans="1:8" s="21" customFormat="1" x14ac:dyDescent="0.25">
      <c r="A684" s="1"/>
      <c r="B684" s="1"/>
      <c r="C684" s="1"/>
      <c r="D684" s="1"/>
      <c r="E684" s="1"/>
      <c r="F684" s="1"/>
      <c r="G684" s="1"/>
      <c r="H684" s="1"/>
    </row>
    <row r="685" spans="1:8" s="21" customFormat="1" x14ac:dyDescent="0.25">
      <c r="A685" s="1"/>
      <c r="B685" s="1"/>
      <c r="C685" s="1"/>
      <c r="D685" s="1"/>
      <c r="E685" s="1"/>
      <c r="F685" s="1"/>
      <c r="G685" s="1"/>
      <c r="H685" s="1"/>
    </row>
    <row r="686" spans="1:8" s="21" customFormat="1" x14ac:dyDescent="0.25">
      <c r="A686" s="1"/>
      <c r="B686" s="1"/>
      <c r="C686" s="1"/>
      <c r="D686" s="1"/>
      <c r="E686" s="1"/>
      <c r="F686" s="1"/>
      <c r="G686" s="1"/>
      <c r="H686" s="1"/>
    </row>
    <row r="687" spans="1:8" s="21" customFormat="1" x14ac:dyDescent="0.25">
      <c r="A687" s="1"/>
      <c r="B687" s="1"/>
      <c r="C687" s="1"/>
      <c r="D687" s="1"/>
      <c r="E687" s="1"/>
      <c r="F687" s="1"/>
      <c r="G687" s="1"/>
      <c r="H687" s="1"/>
    </row>
    <row r="688" spans="1:8" s="21" customFormat="1" x14ac:dyDescent="0.25">
      <c r="A688" s="1"/>
      <c r="B688" s="1"/>
      <c r="C688" s="1"/>
      <c r="D688" s="1"/>
      <c r="E688" s="1"/>
      <c r="F688" s="1"/>
      <c r="G688" s="1"/>
      <c r="H688" s="1"/>
    </row>
    <row r="689" spans="1:8" s="21" customFormat="1" x14ac:dyDescent="0.25">
      <c r="A689" s="1"/>
      <c r="B689" s="1"/>
      <c r="C689" s="1"/>
      <c r="D689" s="1"/>
      <c r="E689" s="1"/>
      <c r="F689" s="1"/>
      <c r="G689" s="1"/>
      <c r="H689" s="1"/>
    </row>
    <row r="690" spans="1:8" s="21" customFormat="1" x14ac:dyDescent="0.25">
      <c r="A690" s="1"/>
      <c r="B690" s="1"/>
      <c r="C690" s="1"/>
      <c r="D690" s="1"/>
      <c r="E690" s="1"/>
      <c r="F690" s="1"/>
      <c r="G690" s="1"/>
      <c r="H690" s="1"/>
    </row>
    <row r="691" spans="1:8" s="21" customFormat="1" x14ac:dyDescent="0.25">
      <c r="A691" s="1"/>
      <c r="B691" s="1"/>
      <c r="C691" s="1"/>
      <c r="D691" s="1"/>
      <c r="E691" s="1"/>
      <c r="F691" s="1"/>
      <c r="G691" s="1"/>
      <c r="H691" s="1"/>
    </row>
    <row r="692" spans="1:8" s="21" customFormat="1" x14ac:dyDescent="0.25">
      <c r="A692" s="1"/>
      <c r="B692" s="1"/>
      <c r="C692" s="1"/>
      <c r="D692" s="1"/>
      <c r="E692" s="1"/>
      <c r="F692" s="1"/>
      <c r="G692" s="1"/>
      <c r="H692" s="1"/>
    </row>
    <row r="693" spans="1:8" s="21" customFormat="1" x14ac:dyDescent="0.25">
      <c r="A693" s="1"/>
      <c r="B693" s="1"/>
      <c r="C693" s="1"/>
      <c r="D693" s="1"/>
      <c r="E693" s="1"/>
      <c r="F693" s="1"/>
      <c r="G693" s="1"/>
      <c r="H693" s="1"/>
    </row>
    <row r="694" spans="1:8" s="21" customFormat="1" x14ac:dyDescent="0.25">
      <c r="A694" s="1"/>
      <c r="B694" s="1"/>
      <c r="C694" s="1"/>
      <c r="D694" s="1"/>
      <c r="E694" s="1"/>
      <c r="F694" s="1"/>
      <c r="G694" s="1"/>
      <c r="H694" s="1"/>
    </row>
    <row r="695" spans="1:8" s="21" customFormat="1" x14ac:dyDescent="0.25">
      <c r="A695" s="1"/>
      <c r="B695" s="1"/>
      <c r="C695" s="1"/>
      <c r="D695" s="1"/>
      <c r="E695" s="1"/>
      <c r="F695" s="1"/>
      <c r="G695" s="1"/>
      <c r="H695" s="1"/>
    </row>
    <row r="696" spans="1:8" s="21" customFormat="1" x14ac:dyDescent="0.25">
      <c r="A696" s="1"/>
      <c r="B696" s="1"/>
      <c r="C696" s="1"/>
      <c r="D696" s="1"/>
      <c r="E696" s="1"/>
      <c r="F696" s="1"/>
      <c r="G696" s="1"/>
      <c r="H696" s="1"/>
    </row>
    <row r="697" spans="1:8" s="21" customFormat="1" x14ac:dyDescent="0.25">
      <c r="A697" s="1"/>
      <c r="B697" s="1"/>
      <c r="C697" s="1"/>
      <c r="D697" s="1"/>
      <c r="E697" s="1"/>
      <c r="F697" s="1"/>
      <c r="G697" s="1"/>
      <c r="H697" s="1"/>
    </row>
    <row r="698" spans="1:8" s="21" customFormat="1" x14ac:dyDescent="0.25">
      <c r="A698" s="1"/>
      <c r="B698" s="1"/>
      <c r="C698" s="1"/>
      <c r="D698" s="1"/>
      <c r="E698" s="1"/>
      <c r="F698" s="1"/>
      <c r="G698" s="1"/>
      <c r="H698" s="1"/>
    </row>
    <row r="699" spans="1:8" s="21" customFormat="1" x14ac:dyDescent="0.25">
      <c r="A699" s="1"/>
      <c r="B699" s="1"/>
      <c r="C699" s="1"/>
      <c r="D699" s="1"/>
      <c r="E699" s="1"/>
      <c r="F699" s="1"/>
      <c r="G699" s="1"/>
      <c r="H699" s="1"/>
    </row>
    <row r="700" spans="1:8" s="21" customFormat="1" x14ac:dyDescent="0.25">
      <c r="A700" s="1"/>
      <c r="B700" s="1"/>
      <c r="C700" s="1"/>
      <c r="D700" s="1"/>
      <c r="E700" s="1"/>
      <c r="F700" s="1"/>
      <c r="G700" s="1"/>
      <c r="H700" s="1"/>
    </row>
    <row r="701" spans="1:8" s="21" customFormat="1" x14ac:dyDescent="0.25">
      <c r="A701" s="1"/>
      <c r="B701" s="1"/>
      <c r="C701" s="1"/>
      <c r="D701" s="1"/>
      <c r="E701" s="1"/>
      <c r="F701" s="1"/>
      <c r="G701" s="1"/>
      <c r="H701" s="1"/>
    </row>
    <row r="702" spans="1:8" s="21" customFormat="1" x14ac:dyDescent="0.25">
      <c r="A702" s="1"/>
      <c r="B702" s="1"/>
      <c r="C702" s="1"/>
      <c r="D702" s="1"/>
      <c r="E702" s="1"/>
      <c r="F702" s="1"/>
      <c r="G702" s="1"/>
      <c r="H702" s="1"/>
    </row>
    <row r="703" spans="1:8" s="21" customFormat="1" x14ac:dyDescent="0.25">
      <c r="A703" s="1"/>
      <c r="B703" s="1"/>
      <c r="C703" s="1"/>
      <c r="D703" s="1"/>
      <c r="E703" s="1"/>
      <c r="F703" s="1"/>
      <c r="G703" s="1"/>
      <c r="H703" s="1"/>
    </row>
    <row r="704" spans="1:8" s="21" customFormat="1" x14ac:dyDescent="0.25">
      <c r="A704" s="1"/>
      <c r="B704" s="1"/>
      <c r="C704" s="1"/>
      <c r="D704" s="1"/>
      <c r="E704" s="1"/>
      <c r="F704" s="1"/>
      <c r="G704" s="1"/>
      <c r="H704" s="1"/>
    </row>
    <row r="705" spans="1:8" s="21" customFormat="1" x14ac:dyDescent="0.25">
      <c r="A705" s="1"/>
      <c r="B705" s="1"/>
      <c r="C705" s="1"/>
      <c r="D705" s="1"/>
      <c r="E705" s="1"/>
      <c r="F705" s="1"/>
      <c r="G705" s="1"/>
      <c r="H705" s="1"/>
    </row>
    <row r="706" spans="1:8" s="21" customFormat="1" x14ac:dyDescent="0.25">
      <c r="A706" s="1"/>
      <c r="B706" s="1"/>
      <c r="C706" s="1"/>
      <c r="D706" s="1"/>
      <c r="E706" s="1"/>
      <c r="F706" s="1"/>
      <c r="G706" s="1"/>
      <c r="H706" s="1"/>
    </row>
    <row r="707" spans="1:8" s="21" customFormat="1" x14ac:dyDescent="0.25">
      <c r="A707" s="1"/>
      <c r="B707" s="1"/>
      <c r="C707" s="1"/>
      <c r="D707" s="1"/>
      <c r="E707" s="1"/>
      <c r="F707" s="1"/>
      <c r="G707" s="1"/>
      <c r="H707" s="1"/>
    </row>
    <row r="708" spans="1:8" s="21" customFormat="1" x14ac:dyDescent="0.25">
      <c r="A708" s="1"/>
      <c r="B708" s="1"/>
      <c r="C708" s="1"/>
      <c r="D708" s="1"/>
      <c r="E708" s="1"/>
      <c r="F708" s="1"/>
      <c r="G708" s="1"/>
      <c r="H708" s="1"/>
    </row>
    <row r="709" spans="1:8" s="21" customFormat="1" x14ac:dyDescent="0.25">
      <c r="A709" s="1"/>
      <c r="B709" s="1"/>
      <c r="C709" s="1"/>
      <c r="D709" s="1"/>
      <c r="E709" s="1"/>
      <c r="F709" s="1"/>
      <c r="G709" s="1"/>
      <c r="H709" s="1"/>
    </row>
    <row r="710" spans="1:8" s="21" customFormat="1" x14ac:dyDescent="0.25">
      <c r="A710" s="1"/>
      <c r="B710" s="1"/>
      <c r="C710" s="1"/>
      <c r="D710" s="1"/>
      <c r="E710" s="1"/>
      <c r="F710" s="1"/>
      <c r="G710" s="1"/>
      <c r="H710" s="1"/>
    </row>
    <row r="711" spans="1:8" s="21" customFormat="1" x14ac:dyDescent="0.25">
      <c r="A711" s="1"/>
      <c r="B711" s="1"/>
      <c r="C711" s="1"/>
      <c r="D711" s="1"/>
      <c r="E711" s="1"/>
      <c r="F711" s="1"/>
      <c r="G711" s="1"/>
      <c r="H711" s="1"/>
    </row>
    <row r="712" spans="1:8" s="21" customFormat="1" x14ac:dyDescent="0.25">
      <c r="A712" s="1"/>
      <c r="B712" s="1"/>
      <c r="C712" s="1"/>
      <c r="D712" s="1"/>
      <c r="E712" s="1"/>
      <c r="F712" s="1"/>
      <c r="G712" s="1"/>
      <c r="H712" s="1"/>
    </row>
    <row r="713" spans="1:8" s="21" customFormat="1" x14ac:dyDescent="0.25">
      <c r="A713" s="1"/>
      <c r="B713" s="1"/>
      <c r="C713" s="1"/>
      <c r="D713" s="1"/>
      <c r="E713" s="1"/>
      <c r="F713" s="1"/>
      <c r="G713" s="1"/>
      <c r="H713" s="1"/>
    </row>
    <row r="714" spans="1:8" s="21" customFormat="1" x14ac:dyDescent="0.25">
      <c r="A714" s="1"/>
      <c r="B714" s="1"/>
      <c r="C714" s="1"/>
      <c r="D714" s="1"/>
      <c r="E714" s="1"/>
      <c r="F714" s="1"/>
      <c r="G714" s="1"/>
      <c r="H714" s="1"/>
    </row>
    <row r="715" spans="1:8" s="21" customFormat="1" x14ac:dyDescent="0.25">
      <c r="A715" s="1"/>
      <c r="B715" s="1"/>
      <c r="C715" s="1"/>
      <c r="D715" s="1"/>
      <c r="E715" s="1"/>
      <c r="F715" s="1"/>
      <c r="G715" s="1"/>
      <c r="H715" s="1"/>
    </row>
    <row r="716" spans="1:8" s="21" customFormat="1" x14ac:dyDescent="0.25">
      <c r="A716" s="1"/>
      <c r="B716" s="1"/>
      <c r="C716" s="1"/>
      <c r="D716" s="1"/>
      <c r="E716" s="1"/>
      <c r="F716" s="1"/>
      <c r="G716" s="1"/>
      <c r="H716" s="1"/>
    </row>
    <row r="717" spans="1:8" s="21" customFormat="1" x14ac:dyDescent="0.25">
      <c r="A717" s="1"/>
      <c r="B717" s="1"/>
      <c r="C717" s="1"/>
      <c r="D717" s="1"/>
      <c r="E717" s="1"/>
      <c r="F717" s="1"/>
      <c r="G717" s="1"/>
      <c r="H717" s="1"/>
    </row>
    <row r="718" spans="1:8" s="21" customFormat="1" x14ac:dyDescent="0.25">
      <c r="A718" s="1"/>
      <c r="B718" s="1"/>
      <c r="C718" s="1"/>
      <c r="D718" s="1"/>
      <c r="E718" s="1"/>
      <c r="F718" s="1"/>
      <c r="G718" s="1"/>
      <c r="H718" s="1"/>
    </row>
    <row r="719" spans="1:8" s="21" customFormat="1" x14ac:dyDescent="0.25">
      <c r="A719" s="1"/>
      <c r="B719" s="1"/>
      <c r="C719" s="1"/>
      <c r="D719" s="1"/>
      <c r="E719" s="1"/>
      <c r="F719" s="1"/>
      <c r="G719" s="1"/>
      <c r="H719" s="1"/>
    </row>
    <row r="720" spans="1:8" s="21" customFormat="1" x14ac:dyDescent="0.25">
      <c r="A720" s="1"/>
      <c r="B720" s="1"/>
      <c r="C720" s="1"/>
      <c r="D720" s="1"/>
      <c r="E720" s="1"/>
      <c r="F720" s="1"/>
      <c r="G720" s="1"/>
      <c r="H720" s="1"/>
    </row>
    <row r="721" spans="1:8" s="21" customFormat="1" x14ac:dyDescent="0.25">
      <c r="A721" s="1"/>
      <c r="B721" s="1"/>
      <c r="C721" s="1"/>
      <c r="D721" s="1"/>
      <c r="E721" s="1"/>
      <c r="F721" s="1"/>
      <c r="G721" s="1"/>
      <c r="H721" s="1"/>
    </row>
    <row r="722" spans="1:8" s="21" customFormat="1" x14ac:dyDescent="0.25">
      <c r="A722" s="1"/>
      <c r="B722" s="1"/>
      <c r="C722" s="1"/>
      <c r="D722" s="1"/>
      <c r="E722" s="1"/>
      <c r="F722" s="1"/>
      <c r="G722" s="1"/>
      <c r="H722" s="1"/>
    </row>
    <row r="723" spans="1:8" s="21" customFormat="1" x14ac:dyDescent="0.25">
      <c r="A723" s="1"/>
      <c r="B723" s="1"/>
      <c r="C723" s="1"/>
      <c r="D723" s="1"/>
      <c r="E723" s="1"/>
      <c r="F723" s="1"/>
      <c r="G723" s="1"/>
      <c r="H723" s="1"/>
    </row>
    <row r="724" spans="1:8" s="21" customFormat="1" x14ac:dyDescent="0.25">
      <c r="A724" s="1"/>
      <c r="B724" s="1"/>
      <c r="C724" s="1"/>
      <c r="D724" s="1"/>
      <c r="E724" s="1"/>
      <c r="F724" s="1"/>
      <c r="G724" s="1"/>
      <c r="H724" s="1"/>
    </row>
    <row r="725" spans="1:8" s="21" customFormat="1" x14ac:dyDescent="0.25">
      <c r="A725" s="1"/>
      <c r="B725" s="1"/>
      <c r="C725" s="1"/>
      <c r="D725" s="1"/>
      <c r="E725" s="1"/>
      <c r="F725" s="1"/>
      <c r="G725" s="1"/>
      <c r="H725" s="1"/>
    </row>
    <row r="726" spans="1:8" s="21" customFormat="1" x14ac:dyDescent="0.25">
      <c r="A726" s="1"/>
      <c r="B726" s="1"/>
      <c r="C726" s="1"/>
      <c r="D726" s="1"/>
      <c r="E726" s="1"/>
      <c r="F726" s="1"/>
      <c r="G726" s="1"/>
      <c r="H726" s="1"/>
    </row>
    <row r="727" spans="1:8" s="21" customFormat="1" x14ac:dyDescent="0.25">
      <c r="A727" s="1"/>
      <c r="B727" s="1"/>
      <c r="C727" s="1"/>
      <c r="D727" s="1"/>
      <c r="E727" s="1"/>
      <c r="F727" s="1"/>
      <c r="G727" s="1"/>
      <c r="H727" s="1"/>
    </row>
    <row r="728" spans="1:8" s="21" customFormat="1" x14ac:dyDescent="0.25">
      <c r="A728" s="1"/>
      <c r="B728" s="1"/>
      <c r="C728" s="1"/>
      <c r="D728" s="1"/>
      <c r="E728" s="1"/>
      <c r="F728" s="1"/>
      <c r="G728" s="1"/>
      <c r="H728" s="1"/>
    </row>
    <row r="729" spans="1:8" s="21" customFormat="1" x14ac:dyDescent="0.25">
      <c r="A729" s="1"/>
      <c r="B729" s="1"/>
      <c r="C729" s="1"/>
      <c r="D729" s="1"/>
      <c r="E729" s="1"/>
      <c r="F729" s="1"/>
      <c r="G729" s="1"/>
      <c r="H729" s="1"/>
    </row>
    <row r="730" spans="1:8" s="21" customFormat="1" x14ac:dyDescent="0.25">
      <c r="A730" s="1"/>
      <c r="B730" s="1"/>
      <c r="C730" s="1"/>
      <c r="D730" s="1"/>
      <c r="E730" s="1"/>
      <c r="F730" s="1"/>
      <c r="G730" s="1"/>
      <c r="H730" s="1"/>
    </row>
    <row r="731" spans="1:8" s="21" customFormat="1" x14ac:dyDescent="0.25">
      <c r="A731" s="1"/>
      <c r="B731" s="1"/>
      <c r="C731" s="1"/>
      <c r="D731" s="1"/>
      <c r="E731" s="1"/>
      <c r="F731" s="1"/>
      <c r="G731" s="1"/>
      <c r="H731" s="1"/>
    </row>
    <row r="732" spans="1:8" s="21" customFormat="1" x14ac:dyDescent="0.25">
      <c r="A732" s="1"/>
      <c r="B732" s="1"/>
      <c r="C732" s="1"/>
      <c r="D732" s="1"/>
      <c r="E732" s="1"/>
      <c r="F732" s="1"/>
      <c r="G732" s="1"/>
      <c r="H732" s="1"/>
    </row>
    <row r="733" spans="1:8" s="21" customFormat="1" x14ac:dyDescent="0.25">
      <c r="A733" s="1"/>
      <c r="B733" s="1"/>
      <c r="C733" s="1"/>
      <c r="D733" s="1"/>
      <c r="E733" s="1"/>
      <c r="F733" s="1"/>
      <c r="G733" s="1"/>
      <c r="H733" s="1"/>
    </row>
    <row r="734" spans="1:8" s="21" customFormat="1" x14ac:dyDescent="0.25">
      <c r="A734" s="1"/>
      <c r="B734" s="1"/>
      <c r="C734" s="1"/>
      <c r="D734" s="1"/>
      <c r="E734" s="1"/>
      <c r="F734" s="1"/>
      <c r="G734" s="1"/>
      <c r="H734" s="1"/>
    </row>
    <row r="735" spans="1:8" s="21" customFormat="1" x14ac:dyDescent="0.25">
      <c r="A735" s="1"/>
      <c r="B735" s="1"/>
      <c r="C735" s="1"/>
      <c r="D735" s="1"/>
      <c r="E735" s="1"/>
      <c r="F735" s="1"/>
      <c r="G735" s="1"/>
      <c r="H735" s="1"/>
    </row>
    <row r="736" spans="1:8" s="21" customFormat="1" x14ac:dyDescent="0.25">
      <c r="A736" s="1"/>
      <c r="B736" s="1"/>
      <c r="C736" s="1"/>
      <c r="D736" s="1"/>
      <c r="E736" s="1"/>
      <c r="F736" s="1"/>
      <c r="G736" s="1"/>
      <c r="H736" s="1"/>
    </row>
    <row r="737" spans="1:8" s="21" customFormat="1" x14ac:dyDescent="0.25">
      <c r="A737" s="1"/>
      <c r="B737" s="1"/>
      <c r="C737" s="1"/>
      <c r="D737" s="1"/>
      <c r="E737" s="1"/>
      <c r="F737" s="1"/>
      <c r="G737" s="1"/>
      <c r="H737" s="1"/>
    </row>
    <row r="738" spans="1:8" s="21" customFormat="1" x14ac:dyDescent="0.25">
      <c r="A738" s="1"/>
      <c r="B738" s="1"/>
      <c r="C738" s="1"/>
      <c r="D738" s="1"/>
      <c r="E738" s="1"/>
      <c r="F738" s="1"/>
      <c r="G738" s="1"/>
      <c r="H738" s="1"/>
    </row>
    <row r="739" spans="1:8" s="21" customFormat="1" x14ac:dyDescent="0.25">
      <c r="A739" s="1"/>
      <c r="B739" s="1"/>
      <c r="C739" s="1"/>
      <c r="D739" s="1"/>
      <c r="E739" s="1"/>
      <c r="F739" s="1"/>
      <c r="G739" s="1"/>
      <c r="H739" s="1"/>
    </row>
    <row r="740" spans="1:8" s="21" customFormat="1" x14ac:dyDescent="0.25">
      <c r="A740" s="1"/>
      <c r="B740" s="1"/>
      <c r="C740" s="1"/>
      <c r="D740" s="1"/>
      <c r="E740" s="1"/>
      <c r="F740" s="1"/>
      <c r="G740" s="1"/>
      <c r="H740" s="1"/>
    </row>
    <row r="741" spans="1:8" s="21" customFormat="1" x14ac:dyDescent="0.25">
      <c r="A741" s="1"/>
      <c r="B741" s="1"/>
      <c r="C741" s="1"/>
      <c r="D741" s="1"/>
      <c r="E741" s="1"/>
      <c r="F741" s="1"/>
      <c r="G741" s="1"/>
      <c r="H741" s="1"/>
    </row>
    <row r="742" spans="1:8" s="21" customFormat="1" x14ac:dyDescent="0.25">
      <c r="A742" s="1"/>
      <c r="B742" s="1"/>
      <c r="C742" s="1"/>
      <c r="D742" s="1"/>
      <c r="E742" s="1"/>
      <c r="F742" s="1"/>
      <c r="G742" s="1"/>
      <c r="H742" s="1"/>
    </row>
    <row r="743" spans="1:8" s="21" customFormat="1" x14ac:dyDescent="0.25">
      <c r="A743" s="1"/>
      <c r="B743" s="1"/>
      <c r="C743" s="1"/>
      <c r="D743" s="1"/>
      <c r="E743" s="1"/>
      <c r="F743" s="1"/>
      <c r="G743" s="1"/>
      <c r="H743" s="1"/>
    </row>
    <row r="744" spans="1:8" s="21" customFormat="1" x14ac:dyDescent="0.25">
      <c r="A744" s="1"/>
      <c r="B744" s="1"/>
      <c r="C744" s="1"/>
      <c r="D744" s="1"/>
      <c r="E744" s="1"/>
      <c r="F744" s="1"/>
      <c r="G744" s="1"/>
      <c r="H744" s="1"/>
    </row>
    <row r="745" spans="1:8" s="21" customFormat="1" x14ac:dyDescent="0.25">
      <c r="A745" s="1"/>
      <c r="B745" s="1"/>
      <c r="C745" s="1"/>
      <c r="D745" s="1"/>
      <c r="E745" s="1"/>
      <c r="F745" s="1"/>
      <c r="G745" s="1"/>
      <c r="H745" s="1"/>
    </row>
    <row r="746" spans="1:8" s="21" customFormat="1" x14ac:dyDescent="0.25">
      <c r="A746" s="1"/>
      <c r="B746" s="1"/>
      <c r="C746" s="1"/>
      <c r="D746" s="1"/>
      <c r="E746" s="1"/>
      <c r="F746" s="1"/>
      <c r="G746" s="1"/>
      <c r="H746" s="1"/>
    </row>
    <row r="747" spans="1:8" s="21" customFormat="1" x14ac:dyDescent="0.25">
      <c r="A747" s="1"/>
      <c r="B747" s="1"/>
      <c r="C747" s="1"/>
      <c r="D747" s="1"/>
      <c r="E747" s="1"/>
      <c r="F747" s="1"/>
      <c r="G747" s="1"/>
      <c r="H747" s="1"/>
    </row>
    <row r="748" spans="1:8" s="21" customFormat="1" x14ac:dyDescent="0.25">
      <c r="A748" s="1"/>
      <c r="B748" s="1"/>
      <c r="C748" s="1"/>
      <c r="D748" s="1"/>
      <c r="E748" s="1"/>
      <c r="F748" s="1"/>
      <c r="G748" s="1"/>
      <c r="H748" s="1"/>
    </row>
    <row r="749" spans="1:8" s="21" customFormat="1" x14ac:dyDescent="0.25">
      <c r="A749" s="1"/>
      <c r="B749" s="1"/>
      <c r="C749" s="1"/>
      <c r="D749" s="1"/>
      <c r="E749" s="1"/>
      <c r="F749" s="1"/>
      <c r="G749" s="1"/>
      <c r="H749" s="1"/>
    </row>
    <row r="750" spans="1:8" s="21" customFormat="1" x14ac:dyDescent="0.25">
      <c r="A750" s="1"/>
      <c r="B750" s="1"/>
      <c r="C750" s="1"/>
      <c r="D750" s="1"/>
      <c r="E750" s="1"/>
      <c r="F750" s="1"/>
      <c r="G750" s="1"/>
      <c r="H750" s="1"/>
    </row>
    <row r="751" spans="1:8" s="21" customFormat="1" x14ac:dyDescent="0.25">
      <c r="A751" s="1"/>
      <c r="B751" s="1"/>
      <c r="C751" s="1"/>
      <c r="D751" s="1"/>
      <c r="E751" s="1"/>
      <c r="F751" s="1"/>
      <c r="G751" s="1"/>
      <c r="H751" s="1"/>
    </row>
    <row r="752" spans="1:8" s="21" customFormat="1" x14ac:dyDescent="0.25">
      <c r="A752" s="1"/>
      <c r="B752" s="1"/>
      <c r="C752" s="1"/>
      <c r="D752" s="1"/>
      <c r="E752" s="1"/>
      <c r="F752" s="1"/>
      <c r="G752" s="1"/>
      <c r="H752" s="1"/>
    </row>
    <row r="753" spans="1:8" s="21" customFormat="1" x14ac:dyDescent="0.25">
      <c r="A753" s="1"/>
      <c r="B753" s="1"/>
      <c r="C753" s="1"/>
      <c r="D753" s="1"/>
      <c r="E753" s="1"/>
      <c r="F753" s="1"/>
      <c r="G753" s="1"/>
      <c r="H753" s="1"/>
    </row>
    <row r="754" spans="1:8" s="21" customFormat="1" x14ac:dyDescent="0.25">
      <c r="A754" s="1"/>
      <c r="B754" s="1"/>
      <c r="C754" s="1"/>
      <c r="D754" s="1"/>
      <c r="E754" s="1"/>
      <c r="F754" s="1"/>
      <c r="G754" s="1"/>
      <c r="H754" s="1"/>
    </row>
    <row r="755" spans="1:8" s="21" customFormat="1" x14ac:dyDescent="0.25">
      <c r="A755" s="1"/>
      <c r="B755" s="1"/>
      <c r="C755" s="1"/>
      <c r="D755" s="1"/>
      <c r="E755" s="1"/>
      <c r="F755" s="1"/>
      <c r="G755" s="1"/>
      <c r="H755" s="1"/>
    </row>
    <row r="756" spans="1:8" s="21" customFormat="1" x14ac:dyDescent="0.25">
      <c r="A756" s="1"/>
      <c r="B756" s="1"/>
      <c r="C756" s="1"/>
      <c r="D756" s="1"/>
      <c r="E756" s="1"/>
      <c r="F756" s="1"/>
      <c r="G756" s="1"/>
      <c r="H756" s="1"/>
    </row>
    <row r="757" spans="1:8" s="21" customFormat="1" x14ac:dyDescent="0.25">
      <c r="A757" s="1"/>
      <c r="B757" s="1"/>
      <c r="C757" s="1"/>
      <c r="D757" s="1"/>
      <c r="E757" s="1"/>
      <c r="F757" s="1"/>
      <c r="G757" s="1"/>
      <c r="H757" s="1"/>
    </row>
    <row r="758" spans="1:8" s="21" customFormat="1" x14ac:dyDescent="0.25">
      <c r="A758" s="1"/>
      <c r="B758" s="1"/>
      <c r="C758" s="1"/>
      <c r="D758" s="1"/>
      <c r="E758" s="1"/>
      <c r="F758" s="1"/>
      <c r="G758" s="1"/>
      <c r="H758" s="1"/>
    </row>
    <row r="759" spans="1:8" s="21" customFormat="1" x14ac:dyDescent="0.25">
      <c r="A759" s="1"/>
      <c r="B759" s="1"/>
      <c r="C759" s="1"/>
      <c r="D759" s="1"/>
      <c r="E759" s="1"/>
      <c r="F759" s="1"/>
      <c r="G759" s="1"/>
      <c r="H759" s="1"/>
    </row>
    <row r="760" spans="1:8" s="21" customFormat="1" x14ac:dyDescent="0.25">
      <c r="A760" s="1"/>
      <c r="B760" s="1"/>
      <c r="C760" s="1"/>
      <c r="D760" s="1"/>
      <c r="E760" s="1"/>
      <c r="F760" s="1"/>
      <c r="G760" s="1"/>
      <c r="H760" s="1"/>
    </row>
    <row r="761" spans="1:8" s="21" customFormat="1" x14ac:dyDescent="0.25">
      <c r="A761" s="1"/>
      <c r="B761" s="1"/>
      <c r="C761" s="1"/>
      <c r="D761" s="1"/>
      <c r="E761" s="1"/>
      <c r="F761" s="1"/>
      <c r="G761" s="1"/>
      <c r="H761" s="1"/>
    </row>
    <row r="762" spans="1:8" s="21" customFormat="1" x14ac:dyDescent="0.25">
      <c r="A762" s="1"/>
      <c r="B762" s="1"/>
      <c r="C762" s="1"/>
      <c r="D762" s="1"/>
      <c r="E762" s="1"/>
      <c r="F762" s="1"/>
      <c r="G762" s="1"/>
      <c r="H762" s="1"/>
    </row>
    <row r="763" spans="1:8" s="21" customFormat="1" x14ac:dyDescent="0.25">
      <c r="A763" s="1"/>
      <c r="B763" s="1"/>
      <c r="C763" s="1"/>
      <c r="D763" s="1"/>
      <c r="E763" s="1"/>
      <c r="F763" s="1"/>
      <c r="G763" s="1"/>
      <c r="H763" s="1"/>
    </row>
    <row r="764" spans="1:8" s="21" customFormat="1" x14ac:dyDescent="0.25">
      <c r="A764" s="1"/>
      <c r="B764" s="1"/>
      <c r="C764" s="1"/>
      <c r="D764" s="1"/>
      <c r="E764" s="1"/>
      <c r="F764" s="1"/>
      <c r="G764" s="1"/>
      <c r="H764" s="1"/>
    </row>
    <row r="765" spans="1:8" s="21" customFormat="1" x14ac:dyDescent="0.25">
      <c r="A765" s="1"/>
      <c r="B765" s="1"/>
      <c r="C765" s="1"/>
      <c r="D765" s="1"/>
      <c r="E765" s="1"/>
      <c r="F765" s="1"/>
      <c r="G765" s="1"/>
      <c r="H765" s="1"/>
    </row>
    <row r="766" spans="1:8" s="21" customFormat="1" x14ac:dyDescent="0.25">
      <c r="A766" s="1"/>
      <c r="B766" s="1"/>
      <c r="C766" s="1"/>
      <c r="D766" s="1"/>
      <c r="E766" s="1"/>
      <c r="F766" s="1"/>
      <c r="G766" s="1"/>
      <c r="H766" s="1"/>
    </row>
    <row r="767" spans="1:8" s="21" customFormat="1" x14ac:dyDescent="0.25">
      <c r="A767" s="1"/>
      <c r="B767" s="1"/>
      <c r="C767" s="1"/>
      <c r="D767" s="1"/>
      <c r="E767" s="1"/>
      <c r="F767" s="1"/>
      <c r="G767" s="1"/>
      <c r="H767" s="1"/>
    </row>
    <row r="768" spans="1:8" s="21" customFormat="1" x14ac:dyDescent="0.25">
      <c r="A768" s="1"/>
      <c r="B768" s="1"/>
      <c r="C768" s="1"/>
      <c r="D768" s="1"/>
      <c r="E768" s="1"/>
      <c r="F768" s="1"/>
      <c r="G768" s="1"/>
      <c r="H768" s="1"/>
    </row>
    <row r="769" spans="1:8" s="21" customFormat="1" x14ac:dyDescent="0.25">
      <c r="A769" s="1"/>
      <c r="B769" s="1"/>
      <c r="C769" s="1"/>
      <c r="D769" s="1"/>
      <c r="E769" s="1"/>
      <c r="F769" s="1"/>
      <c r="G769" s="1"/>
      <c r="H769" s="1"/>
    </row>
    <row r="770" spans="1:8" s="21" customFormat="1" x14ac:dyDescent="0.25">
      <c r="A770" s="1"/>
      <c r="B770" s="1"/>
      <c r="C770" s="1"/>
      <c r="D770" s="1"/>
      <c r="E770" s="1"/>
      <c r="F770" s="1"/>
      <c r="G770" s="1"/>
      <c r="H770" s="1"/>
    </row>
    <row r="771" spans="1:8" s="21" customFormat="1" x14ac:dyDescent="0.25">
      <c r="A771" s="1"/>
      <c r="B771" s="1"/>
      <c r="C771" s="1"/>
      <c r="D771" s="1"/>
      <c r="E771" s="1"/>
      <c r="F771" s="1"/>
      <c r="G771" s="1"/>
      <c r="H771" s="1"/>
    </row>
    <row r="772" spans="1:8" s="21" customFormat="1" x14ac:dyDescent="0.25">
      <c r="A772" s="1"/>
      <c r="B772" s="1"/>
      <c r="C772" s="1"/>
      <c r="D772" s="1"/>
      <c r="E772" s="1"/>
      <c r="F772" s="1"/>
      <c r="G772" s="1"/>
      <c r="H772" s="1"/>
    </row>
    <row r="773" spans="1:8" s="21" customFormat="1" x14ac:dyDescent="0.25">
      <c r="A773" s="1"/>
      <c r="B773" s="1"/>
      <c r="C773" s="1"/>
      <c r="D773" s="1"/>
      <c r="E773" s="1"/>
      <c r="F773" s="1"/>
      <c r="G773" s="1"/>
      <c r="H773" s="1"/>
    </row>
    <row r="774" spans="1:8" s="21" customFormat="1" x14ac:dyDescent="0.25">
      <c r="A774" s="1"/>
      <c r="B774" s="1"/>
      <c r="C774" s="1"/>
      <c r="D774" s="1"/>
      <c r="E774" s="1"/>
      <c r="F774" s="1"/>
      <c r="G774" s="1"/>
      <c r="H774" s="1"/>
    </row>
    <row r="775" spans="1:8" s="21" customFormat="1" x14ac:dyDescent="0.25">
      <c r="A775" s="1"/>
      <c r="B775" s="1"/>
      <c r="C775" s="1"/>
      <c r="D775" s="1"/>
      <c r="E775" s="1"/>
      <c r="F775" s="1"/>
      <c r="G775" s="1"/>
      <c r="H775" s="1"/>
    </row>
    <row r="776" spans="1:8" s="21" customFormat="1" x14ac:dyDescent="0.25">
      <c r="A776" s="1"/>
      <c r="B776" s="1"/>
      <c r="C776" s="1"/>
      <c r="D776" s="1"/>
      <c r="E776" s="1"/>
      <c r="F776" s="1"/>
      <c r="G776" s="1"/>
      <c r="H776" s="1"/>
    </row>
    <row r="777" spans="1:8" s="21" customFormat="1" x14ac:dyDescent="0.25">
      <c r="A777" s="1"/>
      <c r="B777" s="1"/>
      <c r="C777" s="1"/>
      <c r="D777" s="1"/>
      <c r="E777" s="1"/>
      <c r="F777" s="1"/>
      <c r="G777" s="1"/>
      <c r="H777" s="1"/>
    </row>
    <row r="778" spans="1:8" s="21" customFormat="1" x14ac:dyDescent="0.25">
      <c r="A778" s="1"/>
      <c r="B778" s="1"/>
      <c r="C778" s="1"/>
      <c r="D778" s="1"/>
      <c r="E778" s="1"/>
      <c r="F778" s="1"/>
      <c r="G778" s="1"/>
      <c r="H778" s="1"/>
    </row>
    <row r="779" spans="1:8" s="21" customFormat="1" x14ac:dyDescent="0.25">
      <c r="A779" s="1"/>
      <c r="B779" s="1"/>
      <c r="C779" s="1"/>
      <c r="D779" s="1"/>
      <c r="E779" s="1"/>
      <c r="F779" s="1"/>
      <c r="G779" s="1"/>
      <c r="H779" s="1"/>
    </row>
    <row r="780" spans="1:8" s="21" customFormat="1" x14ac:dyDescent="0.25">
      <c r="A780" s="1"/>
      <c r="B780" s="1"/>
      <c r="C780" s="1"/>
      <c r="D780" s="1"/>
      <c r="E780" s="1"/>
      <c r="F780" s="1"/>
      <c r="G780" s="1"/>
      <c r="H780" s="1"/>
    </row>
    <row r="781" spans="1:8" s="21" customFormat="1" x14ac:dyDescent="0.25">
      <c r="A781" s="1"/>
      <c r="B781" s="1"/>
      <c r="C781" s="1"/>
      <c r="D781" s="1"/>
      <c r="E781" s="1"/>
      <c r="F781" s="1"/>
      <c r="G781" s="1"/>
      <c r="H781" s="1"/>
    </row>
    <row r="782" spans="1:8" s="21" customFormat="1" x14ac:dyDescent="0.25">
      <c r="A782" s="1"/>
      <c r="B782" s="1"/>
      <c r="C782" s="1"/>
      <c r="D782" s="1"/>
      <c r="E782" s="1"/>
      <c r="F782" s="1"/>
      <c r="G782" s="1"/>
      <c r="H782" s="1"/>
    </row>
    <row r="783" spans="1:8" s="21" customFormat="1" x14ac:dyDescent="0.25">
      <c r="A783" s="1"/>
      <c r="B783" s="1"/>
      <c r="C783" s="1"/>
      <c r="D783" s="1"/>
      <c r="E783" s="1"/>
      <c r="F783" s="1"/>
      <c r="G783" s="1"/>
      <c r="H783" s="1"/>
    </row>
    <row r="784" spans="1:8" s="21" customFormat="1" x14ac:dyDescent="0.25">
      <c r="A784" s="1"/>
      <c r="B784" s="1"/>
      <c r="C784" s="1"/>
      <c r="D784" s="1"/>
      <c r="E784" s="1"/>
      <c r="F784" s="1"/>
      <c r="G784" s="1"/>
      <c r="H784" s="1"/>
    </row>
    <row r="785" spans="1:8" s="21" customFormat="1" x14ac:dyDescent="0.25">
      <c r="A785" s="1"/>
      <c r="B785" s="1"/>
      <c r="C785" s="1"/>
      <c r="D785" s="1"/>
      <c r="E785" s="1"/>
      <c r="F785" s="1"/>
      <c r="G785" s="1"/>
      <c r="H785" s="1"/>
    </row>
    <row r="786" spans="1:8" s="21" customFormat="1" x14ac:dyDescent="0.25">
      <c r="A786" s="1"/>
      <c r="B786" s="1"/>
      <c r="C786" s="1"/>
      <c r="D786" s="1"/>
      <c r="E786" s="1"/>
      <c r="F786" s="1"/>
      <c r="G786" s="1"/>
      <c r="H786" s="1"/>
    </row>
    <row r="787" spans="1:8" s="21" customFormat="1" x14ac:dyDescent="0.25">
      <c r="A787" s="1"/>
      <c r="B787" s="1"/>
      <c r="C787" s="1"/>
      <c r="D787" s="1"/>
      <c r="E787" s="1"/>
      <c r="F787" s="1"/>
      <c r="G787" s="1"/>
      <c r="H787" s="1"/>
    </row>
    <row r="788" spans="1:8" s="21" customFormat="1" x14ac:dyDescent="0.25">
      <c r="A788" s="1"/>
      <c r="B788" s="1"/>
      <c r="C788" s="1"/>
      <c r="D788" s="1"/>
      <c r="E788" s="1"/>
      <c r="F788" s="1"/>
      <c r="G788" s="1"/>
      <c r="H788" s="1"/>
    </row>
    <row r="789" spans="1:8" s="21" customFormat="1" x14ac:dyDescent="0.25">
      <c r="A789" s="1"/>
      <c r="B789" s="1"/>
      <c r="C789" s="1"/>
      <c r="D789" s="1"/>
      <c r="E789" s="1"/>
      <c r="F789" s="1"/>
      <c r="G789" s="1"/>
      <c r="H789" s="1"/>
    </row>
    <row r="790" spans="1:8" s="21" customFormat="1" x14ac:dyDescent="0.25">
      <c r="A790" s="1"/>
      <c r="B790" s="1"/>
      <c r="C790" s="1"/>
      <c r="D790" s="1"/>
      <c r="E790" s="1"/>
      <c r="F790" s="1"/>
      <c r="G790" s="1"/>
      <c r="H790" s="1"/>
    </row>
    <row r="791" spans="1:8" s="21" customFormat="1" x14ac:dyDescent="0.25">
      <c r="A791" s="1"/>
      <c r="B791" s="1"/>
      <c r="C791" s="1"/>
      <c r="D791" s="1"/>
      <c r="E791" s="1"/>
      <c r="F791" s="1"/>
      <c r="G791" s="1"/>
      <c r="H791" s="1"/>
    </row>
    <row r="792" spans="1:8" s="21" customFormat="1" x14ac:dyDescent="0.25">
      <c r="A792" s="1"/>
      <c r="B792" s="1"/>
      <c r="C792" s="1"/>
      <c r="D792" s="1"/>
      <c r="E792" s="1"/>
      <c r="F792" s="1"/>
      <c r="G792" s="1"/>
      <c r="H792" s="1"/>
    </row>
    <row r="793" spans="1:8" s="21" customFormat="1" x14ac:dyDescent="0.25">
      <c r="A793" s="1"/>
      <c r="B793" s="1"/>
      <c r="C793" s="1"/>
      <c r="D793" s="1"/>
      <c r="E793" s="1"/>
      <c r="F793" s="1"/>
      <c r="G793" s="1"/>
      <c r="H793" s="1"/>
    </row>
    <row r="794" spans="1:8" s="21" customFormat="1" x14ac:dyDescent="0.25">
      <c r="A794" s="1"/>
      <c r="B794" s="1"/>
      <c r="C794" s="1"/>
      <c r="D794" s="1"/>
      <c r="E794" s="1"/>
      <c r="F794" s="1"/>
      <c r="G794" s="1"/>
      <c r="H794" s="1"/>
    </row>
    <row r="795" spans="1:8" s="21" customFormat="1" x14ac:dyDescent="0.25">
      <c r="A795" s="1"/>
      <c r="B795" s="1"/>
      <c r="C795" s="1"/>
      <c r="D795" s="1"/>
      <c r="E795" s="1"/>
      <c r="F795" s="1"/>
      <c r="G795" s="1"/>
      <c r="H795" s="1"/>
    </row>
    <row r="796" spans="1:8" s="21" customFormat="1" x14ac:dyDescent="0.25">
      <c r="A796" s="1"/>
      <c r="B796" s="1"/>
      <c r="C796" s="1"/>
      <c r="D796" s="1"/>
      <c r="E796" s="1"/>
      <c r="F796" s="1"/>
      <c r="G796" s="1"/>
      <c r="H796" s="1"/>
    </row>
    <row r="797" spans="1:8" s="21" customFormat="1" x14ac:dyDescent="0.25">
      <c r="A797" s="1"/>
      <c r="B797" s="1"/>
      <c r="C797" s="1"/>
      <c r="D797" s="1"/>
      <c r="E797" s="1"/>
      <c r="F797" s="1"/>
      <c r="G797" s="1"/>
      <c r="H797" s="1"/>
    </row>
    <row r="798" spans="1:8" s="21" customFormat="1" x14ac:dyDescent="0.25">
      <c r="A798" s="1"/>
      <c r="B798" s="1"/>
      <c r="C798" s="1"/>
      <c r="D798" s="1"/>
      <c r="E798" s="1"/>
      <c r="F798" s="1"/>
      <c r="G798" s="1"/>
      <c r="H798" s="1"/>
    </row>
    <row r="799" spans="1:8" s="21" customFormat="1" x14ac:dyDescent="0.25">
      <c r="A799" s="1"/>
      <c r="B799" s="1"/>
      <c r="C799" s="1"/>
      <c r="D799" s="1"/>
      <c r="E799" s="1"/>
      <c r="F799" s="1"/>
      <c r="G799" s="1"/>
      <c r="H799" s="1"/>
    </row>
    <row r="800" spans="1:8" s="21" customFormat="1" x14ac:dyDescent="0.25">
      <c r="A800" s="1"/>
      <c r="B800" s="1"/>
      <c r="C800" s="1"/>
      <c r="D800" s="1"/>
      <c r="E800" s="1"/>
      <c r="F800" s="1"/>
      <c r="G800" s="1"/>
      <c r="H800" s="1"/>
    </row>
    <row r="801" spans="1:8" s="21" customFormat="1" x14ac:dyDescent="0.25">
      <c r="A801" s="1"/>
      <c r="B801" s="1"/>
      <c r="C801" s="1"/>
      <c r="D801" s="1"/>
      <c r="E801" s="1"/>
      <c r="F801" s="1"/>
      <c r="G801" s="1"/>
      <c r="H801" s="1"/>
    </row>
    <row r="802" spans="1:8" s="21" customFormat="1" x14ac:dyDescent="0.25">
      <c r="A802" s="1"/>
      <c r="B802" s="1"/>
      <c r="C802" s="1"/>
      <c r="D802" s="1"/>
      <c r="E802" s="1"/>
      <c r="F802" s="1"/>
      <c r="G802" s="1"/>
      <c r="H802" s="1"/>
    </row>
    <row r="803" spans="1:8" s="21" customFormat="1" x14ac:dyDescent="0.25">
      <c r="A803" s="1"/>
      <c r="B803" s="1"/>
      <c r="C803" s="1"/>
      <c r="D803" s="1"/>
      <c r="E803" s="1"/>
      <c r="F803" s="1"/>
      <c r="G803" s="1"/>
      <c r="H803" s="1"/>
    </row>
    <row r="804" spans="1:8" s="21" customFormat="1" x14ac:dyDescent="0.25">
      <c r="A804" s="1"/>
      <c r="B804" s="1"/>
      <c r="C804" s="1"/>
      <c r="D804" s="1"/>
      <c r="E804" s="1"/>
      <c r="F804" s="1"/>
      <c r="G804" s="1"/>
      <c r="H804" s="1"/>
    </row>
    <row r="805" spans="1:8" s="21" customFormat="1" x14ac:dyDescent="0.25">
      <c r="A805" s="1"/>
      <c r="B805" s="1"/>
      <c r="C805" s="1"/>
      <c r="D805" s="1"/>
      <c r="E805" s="1"/>
      <c r="F805" s="1"/>
      <c r="G805" s="1"/>
      <c r="H805" s="1"/>
    </row>
    <row r="806" spans="1:8" s="21" customFormat="1" x14ac:dyDescent="0.25">
      <c r="A806" s="1"/>
      <c r="B806" s="1"/>
      <c r="C806" s="1"/>
      <c r="D806" s="1"/>
      <c r="E806" s="1"/>
      <c r="F806" s="1"/>
      <c r="G806" s="1"/>
      <c r="H806" s="1"/>
    </row>
    <row r="807" spans="1:8" s="21" customFormat="1" x14ac:dyDescent="0.25">
      <c r="A807" s="1"/>
      <c r="B807" s="1"/>
      <c r="C807" s="1"/>
      <c r="D807" s="1"/>
      <c r="E807" s="1"/>
      <c r="F807" s="1"/>
      <c r="G807" s="1"/>
      <c r="H807" s="1"/>
    </row>
    <row r="808" spans="1:8" s="21" customFormat="1" x14ac:dyDescent="0.25">
      <c r="A808" s="1"/>
      <c r="B808" s="1"/>
      <c r="C808" s="1"/>
      <c r="D808" s="1"/>
      <c r="E808" s="1"/>
      <c r="F808" s="1"/>
      <c r="G808" s="1"/>
      <c r="H808" s="1"/>
    </row>
    <row r="809" spans="1:8" s="21" customFormat="1" x14ac:dyDescent="0.25">
      <c r="A809" s="1"/>
      <c r="B809" s="1"/>
      <c r="C809" s="1"/>
      <c r="D809" s="1"/>
      <c r="E809" s="1"/>
      <c r="F809" s="1"/>
      <c r="G809" s="1"/>
      <c r="H809" s="1"/>
    </row>
    <row r="810" spans="1:8" s="21" customFormat="1" x14ac:dyDescent="0.25">
      <c r="A810" s="1"/>
      <c r="B810" s="1"/>
      <c r="C810" s="1"/>
      <c r="D810" s="1"/>
      <c r="E810" s="1"/>
      <c r="F810" s="1"/>
      <c r="G810" s="1"/>
      <c r="H810" s="1"/>
    </row>
    <row r="811" spans="1:8" s="21" customFormat="1" x14ac:dyDescent="0.25">
      <c r="A811" s="1"/>
      <c r="B811" s="1"/>
      <c r="C811" s="1"/>
      <c r="D811" s="1"/>
      <c r="E811" s="1"/>
      <c r="F811" s="1"/>
      <c r="G811" s="1"/>
      <c r="H811" s="1"/>
    </row>
    <row r="812" spans="1:8" s="21" customFormat="1" x14ac:dyDescent="0.25">
      <c r="A812" s="1"/>
      <c r="B812" s="1"/>
      <c r="C812" s="1"/>
      <c r="D812" s="1"/>
      <c r="E812" s="1"/>
      <c r="F812" s="1"/>
      <c r="G812" s="1"/>
      <c r="H812" s="1"/>
    </row>
    <row r="813" spans="1:8" s="21" customFormat="1" x14ac:dyDescent="0.25">
      <c r="A813" s="1"/>
      <c r="B813" s="1"/>
      <c r="C813" s="1"/>
      <c r="D813" s="1"/>
      <c r="E813" s="1"/>
      <c r="F813" s="1"/>
      <c r="G813" s="1"/>
      <c r="H813" s="1"/>
    </row>
    <row r="814" spans="1:8" s="21" customFormat="1" x14ac:dyDescent="0.25">
      <c r="A814" s="1"/>
      <c r="B814" s="1"/>
      <c r="C814" s="1"/>
      <c r="D814" s="1"/>
      <c r="E814" s="1"/>
      <c r="F814" s="1"/>
      <c r="G814" s="1"/>
      <c r="H814" s="1"/>
    </row>
    <row r="815" spans="1:8" s="21" customFormat="1" x14ac:dyDescent="0.25">
      <c r="A815" s="1"/>
      <c r="B815" s="1"/>
      <c r="C815" s="1"/>
      <c r="D815" s="1"/>
      <c r="E815" s="1"/>
      <c r="F815" s="1"/>
      <c r="G815" s="1"/>
      <c r="H815" s="1"/>
    </row>
    <row r="816" spans="1:8" s="21" customFormat="1" x14ac:dyDescent="0.25">
      <c r="A816" s="1"/>
      <c r="B816" s="1"/>
      <c r="C816" s="1"/>
      <c r="D816" s="1"/>
      <c r="E816" s="1"/>
      <c r="F816" s="1"/>
      <c r="G816" s="1"/>
      <c r="H816" s="1"/>
    </row>
    <row r="817" spans="1:8" s="21" customFormat="1" x14ac:dyDescent="0.25">
      <c r="A817" s="1"/>
      <c r="B817" s="1"/>
      <c r="C817" s="1"/>
      <c r="D817" s="1"/>
      <c r="E817" s="1"/>
      <c r="F817" s="1"/>
      <c r="G817" s="1"/>
      <c r="H817" s="1"/>
    </row>
    <row r="818" spans="1:8" s="21" customFormat="1" x14ac:dyDescent="0.25">
      <c r="A818" s="1"/>
      <c r="B818" s="1"/>
      <c r="C818" s="1"/>
      <c r="D818" s="1"/>
      <c r="E818" s="1"/>
      <c r="F818" s="1"/>
      <c r="G818" s="1"/>
      <c r="H818" s="1"/>
    </row>
    <row r="819" spans="1:8" s="21" customFormat="1" x14ac:dyDescent="0.25">
      <c r="A819" s="1"/>
      <c r="B819" s="1"/>
      <c r="C819" s="1"/>
      <c r="D819" s="1"/>
      <c r="E819" s="1"/>
      <c r="F819" s="1"/>
      <c r="G819" s="1"/>
      <c r="H819" s="1"/>
    </row>
    <row r="820" spans="1:8" s="21" customFormat="1" x14ac:dyDescent="0.25">
      <c r="A820" s="1"/>
      <c r="B820" s="1"/>
      <c r="C820" s="1"/>
      <c r="D820" s="1"/>
      <c r="E820" s="1"/>
      <c r="F820" s="1"/>
      <c r="G820" s="1"/>
      <c r="H820" s="1"/>
    </row>
    <row r="821" spans="1:8" s="21" customFormat="1" x14ac:dyDescent="0.25">
      <c r="A821" s="1"/>
      <c r="B821" s="1"/>
      <c r="C821" s="1"/>
      <c r="D821" s="1"/>
      <c r="E821" s="1"/>
      <c r="F821" s="1"/>
      <c r="G821" s="1"/>
      <c r="H821" s="1"/>
    </row>
    <row r="822" spans="1:8" s="21" customFormat="1" x14ac:dyDescent="0.25">
      <c r="A822" s="1"/>
      <c r="B822" s="1"/>
      <c r="C822" s="1"/>
      <c r="D822" s="1"/>
      <c r="E822" s="1"/>
      <c r="F822" s="1"/>
      <c r="G822" s="1"/>
      <c r="H822" s="1"/>
    </row>
    <row r="823" spans="1:8" s="21" customFormat="1" x14ac:dyDescent="0.25">
      <c r="A823" s="1"/>
      <c r="B823" s="1"/>
      <c r="C823" s="1"/>
      <c r="D823" s="1"/>
      <c r="E823" s="1"/>
      <c r="F823" s="1"/>
      <c r="G823" s="1"/>
      <c r="H823" s="1"/>
    </row>
    <row r="824" spans="1:8" s="21" customFormat="1" x14ac:dyDescent="0.25">
      <c r="A824" s="1"/>
      <c r="B824" s="1"/>
      <c r="C824" s="1"/>
      <c r="D824" s="1"/>
      <c r="E824" s="1"/>
      <c r="F824" s="1"/>
      <c r="G824" s="1"/>
      <c r="H824" s="1"/>
    </row>
    <row r="825" spans="1:8" s="21" customFormat="1" x14ac:dyDescent="0.25">
      <c r="A825" s="1"/>
      <c r="B825" s="1"/>
      <c r="C825" s="1"/>
      <c r="D825" s="1"/>
      <c r="E825" s="1"/>
      <c r="F825" s="1"/>
      <c r="G825" s="1"/>
      <c r="H825" s="1"/>
    </row>
    <row r="826" spans="1:8" s="21" customFormat="1" x14ac:dyDescent="0.25">
      <c r="A826" s="1"/>
      <c r="B826" s="1"/>
      <c r="C826" s="1"/>
      <c r="D826" s="1"/>
      <c r="E826" s="1"/>
      <c r="F826" s="1"/>
      <c r="G826" s="1"/>
      <c r="H826" s="1"/>
    </row>
    <row r="827" spans="1:8" s="21" customFormat="1" x14ac:dyDescent="0.25">
      <c r="A827" s="1"/>
      <c r="B827" s="1"/>
      <c r="C827" s="1"/>
      <c r="D827" s="1"/>
      <c r="E827" s="1"/>
      <c r="F827" s="1"/>
      <c r="G827" s="1"/>
      <c r="H827" s="1"/>
    </row>
    <row r="828" spans="1:8" s="21" customFormat="1" x14ac:dyDescent="0.25">
      <c r="A828" s="1"/>
      <c r="B828" s="1"/>
      <c r="C828" s="1"/>
      <c r="D828" s="1"/>
      <c r="E828" s="1"/>
      <c r="F828" s="1"/>
      <c r="G828" s="1"/>
      <c r="H828" s="1"/>
    </row>
    <row r="829" spans="1:8" s="21" customFormat="1" x14ac:dyDescent="0.25">
      <c r="A829" s="1"/>
      <c r="B829" s="1"/>
      <c r="C829" s="1"/>
      <c r="D829" s="1"/>
      <c r="E829" s="1"/>
      <c r="F829" s="1"/>
      <c r="G829" s="1"/>
      <c r="H829" s="1"/>
    </row>
    <row r="830" spans="1:8" s="21" customFormat="1" x14ac:dyDescent="0.25">
      <c r="A830" s="1"/>
      <c r="B830" s="1"/>
      <c r="C830" s="1"/>
      <c r="D830" s="1"/>
      <c r="E830" s="1"/>
      <c r="F830" s="1"/>
      <c r="G830" s="1"/>
      <c r="H830" s="1"/>
    </row>
    <row r="831" spans="1:8" s="21" customFormat="1" x14ac:dyDescent="0.25">
      <c r="A831" s="1"/>
      <c r="B831" s="1"/>
      <c r="C831" s="1"/>
      <c r="D831" s="1"/>
      <c r="E831" s="1"/>
      <c r="F831" s="1"/>
      <c r="G831" s="1"/>
      <c r="H831" s="1"/>
    </row>
    <row r="832" spans="1:8" s="21" customFormat="1" x14ac:dyDescent="0.25">
      <c r="A832" s="1"/>
      <c r="B832" s="1"/>
      <c r="C832" s="1"/>
      <c r="D832" s="1"/>
      <c r="E832" s="1"/>
      <c r="F832" s="1"/>
      <c r="G832" s="1"/>
      <c r="H832" s="1"/>
    </row>
    <row r="833" spans="1:8" s="21" customFormat="1" x14ac:dyDescent="0.25">
      <c r="A833" s="1"/>
      <c r="B833" s="1"/>
      <c r="C833" s="1"/>
      <c r="D833" s="1"/>
      <c r="E833" s="1"/>
      <c r="F833" s="1"/>
      <c r="G833" s="1"/>
      <c r="H833" s="1"/>
    </row>
    <row r="834" spans="1:8" s="21" customFormat="1" x14ac:dyDescent="0.25">
      <c r="A834" s="1"/>
      <c r="B834" s="1"/>
      <c r="C834" s="1"/>
      <c r="D834" s="1"/>
      <c r="E834" s="1"/>
      <c r="F834" s="1"/>
      <c r="G834" s="1"/>
      <c r="H834" s="1"/>
    </row>
    <row r="835" spans="1:8" s="21" customFormat="1" x14ac:dyDescent="0.25">
      <c r="A835" s="1"/>
      <c r="B835" s="1"/>
      <c r="C835" s="1"/>
      <c r="D835" s="1"/>
      <c r="E835" s="1"/>
      <c r="F835" s="1"/>
      <c r="G835" s="1"/>
      <c r="H835" s="1"/>
    </row>
    <row r="836" spans="1:8" s="21" customFormat="1" x14ac:dyDescent="0.25">
      <c r="A836" s="1"/>
      <c r="B836" s="1"/>
      <c r="C836" s="1"/>
      <c r="D836" s="1"/>
      <c r="E836" s="1"/>
      <c r="F836" s="1"/>
      <c r="G836" s="1"/>
      <c r="H836" s="1"/>
    </row>
    <row r="837" spans="1:8" s="21" customFormat="1" x14ac:dyDescent="0.25">
      <c r="A837" s="1"/>
      <c r="B837" s="1"/>
      <c r="C837" s="1"/>
      <c r="D837" s="1"/>
      <c r="E837" s="1"/>
      <c r="F837" s="1"/>
      <c r="G837" s="1"/>
      <c r="H837" s="1"/>
    </row>
    <row r="838" spans="1:8" s="21" customFormat="1" x14ac:dyDescent="0.25">
      <c r="A838" s="1"/>
      <c r="B838" s="1"/>
      <c r="C838" s="1"/>
      <c r="D838" s="1"/>
      <c r="E838" s="1"/>
      <c r="F838" s="1"/>
      <c r="G838" s="1"/>
      <c r="H838" s="1"/>
    </row>
    <row r="839" spans="1:8" s="21" customFormat="1" x14ac:dyDescent="0.25">
      <c r="A839" s="1"/>
      <c r="B839" s="1"/>
      <c r="C839" s="1"/>
      <c r="D839" s="1"/>
      <c r="E839" s="1"/>
      <c r="F839" s="1"/>
      <c r="G839" s="1"/>
      <c r="H839" s="1"/>
    </row>
    <row r="840" spans="1:8" s="21" customFormat="1" x14ac:dyDescent="0.25">
      <c r="A840" s="1"/>
      <c r="B840" s="1"/>
      <c r="C840" s="1"/>
      <c r="D840" s="1"/>
      <c r="E840" s="1"/>
      <c r="F840" s="1"/>
      <c r="G840" s="1"/>
      <c r="H840" s="1"/>
    </row>
    <row r="841" spans="1:8" s="21" customFormat="1" x14ac:dyDescent="0.25">
      <c r="A841" s="1"/>
      <c r="B841" s="1"/>
      <c r="C841" s="1"/>
      <c r="D841" s="1"/>
      <c r="E841" s="1"/>
      <c r="F841" s="1"/>
      <c r="G841" s="1"/>
      <c r="H841" s="1"/>
    </row>
    <row r="842" spans="1:8" s="21" customFormat="1" x14ac:dyDescent="0.25">
      <c r="A842" s="1"/>
      <c r="B842" s="1"/>
      <c r="C842" s="1"/>
      <c r="D842" s="1"/>
      <c r="E842" s="1"/>
      <c r="F842" s="1"/>
      <c r="G842" s="1"/>
      <c r="H842" s="1"/>
    </row>
    <row r="843" spans="1:8" s="21" customFormat="1" x14ac:dyDescent="0.25">
      <c r="A843" s="1"/>
      <c r="B843" s="1"/>
      <c r="C843" s="1"/>
      <c r="D843" s="1"/>
      <c r="E843" s="1"/>
      <c r="F843" s="1"/>
      <c r="G843" s="1"/>
      <c r="H843" s="1"/>
    </row>
    <row r="844" spans="1:8" s="21" customFormat="1" x14ac:dyDescent="0.25">
      <c r="A844" s="1"/>
      <c r="B844" s="1"/>
      <c r="C844" s="1"/>
      <c r="D844" s="1"/>
      <c r="E844" s="1"/>
      <c r="F844" s="1"/>
      <c r="G844" s="1"/>
      <c r="H844" s="1"/>
    </row>
    <row r="845" spans="1:8" s="21" customFormat="1" x14ac:dyDescent="0.25">
      <c r="A845" s="1"/>
      <c r="B845" s="1"/>
      <c r="C845" s="1"/>
      <c r="D845" s="1"/>
      <c r="E845" s="1"/>
      <c r="F845" s="1"/>
      <c r="G845" s="1"/>
      <c r="H845" s="1"/>
    </row>
    <row r="846" spans="1:8" s="21" customFormat="1" x14ac:dyDescent="0.25">
      <c r="A846" s="1"/>
      <c r="B846" s="1"/>
      <c r="C846" s="1"/>
      <c r="D846" s="1"/>
      <c r="E846" s="1"/>
      <c r="F846" s="1"/>
      <c r="G846" s="1"/>
      <c r="H846" s="1"/>
    </row>
    <row r="847" spans="1:8" s="21" customFormat="1" x14ac:dyDescent="0.25">
      <c r="A847" s="1"/>
      <c r="B847" s="1"/>
      <c r="C847" s="1"/>
      <c r="D847" s="1"/>
      <c r="E847" s="1"/>
      <c r="F847" s="1"/>
      <c r="G847" s="1"/>
      <c r="H847" s="1"/>
    </row>
    <row r="848" spans="1:8" s="21" customFormat="1" x14ac:dyDescent="0.25">
      <c r="A848" s="1"/>
      <c r="B848" s="1"/>
      <c r="C848" s="1"/>
      <c r="D848" s="1"/>
      <c r="E848" s="1"/>
      <c r="F848" s="1"/>
      <c r="G848" s="1"/>
      <c r="H848" s="1"/>
    </row>
    <row r="849" spans="1:8" s="21" customFormat="1" x14ac:dyDescent="0.25">
      <c r="A849" s="1"/>
      <c r="B849" s="1"/>
      <c r="C849" s="1"/>
      <c r="D849" s="1"/>
      <c r="E849" s="1"/>
      <c r="F849" s="1"/>
      <c r="G849" s="1"/>
      <c r="H849" s="1"/>
    </row>
    <row r="850" spans="1:8" s="21" customFormat="1" x14ac:dyDescent="0.25">
      <c r="A850" s="1"/>
      <c r="B850" s="1"/>
      <c r="C850" s="1"/>
      <c r="D850" s="1"/>
      <c r="E850" s="1"/>
      <c r="F850" s="1"/>
      <c r="G850" s="1"/>
      <c r="H850" s="1"/>
    </row>
    <row r="851" spans="1:8" s="21" customFormat="1" x14ac:dyDescent="0.25">
      <c r="A851" s="1"/>
      <c r="B851" s="1"/>
      <c r="C851" s="1"/>
      <c r="D851" s="1"/>
      <c r="E851" s="1"/>
      <c r="F851" s="1"/>
      <c r="G851" s="1"/>
      <c r="H851" s="1"/>
    </row>
    <row r="852" spans="1:8" s="21" customFormat="1" x14ac:dyDescent="0.25">
      <c r="A852" s="1"/>
      <c r="B852" s="1"/>
      <c r="C852" s="1"/>
      <c r="D852" s="1"/>
      <c r="E852" s="1"/>
      <c r="F852" s="1"/>
      <c r="G852" s="1"/>
      <c r="H852" s="1"/>
    </row>
    <row r="853" spans="1:8" s="21" customFormat="1" x14ac:dyDescent="0.25">
      <c r="A853" s="1"/>
      <c r="B853" s="1"/>
      <c r="C853" s="1"/>
      <c r="D853" s="1"/>
      <c r="E853" s="1"/>
      <c r="F853" s="1"/>
      <c r="G853" s="1"/>
      <c r="H853" s="1"/>
    </row>
    <row r="854" spans="1:8" s="21" customFormat="1" x14ac:dyDescent="0.25">
      <c r="A854" s="1"/>
      <c r="B854" s="1"/>
      <c r="C854" s="1"/>
      <c r="D854" s="1"/>
      <c r="E854" s="1"/>
      <c r="F854" s="1"/>
      <c r="G854" s="1"/>
      <c r="H854" s="1"/>
    </row>
    <row r="855" spans="1:8" s="21" customFormat="1" x14ac:dyDescent="0.25">
      <c r="A855" s="1"/>
      <c r="B855" s="1"/>
      <c r="C855" s="1"/>
      <c r="D855" s="1"/>
      <c r="E855" s="1"/>
      <c r="F855" s="1"/>
      <c r="G855" s="1"/>
      <c r="H855" s="1"/>
    </row>
    <row r="856" spans="1:8" s="21" customFormat="1" x14ac:dyDescent="0.25">
      <c r="A856" s="1"/>
      <c r="B856" s="1"/>
      <c r="C856" s="1"/>
      <c r="D856" s="1"/>
      <c r="E856" s="1"/>
      <c r="F856" s="1"/>
      <c r="G856" s="1"/>
      <c r="H856" s="1"/>
    </row>
    <row r="857" spans="1:8" s="21" customFormat="1" x14ac:dyDescent="0.25">
      <c r="A857" s="1"/>
      <c r="B857" s="1"/>
      <c r="C857" s="1"/>
      <c r="D857" s="1"/>
      <c r="E857" s="1"/>
      <c r="F857" s="1"/>
      <c r="G857" s="1"/>
      <c r="H857" s="1"/>
    </row>
    <row r="858" spans="1:8" s="21" customFormat="1" x14ac:dyDescent="0.25">
      <c r="A858" s="1"/>
      <c r="B858" s="1"/>
      <c r="C858" s="1"/>
      <c r="D858" s="1"/>
      <c r="E858" s="1"/>
      <c r="F858" s="1"/>
      <c r="G858" s="1"/>
      <c r="H858" s="1"/>
    </row>
    <row r="859" spans="1:8" s="21" customFormat="1" x14ac:dyDescent="0.25">
      <c r="A859" s="1"/>
      <c r="B859" s="1"/>
      <c r="C859" s="1"/>
      <c r="D859" s="1"/>
      <c r="E859" s="1"/>
      <c r="F859" s="1"/>
      <c r="G859" s="1"/>
      <c r="H859" s="1"/>
    </row>
    <row r="860" spans="1:8" s="21" customFormat="1" x14ac:dyDescent="0.25">
      <c r="A860" s="1"/>
      <c r="B860" s="1"/>
      <c r="C860" s="1"/>
      <c r="D860" s="1"/>
      <c r="E860" s="1"/>
      <c r="F860" s="1"/>
      <c r="G860" s="1"/>
      <c r="H860" s="1"/>
    </row>
    <row r="861" spans="1:8" s="21" customFormat="1" x14ac:dyDescent="0.25">
      <c r="A861" s="1"/>
      <c r="B861" s="1"/>
      <c r="C861" s="1"/>
      <c r="D861" s="1"/>
      <c r="E861" s="1"/>
      <c r="F861" s="1"/>
      <c r="G861" s="1"/>
      <c r="H861" s="1"/>
    </row>
    <row r="862" spans="1:8" s="21" customFormat="1" x14ac:dyDescent="0.25">
      <c r="A862" s="1"/>
      <c r="B862" s="1"/>
      <c r="C862" s="1"/>
      <c r="D862" s="1"/>
      <c r="E862" s="1"/>
      <c r="F862" s="1"/>
      <c r="G862" s="1"/>
      <c r="H862" s="1"/>
    </row>
    <row r="863" spans="1:8" s="21" customFormat="1" x14ac:dyDescent="0.25">
      <c r="A863" s="1"/>
      <c r="B863" s="1"/>
      <c r="C863" s="1"/>
      <c r="D863" s="1"/>
      <c r="E863" s="1"/>
      <c r="F863" s="1"/>
      <c r="G863" s="1"/>
      <c r="H863" s="1"/>
    </row>
    <row r="864" spans="1:8" s="21" customFormat="1" ht="43.5" customHeight="1" x14ac:dyDescent="0.25">
      <c r="A864" s="1"/>
      <c r="B864" s="1"/>
      <c r="C864" s="1"/>
      <c r="D864" s="1"/>
      <c r="E864" s="1"/>
      <c r="F864" s="1"/>
      <c r="G864" s="1"/>
      <c r="H864" s="1"/>
    </row>
    <row r="865" spans="1:8" s="1" customFormat="1" x14ac:dyDescent="0.25"/>
    <row r="866" spans="1:8" s="1" customFormat="1" x14ac:dyDescent="0.25"/>
    <row r="867" spans="1:8" s="30" customFormat="1" ht="40.5" customHeight="1" x14ac:dyDescent="0.25">
      <c r="A867" s="1"/>
      <c r="B867" s="1"/>
      <c r="C867" s="1"/>
      <c r="D867" s="1"/>
      <c r="E867" s="1"/>
      <c r="F867" s="1"/>
      <c r="G867" s="1"/>
      <c r="H867" s="1"/>
    </row>
    <row r="868" spans="1:8" s="30" customFormat="1" ht="15.75" customHeight="1" x14ac:dyDescent="0.25">
      <c r="A868" s="1"/>
      <c r="B868" s="1"/>
      <c r="C868" s="1"/>
      <c r="D868" s="1"/>
      <c r="E868" s="1"/>
      <c r="F868" s="1"/>
      <c r="G868" s="1"/>
      <c r="H868" s="1"/>
    </row>
    <row r="869" spans="1:8" s="30" customFormat="1" ht="15.75" customHeight="1" x14ac:dyDescent="0.25">
      <c r="A869" s="1"/>
      <c r="B869" s="1"/>
      <c r="C869" s="1"/>
      <c r="D869" s="1"/>
      <c r="E869" s="1"/>
      <c r="F869" s="1"/>
      <c r="G869" s="1"/>
      <c r="H869" s="1"/>
    </row>
    <row r="870" spans="1:8" s="30" customFormat="1" ht="39.75" customHeight="1" x14ac:dyDescent="0.25">
      <c r="A870" s="1"/>
      <c r="B870" s="1"/>
      <c r="C870" s="1"/>
      <c r="D870" s="1"/>
      <c r="E870" s="1"/>
      <c r="F870" s="1"/>
      <c r="G870" s="1"/>
      <c r="H870" s="1"/>
    </row>
    <row r="871" spans="1:8" s="30" customFormat="1" ht="27" customHeight="1" x14ac:dyDescent="0.25">
      <c r="A871" s="1"/>
      <c r="B871" s="1"/>
      <c r="C871" s="1"/>
      <c r="D871" s="1"/>
      <c r="E871" s="1"/>
      <c r="F871" s="1"/>
      <c r="G871" s="1"/>
      <c r="H871" s="1"/>
    </row>
    <row r="872" spans="1:8" s="1" customFormat="1" x14ac:dyDescent="0.25"/>
    <row r="873" spans="1:8" s="1" customFormat="1" x14ac:dyDescent="0.25"/>
    <row r="874" spans="1:8" s="1" customFormat="1" x14ac:dyDescent="0.25"/>
    <row r="875" spans="1:8" s="1" customFormat="1" x14ac:dyDescent="0.25"/>
    <row r="876" spans="1:8" s="1" customFormat="1" x14ac:dyDescent="0.25"/>
    <row r="877" spans="1:8" s="1" customFormat="1" x14ac:dyDescent="0.25"/>
    <row r="878" spans="1:8" s="1" customFormat="1" x14ac:dyDescent="0.25"/>
    <row r="879" spans="1:8" s="1" customFormat="1" x14ac:dyDescent="0.25"/>
    <row r="880" spans="1:8"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sheetData>
  <mergeCells count="6">
    <mergeCell ref="A16:F20"/>
    <mergeCell ref="A15:E15"/>
    <mergeCell ref="A1:F1"/>
    <mergeCell ref="A3:F9"/>
    <mergeCell ref="D11:E11"/>
    <mergeCell ref="F11:H11"/>
  </mergeCells>
  <pageMargins left="0.11811023622047245" right="0.11811023622047245" top="0.15748031496062992" bottom="0.19685039370078741" header="0.31496062992125984" footer="0.31496062992125984"/>
  <pageSetup paperSize="5"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FERRETERIA</vt:lpstr>
      <vt:lpstr>EQUIPOS IMPRESORAS TECNOPARQUE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Duque Muñoz</dc:creator>
  <cp:keywords/>
  <dc:description/>
  <cp:lastModifiedBy>Luisa Alejandra Soto Salazar</cp:lastModifiedBy>
  <cp:revision/>
  <cp:lastPrinted>2025-04-25T15:37:18Z</cp:lastPrinted>
  <dcterms:created xsi:type="dcterms:W3CDTF">2025-03-25T19:47:56Z</dcterms:created>
  <dcterms:modified xsi:type="dcterms:W3CDTF">2026-04-25T00:04:11Z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2025-03-25T19:51:19Z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c56170b7-add3-40cb-94ce-2b5359f110d8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