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D:\SIM 2026\CONTRATACION\SAMC ICCU 1250- ALAMEDA\PROCESO\DT-Licitacion-Version-2\"/>
    </mc:Choice>
  </mc:AlternateContent>
  <xr:revisionPtr revIDLastSave="0" documentId="8_{1D5392CE-53C9-4514-87F0-692FE36FFD7D}" xr6:coauthVersionLast="47" xr6:coauthVersionMax="47" xr10:uidLastSave="{00000000-0000-0000-0000-000000000000}"/>
  <bookViews>
    <workbookView xWindow="-108" yWindow="-108" windowWidth="23256" windowHeight="12456"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(Entidad)'!$I$7:$I$30</definedName>
    <definedName name="_xlnm._FilterDatabase" localSheetId="1" hidden="1">'PROPUESTA ECONOMICA(Proponente)'!$I$11:$I$34</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PAGO'!$B$2:$Q$91</definedName>
    <definedName name="_xlnm.Print_Area" localSheetId="0">'PRESUPUESTO OFICIAL (Entidad)'!$B$1:$L$43</definedName>
    <definedName name="_xlnm.Print_Area" localSheetId="1">'PROPUESTA ECONOMICA(Proponente)'!$B$2:$L$49</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(Entidad)'!$K$32</definedName>
    <definedName name="solver_adj" localSheetId="1" hidden="1">'PROPUESTA ECONOMICA(Proponente)'!$K$36</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(Entidad)'!$K$39</definedName>
    <definedName name="solver_lhs1" localSheetId="1" hidden="1">'PROPUESTA ECONOMICA(Proponente)'!$K$43</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(Entidad)'!$K$39</definedName>
    <definedName name="solver_opt" localSheetId="1" hidden="1">'PROPUESTA ECONOMICA(Proponente)'!$K$43</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(Entidad)'!$K$40</definedName>
    <definedName name="solver_rhs1" localSheetId="1" hidden="1">'PROPUESTA ECONOMICA(Proponente)'!$K$44</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32" i="269" l="1"/>
  <c r="K31" i="269"/>
  <c r="K30" i="269"/>
  <c r="K29" i="269"/>
  <c r="K28" i="269"/>
  <c r="K27" i="269"/>
  <c r="K26" i="269"/>
  <c r="K25" i="269"/>
  <c r="K24" i="269"/>
  <c r="K21" i="269"/>
  <c r="K22" i="269" s="1"/>
  <c r="K18" i="269"/>
  <c r="K19" i="269" s="1"/>
  <c r="K15" i="269"/>
  <c r="K14" i="269"/>
  <c r="K16" i="269" s="1"/>
  <c r="K41" i="265"/>
  <c r="K33" i="269" l="1"/>
  <c r="K34" i="269" s="1"/>
  <c r="K36" i="269" s="1"/>
  <c r="K38" i="269" s="1"/>
  <c r="K22" i="265"/>
  <c r="K23" i="265"/>
  <c r="K24" i="265"/>
  <c r="K25" i="265"/>
  <c r="K26" i="265"/>
  <c r="K27" i="265"/>
  <c r="K28" i="265"/>
  <c r="K21" i="265"/>
  <c r="K20" i="265"/>
  <c r="K17" i="265"/>
  <c r="K18" i="265" s="1"/>
  <c r="K14" i="265"/>
  <c r="K15" i="265" s="1"/>
  <c r="K11" i="265"/>
  <c r="K10" i="265"/>
  <c r="K12" i="265" s="1"/>
  <c r="K29" i="265" l="1"/>
  <c r="K30" i="265"/>
  <c r="K32" i="265" s="1"/>
  <c r="K34" i="265" s="1"/>
</calcChain>
</file>

<file path=xl/sharedStrings.xml><?xml version="1.0" encoding="utf-8"?>
<sst xmlns="http://schemas.openxmlformats.org/spreadsheetml/2006/main" count="237" uniqueCount="133">
  <si>
    <t xml:space="preserve">Formulario 1 - Propuesta económica  -  Licitación de obra pública de infraestructura social </t>
  </si>
  <si>
    <t xml:space="preserve">version 2 del 21 de agosto de 2025 </t>
  </si>
  <si>
    <r>
      <t>[La Entidad puede utilizar este Formulario de detalle del</t>
    </r>
    <r>
      <rPr>
        <b/>
        <u/>
        <sz val="11"/>
        <rFont val="Verdana"/>
        <family val="2"/>
      </rPr>
      <t xml:space="preserve"> 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</si>
  <si>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</si>
  <si>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</si>
  <si>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</si>
  <si>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</si>
  <si>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</si>
  <si>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</si>
  <si>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</si>
  <si>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</si>
  <si>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</si>
  <si>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</si>
  <si>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</si>
  <si>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</si>
  <si>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</si>
  <si>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VALOR TOTAL</t>
  </si>
  <si>
    <r>
      <rPr>
        <b/>
        <sz val="11"/>
        <rFont val="Verdana"/>
        <family val="2"/>
      </rPr>
      <t xml:space="preserve">NOTA 1: </t>
    </r>
    <r>
      <rPr>
        <sz val="11"/>
        <rFont val="Verdana"/>
        <family val="2"/>
      </rPr>
      <t xml:space="preserve"> Se debe tener en cuenta que el PRECIO UNITARIO incluye el valor de A.I.U. </t>
    </r>
  </si>
  <si>
    <t>DESCRIPCION</t>
  </si>
  <si>
    <t>PORCENTAJE</t>
  </si>
  <si>
    <r>
      <rPr>
        <b/>
        <sz val="11"/>
        <rFont val="Verdana"/>
        <family val="2"/>
      </rPr>
      <t>NOTA 2</t>
    </r>
    <r>
      <rPr>
        <sz val="11"/>
        <rFont val="Verdana"/>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</si>
  <si>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</si>
  <si>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</si>
  <si>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</si>
  <si>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</si>
  <si>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</si>
  <si>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</si>
  <si>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</si>
  <si>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</si>
  <si>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</si>
  <si>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FORMULARIO 1</t>
  </si>
  <si>
    <t>PROPUESTA ECONÓMICA</t>
  </si>
  <si>
    <r>
      <rPr>
        <sz val="11"/>
        <color rgb="FFFF0000"/>
        <rFont val="Arial"/>
      </rPr>
      <t xml:space="preserve">[La Entidad puede utilizar este Formulario de presentación de </t>
    </r>
    <r>
      <rPr>
        <b/>
        <u/>
        <sz val="11"/>
        <color rgb="FFFF0000"/>
        <rFont val="Arial"/>
      </rPr>
      <t>Propuesta Económica</t>
    </r>
    <r>
      <rPr>
        <sz val="11"/>
        <color rgb="FFFF0000"/>
        <rFont val="Arial"/>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[En caso de modificar el formulario, es importante tener en cuenta que no se deben incluir causales de rechazo, reglas o parámetros contrarios a los definidos en el documento base. Los términos 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</si>
  <si>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</si>
  <si>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</si>
  <si>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</si>
  <si>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</si>
  <si>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r>
      <rPr>
        <b/>
        <sz val="11"/>
        <rFont val="Arial"/>
        <family val="2"/>
      </rPr>
      <t>NOTA 3:</t>
    </r>
    <r>
      <rPr>
        <sz val="11"/>
        <rFont val="Arial"/>
        <family val="2"/>
      </rPr>
      <t xml:space="preserve"> El A.I.U y su discriminación deben estar en porcentaje (%). </t>
    </r>
  </si>
  <si>
    <t xml:space="preserve">	Firma del Proponente o de su representante legal</t>
  </si>
  <si>
    <t xml:space="preserve">Formulario 1 - Propuesta económica  -  Licitación de obra pública de infraestructura  social </t>
  </si>
  <si>
    <t xml:space="preserve">Version 2 del 21 de agosto de 2025 </t>
  </si>
  <si>
    <t>[La Entidad podrá utilizar este Formato para la presentación de los análisis de Precios Unitarios del Contratista en la oportunidad prevista en el numeral 8.2. del Documento Base]</t>
  </si>
  <si>
    <t xml:space="preserve">[NOMBRE DE LA ENTIDAD] </t>
  </si>
  <si>
    <t>VERSIÓN</t>
  </si>
  <si>
    <t xml:space="preserve">[NÚMERO DEL PROCESO] </t>
  </si>
  <si>
    <t>PÁGINA</t>
  </si>
  <si>
    <t>DE</t>
  </si>
  <si>
    <t xml:space="preserve">ANÁLISIS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</si>
  <si>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</si>
  <si>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</si>
  <si>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</si>
  <si>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</si>
  <si>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</si>
  <si>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</si>
  <si>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</si>
  <si>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</si>
  <si>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</si>
  <si>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</si>
  <si>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</si>
  <si>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</si>
  <si>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</si>
  <si>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</si>
  <si>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</si>
  <si>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</si>
  <si>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</si>
  <si>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</si>
  <si>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</si>
  <si>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</si>
  <si>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</si>
  <si>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</si>
  <si>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</si>
  <si>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</si>
  <si>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</si>
  <si>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</si>
  <si>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</si>
  <si>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</si>
  <si>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</si>
  <si>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</si>
  <si>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</si>
  <si>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</si>
  <si>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</si>
  <si>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</si>
  <si>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</si>
  <si>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</si>
  <si>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</si>
  <si>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</si>
  <si>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</si>
  <si>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</si>
  <si>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</si>
  <si>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</si>
  <si>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</si>
  <si>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</si>
  <si>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</si>
  <si>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</si>
  <si>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</si>
  <si>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</si>
  <si>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</si>
  <si>
    <t xml:space="preserve">1. PRELIMINARES </t>
  </si>
  <si>
    <t>1.1</t>
  </si>
  <si>
    <t>1.2</t>
  </si>
  <si>
    <t>M2</t>
  </si>
  <si>
    <t>DEMOLICIÓN DE PLACA PISO 0.1M</t>
  </si>
  <si>
    <t>M3</t>
  </si>
  <si>
    <t>2. DEMOLICIONES</t>
  </si>
  <si>
    <t>2.1</t>
  </si>
  <si>
    <t>EXCAVACIÓN MANUAL EN MATERIAL COMÚN H=0.0-2.0 M (INCLUYE RETIRO DE SOBRANTES A UNA DISTANCIA MENOR DE 5 KM)</t>
  </si>
  <si>
    <t>RETIRO DE SOBRANTES A UNA DISTANCIA DE 5 KM (INCLUYE CARGUE)</t>
  </si>
  <si>
    <t>3. RELLENOS</t>
  </si>
  <si>
    <t>3.1</t>
  </si>
  <si>
    <t>BASE GRANULAR  (NORMA INVIAS 330)</t>
  </si>
  <si>
    <t xml:space="preserve">4. SARDINELES, BLOQUES Y ANDENES </t>
  </si>
  <si>
    <t>4.1</t>
  </si>
  <si>
    <t>4.2</t>
  </si>
  <si>
    <t>4.3</t>
  </si>
  <si>
    <t>4.4</t>
  </si>
  <si>
    <t>4.5</t>
  </si>
  <si>
    <t>4.6</t>
  </si>
  <si>
    <t>4.7</t>
  </si>
  <si>
    <t>4.8</t>
  </si>
  <si>
    <t>4.9</t>
  </si>
  <si>
    <t>TABLETA PREFABRICADA  A-20 (20X20CM )</t>
  </si>
  <si>
    <t>CONCRETO ESTAMPADO E=15CMS INCLUYE FIBRA SINTETICA</t>
  </si>
  <si>
    <t>LOSETA PREFABRICADA A-40</t>
  </si>
  <si>
    <t>SARDINEL PREFABRICADO A-10</t>
  </si>
  <si>
    <t>CONCRETO ESTRIADO RAMPAS 2500 PSI</t>
  </si>
  <si>
    <t>PLACA BASE CONCRETO 0.10 2500 PSI</t>
  </si>
  <si>
    <t>REFUERZO MALLA ELECTROSOLDADA</t>
  </si>
  <si>
    <t>DILATACION EN ADOQUIN COCIDO ROJO</t>
  </si>
  <si>
    <t>SARDINEL FUNFIFO IN-SITU h=0.40M E=0.20M, CONCRETO 3.000 PSI</t>
  </si>
  <si>
    <t>KG</t>
  </si>
  <si>
    <t>ML</t>
  </si>
  <si>
    <t>TOTAL COSTOS DIRECTOS (A)</t>
  </si>
  <si>
    <t>AJUSTE AL PESO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</si>
</sst>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9">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_-[$$-240A]* #,##0.000_-;\-[$$-240A]* #,##0.000_-;_-[$$-240A]* &quot;-&quot;??_-;_-@_-"/>
  </numFmts>
  <fonts count="66">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sz val="9"/>
      <name val="Arial"/>
      <family val="2"/>
    </font>
    <font>
      <b/>
      <sz val="8"/>
      <name val="Arial"/>
      <family val="2"/>
      <charset val="1"/>
    </font>
    <font>
      <sz val="8"/>
      <name val="Arial"/>
      <family val="2"/>
      <charset val="1"/>
    </font>
    <font>
      <sz val="11"/>
      <color rgb="FFFF0000"/>
      <name val="Arial"/>
      <family val="2"/>
    </font>
    <font>
      <sz val="10"/>
      <name val="Verdana"/>
      <family val="2"/>
    </font>
    <font>
      <b/>
      <sz val="11"/>
      <name val="Verdana"/>
      <family val="2"/>
    </font>
    <font>
      <sz val="12"/>
      <name val="Verdana"/>
      <family val="2"/>
    </font>
    <font>
      <sz val="11"/>
      <name val="Verdana"/>
      <family val="2"/>
    </font>
    <font>
      <b/>
      <u/>
      <sz val="11"/>
      <name val="Verdana"/>
      <family val="2"/>
    </font>
    <font>
      <sz val="8"/>
      <name val="Verdana"/>
      <family val="2"/>
    </font>
    <font>
      <sz val="11"/>
      <color rgb="FFFF0000"/>
      <name val="Arial"/>
    </font>
    <font>
      <b/>
      <u/>
      <sz val="11"/>
      <color rgb="FFFF0000"/>
      <name val="Arial"/>
    </font>
    <font>
      <sz val="10"/>
      <name val="Arial"/>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s>
  <cellStyleXfs count="256">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9">
      <alignment horizontal="right"/>
    </xf>
    <xf numFmtId="188" fontId="6" fillId="0" borderId="49">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9">
      <alignment horizontal="right"/>
    </xf>
    <xf numFmtId="3" fontId="33" fillId="0" borderId="0" applyFont="0" applyFill="0" applyBorder="0" applyAlignment="0" applyProtection="0"/>
    <xf numFmtId="191" fontId="4" fillId="0" borderId="0">
      <protection locked="0"/>
    </xf>
    <xf numFmtId="192" fontId="33"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5"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8"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4">
      <protection locked="0"/>
    </xf>
    <xf numFmtId="0" fontId="44" fillId="0" borderId="0"/>
    <xf numFmtId="0" fontId="45" fillId="0" borderId="0" applyNumberFormat="0" applyFill="0" applyBorder="0" applyAlignment="0" applyProtection="0">
      <alignment vertical="top"/>
      <protection locked="0"/>
    </xf>
    <xf numFmtId="43" fontId="65" fillId="0" borderId="0" applyFont="0" applyFill="0" applyBorder="0" applyAlignment="0" applyProtection="0"/>
  </cellStyleXfs>
  <cellXfs count="437">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2" fontId="32" fillId="0" borderId="37" xfId="90" applyNumberFormat="1" applyFont="1" applyBorder="1"/>
    <xf numFmtId="184" fontId="32" fillId="0" borderId="37" xfId="90" applyNumberFormat="1"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3"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3" fontId="49" fillId="0" borderId="64" xfId="34" applyFont="1" applyBorder="1"/>
    <xf numFmtId="173" fontId="49" fillId="0" borderId="61" xfId="0" applyNumberFormat="1" applyFont="1" applyBorder="1"/>
    <xf numFmtId="2" fontId="49" fillId="0" borderId="18" xfId="0" applyNumberFormat="1" applyFont="1" applyBorder="1"/>
    <xf numFmtId="0" fontId="49" fillId="0" borderId="20" xfId="0" applyFont="1" applyBorder="1"/>
    <xf numFmtId="173" fontId="49" fillId="0" borderId="42" xfId="34" applyFont="1" applyBorder="1"/>
    <xf numFmtId="173" fontId="49" fillId="0" borderId="61" xfId="34" applyFont="1" applyBorder="1"/>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3"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3" fontId="49" fillId="0" borderId="47" xfId="34" applyFont="1" applyBorder="1" applyAlignment="1">
      <alignment horizontal="center" wrapText="1"/>
    </xf>
    <xf numFmtId="166" fontId="49" fillId="24" borderId="61" xfId="0" applyNumberFormat="1" applyFont="1" applyFill="1" applyBorder="1"/>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49" fontId="51" fillId="0" borderId="0" xfId="131" applyNumberFormat="1" applyFont="1" applyAlignment="1">
      <alignment horizontal="right" vertical="center"/>
    </xf>
    <xf numFmtId="186"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49" fillId="0" borderId="0" xfId="126" applyFont="1" applyAlignment="1">
      <alignment horizontal="center" vertical="center"/>
    </xf>
    <xf numFmtId="2" fontId="49" fillId="0" borderId="0" xfId="128" applyNumberFormat="1" applyFont="1"/>
    <xf numFmtId="181"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6" fontId="51" fillId="26" borderId="47" xfId="60" applyNumberFormat="1" applyFont="1" applyFill="1" applyBorder="1" applyAlignment="1">
      <alignment horizontal="center" vertical="center"/>
    </xf>
    <xf numFmtId="186"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7" fillId="0" borderId="86" xfId="0" applyFont="1" applyBorder="1" applyAlignment="1">
      <alignment horizontal="left" vertical="center"/>
    </xf>
    <xf numFmtId="0" fontId="6" fillId="0" borderId="86" xfId="0" applyFont="1" applyBorder="1" applyAlignment="1">
      <alignment horizontal="left" vertical="center"/>
    </xf>
    <xf numFmtId="0" fontId="54" fillId="0" borderId="85" xfId="0" applyFont="1" applyBorder="1" applyAlignment="1">
      <alignment horizontal="left" vertical="center"/>
    </xf>
    <xf numFmtId="0" fontId="55" fillId="0" borderId="85" xfId="0" applyFont="1" applyBorder="1" applyAlignment="1">
      <alignment horizontal="left" vertical="center"/>
    </xf>
    <xf numFmtId="0" fontId="49" fillId="0" borderId="63" xfId="0" applyFont="1" applyBorder="1" applyAlignment="1">
      <alignment vertical="center" wrapText="1"/>
    </xf>
    <xf numFmtId="0" fontId="49" fillId="0" borderId="55" xfId="0" applyFont="1" applyBorder="1" applyAlignment="1">
      <alignment vertical="center" wrapText="1"/>
    </xf>
    <xf numFmtId="0" fontId="49" fillId="0" borderId="65"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5" xfId="0" applyFont="1" applyBorder="1" applyAlignment="1">
      <alignment vertical="center" wrapText="1"/>
    </xf>
    <xf numFmtId="184" fontId="32" fillId="0" borderId="87" xfId="90" applyNumberFormat="1" applyFont="1" applyBorder="1"/>
    <xf numFmtId="0" fontId="49" fillId="25" borderId="59"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32" fillId="25" borderId="88" xfId="89" applyFont="1" applyFill="1" applyBorder="1"/>
    <xf numFmtId="0" fontId="32" fillId="0" borderId="88" xfId="89" applyFont="1" applyBorder="1"/>
    <xf numFmtId="0" fontId="51" fillId="0" borderId="0" xfId="0" applyFont="1" applyAlignment="1">
      <alignment horizontal="center"/>
    </xf>
    <xf numFmtId="0" fontId="51" fillId="24" borderId="46" xfId="0" applyFont="1" applyFill="1" applyBorder="1" applyAlignment="1">
      <alignment horizontal="center"/>
    </xf>
    <xf numFmtId="0" fontId="51" fillId="0" borderId="59" xfId="0" applyFont="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wrapText="1"/>
    </xf>
    <xf numFmtId="0" fontId="49" fillId="0" borderId="22" xfId="0" applyFont="1" applyBorder="1" applyAlignment="1">
      <alignment horizontal="center"/>
    </xf>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5" fontId="32" fillId="0" borderId="83" xfId="34" applyNumberFormat="1" applyFont="1" applyBorder="1"/>
    <xf numFmtId="0" fontId="32" fillId="0" borderId="84" xfId="89" applyFont="1" applyBorder="1"/>
    <xf numFmtId="0" fontId="30" fillId="0" borderId="39" xfId="0" applyFont="1" applyBorder="1"/>
    <xf numFmtId="0" fontId="6" fillId="0" borderId="85" xfId="0" applyFont="1" applyBorder="1" applyAlignment="1">
      <alignment horizontal="left" vertical="center"/>
    </xf>
    <xf numFmtId="0" fontId="59" fillId="0" borderId="0" xfId="89" applyFont="1"/>
    <xf numFmtId="0" fontId="59" fillId="0" borderId="36" xfId="89" applyFont="1" applyBorder="1"/>
    <xf numFmtId="0" fontId="59" fillId="0" borderId="37" xfId="89" applyFont="1" applyBorder="1"/>
    <xf numFmtId="0" fontId="60" fillId="0" borderId="0" xfId="89" applyFont="1"/>
    <xf numFmtId="0" fontId="59" fillId="25" borderId="0" xfId="89" applyFont="1" applyFill="1"/>
    <xf numFmtId="0" fontId="59" fillId="25" borderId="88" xfId="89" applyFont="1" applyFill="1" applyBorder="1"/>
    <xf numFmtId="0" fontId="59" fillId="25" borderId="37" xfId="89" applyFont="1" applyFill="1" applyBorder="1"/>
    <xf numFmtId="0" fontId="60" fillId="25" borderId="0" xfId="89" applyFont="1" applyFill="1"/>
    <xf numFmtId="0" fontId="59" fillId="0" borderId="88" xfId="89" applyFont="1" applyBorder="1"/>
    <xf numFmtId="0" fontId="58" fillId="0" borderId="20" xfId="126" applyFont="1" applyBorder="1" applyAlignment="1">
      <alignment horizontal="center" vertical="center" wrapText="1"/>
    </xf>
    <xf numFmtId="0" fontId="58" fillId="24" borderId="41" xfId="73" applyFont="1" applyFill="1" applyBorder="1" applyAlignment="1">
      <alignment vertical="center"/>
    </xf>
    <xf numFmtId="0" fontId="58" fillId="24" borderId="43" xfId="73" applyFont="1" applyFill="1" applyBorder="1" applyAlignment="1">
      <alignment vertical="center"/>
    </xf>
    <xf numFmtId="0" fontId="58" fillId="24" borderId="44" xfId="73" applyFont="1" applyFill="1" applyBorder="1" applyAlignment="1">
      <alignment vertical="center"/>
    </xf>
    <xf numFmtId="0" fontId="60" fillId="0" borderId="52" xfId="73" applyFont="1" applyBorder="1" applyAlignment="1">
      <alignment horizontal="center" vertical="center"/>
    </xf>
    <xf numFmtId="0" fontId="60" fillId="0" borderId="18" xfId="74" applyFont="1" applyBorder="1" applyAlignment="1">
      <alignment horizontal="center" vertical="center"/>
    </xf>
    <xf numFmtId="0" fontId="60" fillId="0" borderId="18" xfId="74" applyFont="1" applyBorder="1" applyAlignment="1">
      <alignment horizontal="left" vertical="center" wrapText="1"/>
    </xf>
    <xf numFmtId="4" fontId="60" fillId="0" borderId="18" xfId="39" applyNumberFormat="1" applyFont="1" applyBorder="1" applyAlignment="1">
      <alignment vertical="center" wrapText="1"/>
    </xf>
    <xf numFmtId="167" fontId="60" fillId="0" borderId="18" xfId="62" applyNumberFormat="1" applyFont="1" applyBorder="1" applyAlignment="1">
      <alignment horizontal="right" vertical="center" wrapText="1"/>
    </xf>
    <xf numFmtId="167" fontId="60" fillId="0" borderId="47" xfId="62" applyNumberFormat="1" applyFont="1" applyBorder="1" applyAlignment="1">
      <alignment horizontal="right" vertical="center" wrapText="1"/>
    </xf>
    <xf numFmtId="0" fontId="60" fillId="0" borderId="13" xfId="73" applyFont="1" applyBorder="1" applyAlignment="1">
      <alignment horizontal="left" vertical="center"/>
    </xf>
    <xf numFmtId="0" fontId="60" fillId="0" borderId="14" xfId="74" applyFont="1" applyBorder="1" applyAlignment="1">
      <alignment horizontal="center" vertical="center"/>
    </xf>
    <xf numFmtId="0" fontId="60" fillId="0" borderId="14" xfId="74" applyFont="1" applyBorder="1" applyAlignment="1">
      <alignment horizontal="left" vertical="center" wrapText="1"/>
    </xf>
    <xf numFmtId="167" fontId="60" fillId="0" borderId="24" xfId="62" applyNumberFormat="1" applyFont="1" applyBorder="1" applyAlignment="1">
      <alignment horizontal="right" vertical="center" wrapText="1"/>
    </xf>
    <xf numFmtId="176" fontId="58" fillId="0" borderId="40" xfId="39" applyNumberFormat="1" applyFont="1" applyBorder="1" applyAlignment="1">
      <alignment horizontal="right" vertical="center"/>
    </xf>
    <xf numFmtId="167" fontId="60" fillId="0" borderId="30" xfId="62" applyNumberFormat="1" applyFont="1" applyBorder="1" applyAlignment="1">
      <alignment horizontal="right" vertical="center" wrapText="1"/>
    </xf>
    <xf numFmtId="0" fontId="60" fillId="0" borderId="18" xfId="135" applyFont="1" applyBorder="1" applyAlignment="1">
      <alignment horizontal="center" vertical="center"/>
    </xf>
    <xf numFmtId="0" fontId="60" fillId="0" borderId="18" xfId="73" applyFont="1" applyBorder="1" applyAlignment="1">
      <alignment horizontal="center" vertical="center"/>
    </xf>
    <xf numFmtId="0" fontId="60" fillId="0" borderId="18" xfId="73" applyFont="1" applyBorder="1" applyAlignment="1">
      <alignment horizontal="left" vertical="center" wrapText="1"/>
    </xf>
    <xf numFmtId="167" fontId="60" fillId="0" borderId="35" xfId="62" applyNumberFormat="1" applyFont="1" applyBorder="1" applyAlignment="1">
      <alignment horizontal="right" vertical="center" wrapText="1"/>
    </xf>
    <xf numFmtId="0" fontId="60" fillId="0" borderId="18" xfId="126" applyFont="1" applyBorder="1" applyAlignment="1">
      <alignment horizontal="center" vertical="center"/>
    </xf>
    <xf numFmtId="0" fontId="60" fillId="0" borderId="18" xfId="135" applyFont="1" applyBorder="1" applyAlignment="1">
      <alignment horizontal="left" vertical="center" wrapText="1"/>
    </xf>
    <xf numFmtId="0" fontId="60" fillId="0" borderId="18" xfId="73" applyFont="1" applyBorder="1" applyAlignment="1">
      <alignment horizontal="center" vertical="center" wrapText="1"/>
    </xf>
    <xf numFmtId="0" fontId="60" fillId="0" borderId="51" xfId="73" applyFont="1" applyBorder="1" applyAlignment="1">
      <alignment horizontal="left" vertical="center"/>
    </xf>
    <xf numFmtId="0" fontId="60" fillId="0" borderId="0" xfId="73" applyFont="1" applyAlignment="1">
      <alignment horizontal="center" vertical="center"/>
    </xf>
    <xf numFmtId="0" fontId="60" fillId="0" borderId="0" xfId="73" applyFont="1" applyAlignment="1">
      <alignment horizontal="left" vertical="center" wrapText="1"/>
    </xf>
    <xf numFmtId="167" fontId="60" fillId="0" borderId="45" xfId="62" applyNumberFormat="1" applyFont="1" applyBorder="1" applyAlignment="1">
      <alignment horizontal="right" vertical="center" wrapText="1"/>
    </xf>
    <xf numFmtId="176" fontId="58" fillId="0" borderId="50" xfId="39" applyNumberFormat="1" applyFont="1" applyBorder="1" applyAlignment="1">
      <alignment horizontal="right" vertical="center"/>
    </xf>
    <xf numFmtId="0" fontId="59" fillId="0" borderId="0" xfId="90" applyFont="1"/>
    <xf numFmtId="0" fontId="59" fillId="0" borderId="36" xfId="90" applyFont="1" applyBorder="1"/>
    <xf numFmtId="187" fontId="58" fillId="24" borderId="44" xfId="73" applyNumberFormat="1" applyFont="1" applyFill="1" applyBorder="1" applyAlignment="1">
      <alignment vertical="center"/>
    </xf>
    <xf numFmtId="0" fontId="59" fillId="0" borderId="37" xfId="90" applyFont="1" applyBorder="1"/>
    <xf numFmtId="0" fontId="62" fillId="0" borderId="0" xfId="90" applyFont="1"/>
    <xf numFmtId="49" fontId="58" fillId="0" borderId="0" xfId="131" applyNumberFormat="1" applyFont="1" applyAlignment="1">
      <alignment horizontal="right" vertical="center"/>
    </xf>
    <xf numFmtId="186" fontId="58" fillId="0" borderId="0" xfId="131" applyNumberFormat="1" applyFont="1" applyAlignment="1">
      <alignment vertical="center"/>
    </xf>
    <xf numFmtId="0" fontId="60" fillId="0" borderId="0" xfId="128" applyFont="1"/>
    <xf numFmtId="0" fontId="60" fillId="0" borderId="0" xfId="128" applyFont="1" applyAlignment="1">
      <alignment horizontal="center"/>
    </xf>
    <xf numFmtId="0" fontId="60" fillId="0" borderId="0" xfId="126" applyFont="1" applyAlignment="1">
      <alignment horizontal="center" vertical="center"/>
    </xf>
    <xf numFmtId="2" fontId="60" fillId="0" borderId="0" xfId="128" applyNumberFormat="1" applyFont="1"/>
    <xf numFmtId="181" fontId="60" fillId="0" borderId="0" xfId="129" applyNumberFormat="1" applyFont="1"/>
    <xf numFmtId="39" fontId="58" fillId="0" borderId="0" xfId="129" applyNumberFormat="1" applyFont="1" applyAlignment="1">
      <alignment vertical="center"/>
    </xf>
    <xf numFmtId="0" fontId="58" fillId="0" borderId="34" xfId="79" applyFont="1" applyBorder="1" applyAlignment="1">
      <alignment vertical="center"/>
    </xf>
    <xf numFmtId="182" fontId="59" fillId="0" borderId="37" xfId="90" applyNumberFormat="1" applyFont="1" applyBorder="1"/>
    <xf numFmtId="186" fontId="58" fillId="26" borderId="47" xfId="60" applyNumberFormat="1" applyFont="1" applyFill="1" applyBorder="1" applyAlignment="1">
      <alignment horizontal="center" vertical="center"/>
    </xf>
    <xf numFmtId="184" fontId="59" fillId="0" borderId="37" xfId="90" applyNumberFormat="1" applyFont="1" applyBorder="1"/>
    <xf numFmtId="186" fontId="58" fillId="26" borderId="18" xfId="60" applyNumberFormat="1" applyFont="1" applyFill="1" applyBorder="1" applyAlignment="1">
      <alignment horizontal="center" vertical="center"/>
    </xf>
    <xf numFmtId="0" fontId="60" fillId="0" borderId="63" xfId="0" applyFont="1" applyBorder="1" applyAlignment="1">
      <alignment vertical="center" wrapText="1"/>
    </xf>
    <xf numFmtId="0" fontId="57" fillId="0" borderId="0" xfId="90" applyFont="1"/>
    <xf numFmtId="0" fontId="60" fillId="0" borderId="55" xfId="0" applyFont="1" applyBorder="1" applyAlignment="1">
      <alignment vertical="center" wrapText="1"/>
    </xf>
    <xf numFmtId="0" fontId="60" fillId="0" borderId="65" xfId="0" applyFont="1" applyBorder="1" applyAlignment="1">
      <alignment vertical="center" wrapText="1"/>
    </xf>
    <xf numFmtId="0" fontId="60" fillId="0" borderId="11" xfId="0" applyFont="1" applyBorder="1" applyAlignment="1">
      <alignment vertical="center" wrapText="1"/>
    </xf>
    <xf numFmtId="0" fontId="60" fillId="0" borderId="0" xfId="0" applyFont="1" applyAlignment="1">
      <alignment vertical="center" wrapText="1"/>
    </xf>
    <xf numFmtId="0" fontId="60" fillId="0" borderId="45" xfId="0" applyFont="1" applyBorder="1" applyAlignment="1">
      <alignment vertical="center" wrapText="1"/>
    </xf>
    <xf numFmtId="0" fontId="60" fillId="0" borderId="13" xfId="0" applyFont="1" applyBorder="1" applyAlignment="1">
      <alignment vertical="center" wrapText="1"/>
    </xf>
    <xf numFmtId="0" fontId="60" fillId="0" borderId="14" xfId="0" applyFont="1" applyBorder="1" applyAlignment="1">
      <alignment vertical="center" wrapText="1"/>
    </xf>
    <xf numFmtId="0" fontId="60" fillId="0" borderId="24" xfId="0" applyFont="1" applyBorder="1" applyAlignment="1">
      <alignment vertical="center" wrapText="1"/>
    </xf>
    <xf numFmtId="0" fontId="59" fillId="0" borderId="82" xfId="90" applyFont="1" applyBorder="1"/>
    <xf numFmtId="0" fontId="59" fillId="0" borderId="83" xfId="89" applyFont="1" applyBorder="1"/>
    <xf numFmtId="0" fontId="59" fillId="0" borderId="83" xfId="89" applyFont="1" applyBorder="1" applyAlignment="1">
      <alignment horizontal="center"/>
    </xf>
    <xf numFmtId="185" fontId="59" fillId="0" borderId="83" xfId="34" applyNumberFormat="1" applyFont="1" applyBorder="1"/>
    <xf numFmtId="0" fontId="59" fillId="0" borderId="84" xfId="89" applyFont="1" applyBorder="1"/>
    <xf numFmtId="0" fontId="59" fillId="0" borderId="0" xfId="89" applyFont="1" applyAlignment="1">
      <alignment horizontal="center"/>
    </xf>
    <xf numFmtId="0" fontId="60" fillId="0" borderId="0" xfId="89" applyFont="1" applyAlignment="1">
      <alignment horizontal="center"/>
    </xf>
    <xf numFmtId="0" fontId="58" fillId="0" borderId="14" xfId="130" applyFont="1" applyBorder="1" applyAlignment="1">
      <alignment horizontal="center"/>
    </xf>
    <xf numFmtId="0" fontId="58" fillId="0" borderId="0" xfId="130" applyFont="1" applyAlignment="1">
      <alignment horizontal="center" vertical="top"/>
    </xf>
    <xf numFmtId="0" fontId="60" fillId="25" borderId="20" xfId="130" applyFont="1" applyFill="1" applyBorder="1" applyAlignment="1">
      <alignment horizontal="center" vertical="center" wrapText="1"/>
    </xf>
    <xf numFmtId="0" fontId="60" fillId="25" borderId="42" xfId="130" applyFont="1" applyFill="1" applyBorder="1" applyAlignment="1">
      <alignment horizontal="center" vertical="center" wrapText="1"/>
    </xf>
    <xf numFmtId="0" fontId="60" fillId="26" borderId="33" xfId="130" applyFont="1" applyFill="1" applyBorder="1" applyAlignment="1">
      <alignment vertical="center" wrapText="1"/>
    </xf>
    <xf numFmtId="0" fontId="60" fillId="26" borderId="18" xfId="130" applyFont="1" applyFill="1" applyBorder="1" applyAlignment="1">
      <alignment vertical="center" wrapText="1"/>
    </xf>
    <xf numFmtId="0" fontId="58" fillId="26" borderId="18" xfId="130" applyFont="1" applyFill="1" applyBorder="1" applyAlignment="1">
      <alignment horizontal="center" vertical="center" wrapText="1"/>
    </xf>
    <xf numFmtId="0" fontId="58" fillId="26" borderId="18" xfId="130" applyFont="1" applyFill="1" applyBorder="1" applyAlignment="1">
      <alignment horizontal="center" vertical="center"/>
    </xf>
    <xf numFmtId="3" fontId="58" fillId="26" borderId="18" xfId="130" applyNumberFormat="1" applyFont="1" applyFill="1" applyBorder="1" applyAlignment="1">
      <alignment horizontal="center" vertical="center" wrapText="1"/>
    </xf>
    <xf numFmtId="3" fontId="58" fillId="26" borderId="18" xfId="130" applyNumberFormat="1" applyFont="1" applyFill="1" applyBorder="1" applyAlignment="1">
      <alignment horizontal="center" vertical="center"/>
    </xf>
    <xf numFmtId="0" fontId="60" fillId="27" borderId="52" xfId="89" applyFont="1" applyFill="1" applyBorder="1" applyAlignment="1">
      <alignment horizontal="left" vertical="center" wrapText="1"/>
    </xf>
    <xf numFmtId="0" fontId="60" fillId="27" borderId="25" xfId="89" applyFont="1" applyFill="1" applyBorder="1" applyAlignment="1">
      <alignment horizontal="left" vertical="center" wrapText="1"/>
    </xf>
    <xf numFmtId="0" fontId="60" fillId="27" borderId="47" xfId="89" applyFont="1" applyFill="1" applyBorder="1" applyAlignment="1">
      <alignment horizontal="left" vertical="center" wrapText="1"/>
    </xf>
    <xf numFmtId="0" fontId="60" fillId="27" borderId="33" xfId="89" applyFont="1" applyFill="1" applyBorder="1" applyAlignment="1">
      <alignment horizontal="left" vertical="center" wrapText="1"/>
    </xf>
    <xf numFmtId="0" fontId="60" fillId="27" borderId="18" xfId="89" applyFont="1" applyFill="1" applyBorder="1" applyAlignment="1">
      <alignment horizontal="left" vertical="center" wrapText="1"/>
    </xf>
    <xf numFmtId="0" fontId="60" fillId="27" borderId="30" xfId="89" applyFont="1" applyFill="1" applyBorder="1" applyAlignment="1">
      <alignment horizontal="left" vertical="center" wrapText="1"/>
    </xf>
    <xf numFmtId="0" fontId="60" fillId="26" borderId="21" xfId="89" applyFont="1" applyFill="1" applyBorder="1" applyAlignment="1">
      <alignment horizontal="center" vertical="center" wrapText="1"/>
    </xf>
    <xf numFmtId="0" fontId="60" fillId="26" borderId="22" xfId="89" applyFont="1" applyFill="1" applyBorder="1" applyAlignment="1">
      <alignment horizontal="center" vertical="center" wrapText="1"/>
    </xf>
    <xf numFmtId="0" fontId="60" fillId="26" borderId="57" xfId="89" applyFont="1" applyFill="1" applyBorder="1" applyAlignment="1">
      <alignment horizontal="center" vertical="center" wrapText="1"/>
    </xf>
    <xf numFmtId="0" fontId="6" fillId="0" borderId="85" xfId="89" applyFont="1" applyBorder="1" applyAlignment="1">
      <alignment horizontal="center" wrapText="1"/>
    </xf>
    <xf numFmtId="0" fontId="53" fillId="0" borderId="85" xfId="89" applyFont="1" applyBorder="1" applyAlignment="1">
      <alignment horizontal="center" wrapText="1"/>
    </xf>
    <xf numFmtId="0" fontId="58" fillId="24" borderId="13" xfId="73" applyFont="1" applyFill="1" applyBorder="1" applyAlignment="1">
      <alignment horizontal="left" vertical="center"/>
    </xf>
    <xf numFmtId="0" fontId="58" fillId="24" borderId="14" xfId="73" applyFont="1" applyFill="1" applyBorder="1" applyAlignment="1">
      <alignment horizontal="left" vertical="center"/>
    </xf>
    <xf numFmtId="0" fontId="58" fillId="24" borderId="15" xfId="73" applyFont="1" applyFill="1" applyBorder="1" applyAlignment="1">
      <alignment horizontal="left" vertical="center"/>
    </xf>
    <xf numFmtId="0" fontId="58" fillId="24" borderId="41" xfId="73" applyFont="1" applyFill="1" applyBorder="1" applyAlignment="1">
      <alignment horizontal="right" vertical="center"/>
    </xf>
    <xf numFmtId="0" fontId="58" fillId="24" borderId="43" xfId="73" applyFont="1" applyFill="1" applyBorder="1" applyAlignment="1">
      <alignment horizontal="right" vertical="center"/>
    </xf>
    <xf numFmtId="0" fontId="58" fillId="24" borderId="53" xfId="73" applyFont="1" applyFill="1" applyBorder="1" applyAlignment="1">
      <alignment horizontal="right" vertical="center"/>
    </xf>
    <xf numFmtId="3" fontId="58" fillId="26" borderId="25" xfId="130" applyNumberFormat="1" applyFont="1" applyFill="1" applyBorder="1" applyAlignment="1">
      <alignment horizontal="center" vertical="center" wrapText="1"/>
    </xf>
    <xf numFmtId="0" fontId="60" fillId="0" borderId="16" xfId="79" applyFont="1" applyBorder="1" applyAlignment="1">
      <alignment horizontal="center" vertical="center"/>
    </xf>
    <xf numFmtId="0" fontId="60" fillId="0" borderId="26" xfId="79" applyFont="1" applyBorder="1" applyAlignment="1">
      <alignment horizontal="center" vertical="center"/>
    </xf>
    <xf numFmtId="0" fontId="58" fillId="25" borderId="29" xfId="73" applyFont="1" applyFill="1" applyBorder="1" applyAlignment="1">
      <alignment horizontal="center" vertical="center" wrapText="1"/>
    </xf>
    <xf numFmtId="0" fontId="58" fillId="25" borderId="20" xfId="73" applyFont="1" applyFill="1" applyBorder="1" applyAlignment="1">
      <alignment horizontal="center" vertical="center" wrapText="1"/>
    </xf>
    <xf numFmtId="4" fontId="58" fillId="25" borderId="29" xfId="73" applyNumberFormat="1" applyFont="1" applyFill="1" applyBorder="1" applyAlignment="1">
      <alignment horizontal="center" vertical="center" wrapText="1"/>
    </xf>
    <xf numFmtId="4" fontId="58" fillId="25" borderId="20" xfId="73" applyNumberFormat="1" applyFont="1" applyFill="1" applyBorder="1" applyAlignment="1">
      <alignment horizontal="center" vertical="center" wrapText="1"/>
    </xf>
    <xf numFmtId="4" fontId="58" fillId="25" borderId="35" xfId="73" applyNumberFormat="1" applyFont="1" applyFill="1" applyBorder="1" applyAlignment="1">
      <alignment horizontal="center" vertical="center" wrapText="1"/>
    </xf>
    <xf numFmtId="4" fontId="58" fillId="25" borderId="42" xfId="73" applyNumberFormat="1" applyFont="1" applyFill="1" applyBorder="1" applyAlignment="1">
      <alignment horizontal="center" vertical="center" wrapText="1"/>
    </xf>
    <xf numFmtId="0" fontId="58" fillId="25" borderId="32" xfId="73" applyFont="1" applyFill="1" applyBorder="1" applyAlignment="1">
      <alignment horizontal="center" vertical="center" wrapText="1"/>
    </xf>
    <xf numFmtId="0" fontId="58" fillId="25" borderId="48" xfId="73" applyFont="1" applyFill="1" applyBorder="1" applyAlignment="1">
      <alignment horizontal="center" vertical="center" wrapText="1"/>
    </xf>
    <xf numFmtId="0" fontId="58" fillId="0" borderId="29" xfId="126" applyFont="1" applyBorder="1" applyAlignment="1">
      <alignment horizontal="center" vertic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0" xfId="130" applyFont="1" applyAlignment="1">
      <alignment horizontal="center" vertical="center"/>
    </xf>
    <xf numFmtId="0" fontId="51" fillId="0" borderId="14" xfId="130" applyFont="1" applyBorder="1" applyAlignment="1">
      <alignment horizontal="center"/>
    </xf>
    <xf numFmtId="0" fontId="63" fillId="27" borderId="32" xfId="89" applyFont="1" applyFill="1" applyBorder="1" applyAlignment="1">
      <alignment horizontal="left" vertical="top" wrapText="1"/>
    </xf>
    <xf numFmtId="0" fontId="56" fillId="27" borderId="29" xfId="89" applyFont="1" applyFill="1" applyBorder="1" applyAlignment="1">
      <alignment horizontal="left" vertical="top" wrapText="1"/>
    </xf>
    <xf numFmtId="0" fontId="56" fillId="27" borderId="35" xfId="89" applyFont="1" applyFill="1" applyBorder="1" applyAlignment="1">
      <alignment horizontal="left" vertical="top" wrapText="1"/>
    </xf>
    <xf numFmtId="0" fontId="56" fillId="27" borderId="48" xfId="89" applyFont="1" applyFill="1" applyBorder="1" applyAlignment="1">
      <alignment horizontal="left" vertical="top" wrapText="1"/>
    </xf>
    <xf numFmtId="0" fontId="56" fillId="27" borderId="20" xfId="89" applyFont="1" applyFill="1" applyBorder="1" applyAlignment="1">
      <alignment horizontal="left" vertical="top" wrapText="1"/>
    </xf>
    <xf numFmtId="0" fontId="56" fillId="27" borderId="42" xfId="89" applyFont="1" applyFill="1" applyBorder="1" applyAlignment="1">
      <alignment horizontal="left" vertical="top" wrapText="1"/>
    </xf>
    <xf numFmtId="0" fontId="49" fillId="26" borderId="73" xfId="89" applyFont="1" applyFill="1" applyBorder="1" applyAlignment="1">
      <alignment horizontal="center" wrapText="1"/>
    </xf>
    <xf numFmtId="0" fontId="49" fillId="26" borderId="56" xfId="89" applyFont="1" applyFill="1" applyBorder="1" applyAlignment="1">
      <alignment horizontal="center" wrapText="1"/>
    </xf>
    <xf numFmtId="0" fontId="49" fillId="26" borderId="72" xfId="89" applyFont="1" applyFill="1" applyBorder="1" applyAlignment="1">
      <alignment horizontal="center" wrapText="1"/>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0" borderId="29" xfId="126" applyFont="1" applyBorder="1" applyAlignment="1">
      <alignment horizontal="center" vertical="center" wrapText="1"/>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3" fontId="51" fillId="26" borderId="25"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0" fontId="49" fillId="25" borderId="77" xfId="130" applyFont="1" applyFill="1" applyBorder="1" applyAlignment="1">
      <alignment horizontal="center" vertical="center" wrapText="1"/>
    </xf>
    <xf numFmtId="0" fontId="49" fillId="25" borderId="76" xfId="130" applyFont="1" applyFill="1" applyBorder="1" applyAlignment="1">
      <alignment horizontal="center"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0" fontId="6" fillId="0" borderId="85" xfId="0" applyFont="1" applyBorder="1" applyAlignment="1">
      <alignment horizontal="center" wrapText="1"/>
    </xf>
    <xf numFmtId="0" fontId="43" fillId="0" borderId="85" xfId="0" applyFont="1" applyBorder="1" applyAlignment="1">
      <alignment horizontal="center" wrapText="1"/>
    </xf>
    <xf numFmtId="0" fontId="49" fillId="27" borderId="18" xfId="0" applyFont="1" applyFill="1" applyBorder="1" applyAlignment="1">
      <alignment horizontal="center" vertical="center" wrapText="1"/>
    </xf>
    <xf numFmtId="0" fontId="49" fillId="0" borderId="77" xfId="253" applyFont="1" applyBorder="1" applyAlignment="1">
      <alignment horizontal="center" vertical="center"/>
    </xf>
    <xf numFmtId="0" fontId="49" fillId="0" borderId="49" xfId="253" applyFont="1" applyBorder="1" applyAlignment="1">
      <alignment horizontal="center" vertic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6" xfId="0" applyFont="1" applyFill="1" applyBorder="1" applyAlignment="1">
      <alignment horizontal="center"/>
    </xf>
    <xf numFmtId="0" fontId="51" fillId="24" borderId="17" xfId="0" applyFont="1" applyFill="1" applyBorder="1" applyAlignment="1">
      <alignment horizont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1" xfId="0" applyFont="1" applyBorder="1"/>
    <xf numFmtId="0" fontId="49" fillId="0" borderId="22" xfId="0" applyFont="1" applyBorder="1"/>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0" fontId="49" fillId="0" borderId="27" xfId="0" applyFont="1" applyBorder="1"/>
    <xf numFmtId="0" fontId="49" fillId="0" borderId="31" xfId="0" applyFont="1" applyBorder="1"/>
    <xf numFmtId="0" fontId="49" fillId="0" borderId="28" xfId="0" applyFont="1" applyBorder="1"/>
    <xf numFmtId="0" fontId="49" fillId="0" borderId="62" xfId="0" applyFont="1" applyBorder="1" applyAlignment="1">
      <alignment horizontal="center"/>
    </xf>
    <xf numFmtId="0" fontId="49" fillId="0" borderId="28" xfId="0" applyFont="1" applyBorder="1" applyAlignment="1">
      <alignment horizontal="center"/>
    </xf>
    <xf numFmtId="173" fontId="49" fillId="0" borderId="19" xfId="34" applyFont="1" applyBorder="1" applyAlignment="1">
      <alignment horizontal="center"/>
    </xf>
    <xf numFmtId="173" fontId="49" fillId="0" borderId="23" xfId="34" applyFont="1" applyBorder="1" applyAlignment="1">
      <alignment horizontal="center"/>
    </xf>
    <xf numFmtId="0" fontId="49" fillId="24" borderId="27" xfId="0" applyFont="1" applyFill="1" applyBorder="1" applyAlignment="1">
      <alignment horizontal="center" vertical="center"/>
    </xf>
    <xf numFmtId="0" fontId="49" fillId="24" borderId="70" xfId="0" applyFont="1" applyFill="1" applyBorder="1" applyAlignment="1">
      <alignment horizontal="center" vertical="center"/>
    </xf>
    <xf numFmtId="0" fontId="51" fillId="24" borderId="34" xfId="0" applyFont="1" applyFill="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50" fillId="0" borderId="80" xfId="254" applyFont="1" applyBorder="1" applyAlignment="1" applyProtection="1">
      <alignment horizontal="center"/>
    </xf>
    <xf numFmtId="0" fontId="50" fillId="0" borderId="51" xfId="254"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3" applyFont="1" applyBorder="1" applyAlignment="1">
      <alignment horizontal="center" vertical="center"/>
    </xf>
    <xf numFmtId="0" fontId="49" fillId="0" borderId="50" xfId="253" applyFont="1" applyBorder="1" applyAlignment="1">
      <alignment horizontal="center" vertical="center"/>
    </xf>
    <xf numFmtId="0" fontId="49" fillId="0" borderId="78" xfId="253" applyFont="1" applyBorder="1" applyAlignment="1">
      <alignment horizontal="center" vertical="center"/>
    </xf>
    <xf numFmtId="0" fontId="49" fillId="0" borderId="59" xfId="253" applyFont="1" applyBorder="1" applyAlignment="1">
      <alignment horizontal="center" vertical="center"/>
    </xf>
    <xf numFmtId="0" fontId="49" fillId="0" borderId="58" xfId="253" applyFont="1" applyBorder="1" applyAlignment="1">
      <alignment horizontal="center" vertical="center"/>
    </xf>
    <xf numFmtId="0" fontId="49" fillId="0" borderId="68" xfId="253" applyFont="1" applyBorder="1" applyAlignment="1">
      <alignment horizontal="center" vertical="center"/>
    </xf>
    <xf numFmtId="0" fontId="49" fillId="0" borderId="56" xfId="253" applyFont="1" applyBorder="1" applyAlignment="1">
      <alignment horizontal="center" vertical="center"/>
    </xf>
    <xf numFmtId="0" fontId="49" fillId="0" borderId="72" xfId="253" applyFont="1" applyBorder="1" applyAlignment="1">
      <alignment horizontal="center" vertical="center"/>
    </xf>
    <xf numFmtId="0" fontId="49" fillId="0" borderId="66" xfId="253" applyFont="1" applyBorder="1" applyAlignment="1">
      <alignment horizontal="center" vertical="center"/>
    </xf>
    <xf numFmtId="0" fontId="49" fillId="0" borderId="55" xfId="253" applyFont="1" applyBorder="1" applyAlignment="1">
      <alignment horizontal="center" vertical="center"/>
    </xf>
    <xf numFmtId="0" fontId="49" fillId="0" borderId="74" xfId="253"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51" fillId="24" borderId="16" xfId="0" applyFont="1" applyFill="1" applyBorder="1" applyAlignment="1">
      <alignment horizontal="center"/>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31" xfId="0" applyFont="1" applyFill="1" applyBorder="1" applyAlignment="1">
      <alignment horizontal="center" vertical="center"/>
    </xf>
    <xf numFmtId="0" fontId="49" fillId="0" borderId="62" xfId="0" applyFont="1" applyBorder="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xf numFmtId="43" fontId="60" fillId="0" borderId="0" xfId="255" applyFont="1"/>
    <xf numFmtId="43" fontId="60" fillId="25" borderId="0" xfId="255" applyFont="1" applyFill="1"/>
    <xf numFmtId="43" fontId="62" fillId="0" borderId="0" xfId="255" applyFont="1"/>
    <xf numFmtId="43" fontId="57" fillId="0" borderId="0" xfId="255" applyFont="1"/>
    <xf numFmtId="176" fontId="60" fillId="0" borderId="0" xfId="89" applyNumberFormat="1" applyFont="1"/>
    <xf numFmtId="0" fontId="51" fillId="0" borderId="32" xfId="128" applyFont="1" applyBorder="1" applyAlignment="1">
      <alignment horizontal="left" vertical="center" wrapText="1"/>
    </xf>
    <xf numFmtId="0" fontId="51" fillId="0" borderId="29" xfId="128" applyFont="1" applyBorder="1" applyAlignment="1">
      <alignment horizontal="left" vertical="center" wrapText="1"/>
    </xf>
    <xf numFmtId="187" fontId="51" fillId="0" borderId="35" xfId="129" applyNumberFormat="1" applyFont="1" applyBorder="1" applyAlignment="1">
      <alignment vertical="center"/>
    </xf>
    <xf numFmtId="0" fontId="49" fillId="0" borderId="21" xfId="128" applyFont="1" applyBorder="1" applyAlignment="1">
      <alignment horizontal="left" vertical="center"/>
    </xf>
    <xf numFmtId="0" fontId="49" fillId="0" borderId="22" xfId="128" applyFont="1" applyBorder="1" applyAlignment="1">
      <alignment horizontal="left" vertical="center"/>
    </xf>
    <xf numFmtId="0" fontId="49" fillId="0" borderId="23" xfId="128" applyFont="1" applyBorder="1" applyAlignment="1">
      <alignment horizontal="left" vertical="center"/>
    </xf>
    <xf numFmtId="202" fontId="49" fillId="0" borderId="30" xfId="129" applyNumberFormat="1" applyFont="1" applyBorder="1" applyAlignment="1">
      <alignment vertical="center"/>
    </xf>
    <xf numFmtId="0" fontId="51" fillId="0" borderId="27" xfId="128" applyFont="1" applyBorder="1" applyAlignment="1">
      <alignment horizontal="left" vertical="center"/>
    </xf>
    <xf numFmtId="0" fontId="51" fillId="0" borderId="31" xfId="128" applyFont="1" applyBorder="1" applyAlignment="1">
      <alignment horizontal="left" vertical="center"/>
    </xf>
    <xf numFmtId="0" fontId="51" fillId="0" borderId="28" xfId="128" applyFont="1" applyBorder="1" applyAlignment="1">
      <alignment horizontal="left" vertical="center"/>
    </xf>
    <xf numFmtId="187" fontId="51" fillId="24" borderId="42" xfId="135" applyNumberFormat="1" applyFont="1" applyFill="1" applyBorder="1" applyAlignment="1">
      <alignment vertical="center"/>
    </xf>
    <xf numFmtId="9" fontId="32" fillId="27" borderId="30" xfId="239" applyFont="1" applyFill="1" applyBorder="1" applyAlignment="1">
      <alignment horizontal="center" vertical="center"/>
    </xf>
  </cellXfs>
  <cellStyles count="256">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xfId="255" builtinId="3"/>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1.%20Licitacion%20sector%20social/01.%20Licitacion%20de%20obra%20publica%20Infraestructura%20social/09.%20Envio%20a%20Estandarizar%20Licitaci&#243;n%20P&#250;blica/Factura13?189B9E40" TargetMode="External"/><Relationship Id="rId1" Type="http://schemas.openxmlformats.org/officeDocument/2006/relationships/externalLinkPath" Target="file:///\\189B9E40\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HISTORICOS FUEL OIL EXP"/>
      <sheetName val="PR 1"/>
      <sheetName val="\Nuevos APU Córdoba\a  aaInform"/>
      <sheetName val="\E\Nuevos APU Córdoba\a  aaInfo"/>
      <sheetName val="\Users\JoseGabriel\Documents\Mi"/>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EQUIPOS"/>
      <sheetName val="MANO DE OBRA"/>
      <sheetName val="TRANSPORTE"/>
      <sheetName val="_aCCIDENTES_DE_1995___1996_xl_6"/>
      <sheetName val="//ccefici"/>
      <sheetName val="//d.docs.live.net/a  aaInformac"/>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SEGUIM Y REPROG MES 1 (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CCIDENTES_DE_1995___1996_xl_2"/>
      <sheetName val="_aCCIDENTES_DE_1995___1996_xl_3"/>
      <sheetName val="_aCCIDENTES_DE_1995___1996_xl_4"/>
      <sheetName val="_aCCIDENTES_DE_1995___1996_xl_5"/>
      <sheetName val="_a  aaInformación GRUPO 4_A MIn"/>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precios-básicos2002"/>
      <sheetName val="APUs"/>
      <sheetName val="#REF"/>
      <sheetName val="_aCCIDENTES_DE_1995___1996_xl_9"/>
      <sheetName val="ACTA No.1 "/>
      <sheetName val="ACTA No.5"/>
      <sheetName val="_aCCIDENTES_DE_1995___1996_x_10"/>
      <sheetName val="_aCCIDENTES_DE_1995___1996_xl_7"/>
      <sheetName val="_aCCIDENTES_DE_1995___1996_xl_8"/>
      <sheetName val="_aCCIDENTES_DE_1995___1996_x_11"/>
      <sheetName val="_aCCIDENTES_DE_1995___1996_x_12"/>
      <sheetName val="_aCCIDENTES_DE_1995___1996_x_13"/>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Formulario_N°_4"/>
      <sheetName val="Base_Muestras"/>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_aCCIDENTES_DE_1995___1996_x_51"/>
      <sheetName val="_aCCIDENTES_DE_1995___1996_x_52"/>
      <sheetName val="_aCCIDENTES_DE_1995___1996_x_53"/>
      <sheetName val="_aCCIDENTES_DE_1995___1996_x_54"/>
      <sheetName val="_aCCIDENTES_DE_1995___1996_x_55"/>
      <sheetName val="_aCCIDENTES_DE_1995___1996_x_57"/>
      <sheetName val="_aCCIDENTES_DE_1995___1996_x_56"/>
      <sheetName val="CANT OBRA"/>
      <sheetName val="\Users\ANDRES FELIPE MUÑOZ\Down"/>
      <sheetName val="LISTADO "/>
      <sheetName val="M.O."/>
      <sheetName val="Hoja2"/>
      <sheetName val="ESTADO VÍA-CRIT.TECNICO"/>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E\a  aaInformación GRUPO 4\A M"/>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Gabrielaapabone\d copias\a  a"/>
      <sheetName val="DUB-823"/>
      <sheetName val="GPI 526"/>
      <sheetName val="SKJ452"/>
      <sheetName val="ITA878"/>
      <sheetName val="AEA-944"/>
      <sheetName val="XXJ617"/>
      <sheetName val="SNG_855"/>
      <sheetName val="VEA 374"/>
      <sheetName val="HFB024"/>
      <sheetName val="PAJ825"/>
      <sheetName val="COSTOS UNITARIOS"/>
      <sheetName val="CA-2909"/>
      <sheetName val="_aCCIDENTES_DE_1995___1996_x_67"/>
      <sheetName val="_aCCIDENTES_DE_1995___1996_x_63"/>
      <sheetName val="_aCCIDENTES_DE_1995___1996_x_62"/>
      <sheetName val="_aCCIDENTES_DE_1995___1996_x_58"/>
      <sheetName val="_aCCIDENTES_DE_1995___1996_x_59"/>
      <sheetName val="_aCCIDENTES_DE_1995___1996_x_60"/>
      <sheetName val="_aCCIDENTES_DE_1995___1996_x_61"/>
      <sheetName val="_aCCIDENTES_DE_1995___1996_x_64"/>
      <sheetName val="_aCCIDENTES_DE_1995___1996_x_65"/>
      <sheetName val="_aCCIDENTES_DE_1995___1996_x_66"/>
      <sheetName val="_aCCIDENTES_DE_1995___1996_x_68"/>
      <sheetName val="_aCCIDENTES_DE_1995___1996_x_69"/>
      <sheetName val="_aCCIDENTES_DE_1995___1996_x_70"/>
      <sheetName val="_aCCIDENTES_DE_1995___1996_x_77"/>
      <sheetName val=" ACTA FINAL + MODIFICATORIA "/>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_72"/>
      <sheetName val="_aCCIDENTES_DE_1995___1996_x_71"/>
      <sheetName val="_aCCIDENTES_DE_1995___1996_x_73"/>
      <sheetName val="_aCCIDENTES_DE_1995___1996_x_74"/>
      <sheetName val="_aCCIDENTES_DE_1995___1996_x_75"/>
      <sheetName val="MEMORIAS"/>
      <sheetName val="_aCCIDENTES_DE_1995___1996_x_76"/>
      <sheetName val="_aCCIDENTES_DE_1995___1996_x_82"/>
      <sheetName val="_aCCIDENTES_DE_1995___1996_x_81"/>
      <sheetName val="_aCCIDENTES_DE_1995___1996_x_78"/>
      <sheetName val="_aCCIDENTES_DE_1995___1996_x_79"/>
      <sheetName val="_aCCIDENTES_DE_1995___1996_x_80"/>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_83"/>
      <sheetName val="_aCCIDENTES_DE_1995___1996_x_84"/>
      <sheetName val="_aCCIDENTES_DE_1995___1996_x_85"/>
      <sheetName val="_aCCIDENTES_DE_1995___1996_x_86"/>
      <sheetName val="_aCCIDENTES_DE_1995___1996_x_87"/>
      <sheetName val="_aCCIDENTES_DE_1995___1996_x_89"/>
      <sheetName val="_aCCIDENTES_DE_1995___1996_x_88"/>
      <sheetName val="_aCCIDENTES_DE_1995___1996_x_90"/>
      <sheetName val="_aCCIDENTES_DE_1995___1996_x_91"/>
      <sheetName val="_aCCIDENTES_DE_1995___1996_x_92"/>
      <sheetName val="_aCCIDENTES_DE_1995___1996_x_93"/>
      <sheetName val="_aCCIDENTES_DE_1995___1996_x_96"/>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_aCCIDENTES_DE_1995___1996__105"/>
      <sheetName val="_aCCIDENTES_DE_1995___1996__104"/>
      <sheetName val="_aCCIDENTES_DE_1995___1996__102"/>
      <sheetName val="_aCCIDENTES_DE_1995___1996__101"/>
      <sheetName val="_aCCIDENTES_DE_1995___1996__103"/>
      <sheetName val="_aCCIDENTES_DE_1995___1996__106"/>
      <sheetName val="MATERIAL"/>
      <sheetName val="INDIC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G.G"/>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_118"/>
      <sheetName val="_aCCIDENTES_DE_1995___1996__110"/>
      <sheetName val="_aCCIDENTES_DE_1995___1996__107"/>
      <sheetName val="_aCCIDENTES_DE_1995___1996__108"/>
      <sheetName val="_aCCIDENTES_DE_1995___1996__109"/>
      <sheetName val="_aCCIDENTES_DE_1995___1996__111"/>
      <sheetName val="aCCIDENTES%2520DE%25201995%2520"/>
      <sheetName val="AC2-AG96"/>
      <sheetName val="aactividad"/>
      <sheetName val="_aCCIDENTES_DE_1995___1996__112"/>
      <sheetName val="_aCCIDENTES_DE_1995___1996__113"/>
      <sheetName val="_aCCIDENTES_DE_1995___1996__114"/>
      <sheetName val="_aCCIDENTES_DE_1995___1996__115"/>
      <sheetName val="_aCCIDENTES_DE_1995___1996__116"/>
      <sheetName val="_aCCIDENTES_DE_1995___1996__117"/>
      <sheetName val="_aCCIDENTES_DE_1995___1996__120"/>
      <sheetName val="_aCCIDENTES_DE_1995___1996__119"/>
      <sheetName val="_aCCIDENTES_DE_1995___1996__121"/>
      <sheetName val="_aCCIDENTES_DE_1995___1996__130"/>
      <sheetName val="_aCCIDENTES_DE_1995___1996__122"/>
      <sheetName val="_aCCIDENTES_DE_1995___1996__125"/>
      <sheetName val="_aCCIDENTES_DE_1995___1996__123"/>
      <sheetName val="_aCCIDENTES_DE_1995___1996__124"/>
      <sheetName val="_aCCIDENTES_DE_1995___1996__126"/>
      <sheetName val="_aCCIDENTES_DE_1995___1996__127"/>
      <sheetName val="_aCCIDENTES_DE_1995___1996__128"/>
      <sheetName val="_aCCIDENTES_DE_1995___1996__129"/>
      <sheetName val="_aCCIDENTES_DE_1995___1996__131"/>
      <sheetName val="_aCCIDENTES_DE_1995___1996__132"/>
      <sheetName val="_aCCIDENTES_DE_1995___1996__133"/>
      <sheetName val="_aCCIDENTES_DE_1995___1996__134"/>
      <sheetName val="_aCCIDENTES_DE_1995___1996__135"/>
      <sheetName val="_aCCIDENTES_DE_1995___1996__137"/>
      <sheetName val="_aCCIDENTES_DE_1995___1996__136"/>
      <sheetName val="\\Escritorio\amv_2011\a__aaInfo"/>
      <sheetName val="[aCCIDENTES_DE_1995_-_1996_xls]"/>
      <sheetName val="\AMV___no_borrar\PRESUPUESTOS\a"/>
      <sheetName val="\I\AMV___no_borrar\PRESUPUESTOS"/>
      <sheetName val="\G\I\AMV___no_borrar\PRESUPUEST"/>
      <sheetName val="\A\a__aaInformación_GRUPO_4\A_M"/>
      <sheetName val="\G\A\a__aaInformación_GRUPO_4\A"/>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jviteri"/>
      <sheetName val="\\Giovanni\administracion_vial\"/>
      <sheetName val="\MONTO_AGOTABLE_2010\a__aaInfor"/>
      <sheetName val="\Mini_HP_Enero_2015\Proyectos_i"/>
      <sheetName val="\Volumes\USB_PIOLIN\Escritorio\"/>
      <sheetName val="\\Sistemas_serv1\xx\Documents_a"/>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BASE"/>
      <sheetName val="PU (2)"/>
      <sheetName val="Tabla CONPES 3714"/>
      <sheetName val="\Users\rosalym\Desktop\BALANCE "/>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MAT"/>
      <sheetName val="HER"/>
      <sheetName val="PER"/>
      <sheetName val="TRANS"/>
      <sheetName val="\Users\LENOVO\Downloads\a  aaIn"/>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SEGUIM_Y_REPROG_MES_1_(2)2"/>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 val="AIU"/>
      <sheetName val="gp05"/>
      <sheetName val="GP06"/>
      <sheetName val="CRONOGRAMA INICIAL"/>
      <sheetName val="informe sem no.1"/>
      <sheetName val="informe sem no.2"/>
      <sheetName val="informe sem no.3"/>
      <sheetName val="informe sem no.4"/>
      <sheetName val="REPROGRAMACION 2"/>
      <sheetName val="ESTADO_VÍA-CRIT_TECNICO"/>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EST2"/>
      <sheetName val="PLAN DE INVERSION ANTICIPO"/>
      <sheetName val="inv mensual"/>
      <sheetName val="borrador flujo inv"/>
      <sheetName val="social-ambiental"/>
      <sheetName val="AU"/>
      <sheetName val="_aCCIDENTES_DE_1995___1996__138"/>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sheetData sheetId="126"/>
      <sheetData sheetId="127"/>
      <sheetData sheetId="128"/>
      <sheetData sheetId="129"/>
      <sheetData sheetId="130"/>
      <sheetData sheetId="131"/>
      <sheetData sheetId="132"/>
      <sheetData sheetId="133"/>
      <sheetData sheetId="134"/>
      <sheetData sheetId="135"/>
      <sheetData sheetId="136"/>
      <sheetData sheetId="137" refreshError="1"/>
      <sheetData sheetId="138" refreshError="1"/>
      <sheetData sheetId="139" refreshError="1"/>
      <sheetData sheetId="140" refreshError="1"/>
      <sheetData sheetId="141" refreshError="1"/>
      <sheetData sheetId="142" refreshError="1"/>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refreshError="1"/>
      <sheetData sheetId="283" refreshError="1"/>
      <sheetData sheetId="284" refreshError="1"/>
      <sheetData sheetId="285" refreshError="1"/>
      <sheetData sheetId="286" refreshError="1"/>
      <sheetData sheetId="287" refreshError="1"/>
      <sheetData sheetId="288" refreshError="1"/>
      <sheetData sheetId="289"/>
      <sheetData sheetId="290"/>
      <sheetData sheetId="291"/>
      <sheetData sheetId="292"/>
      <sheetData sheetId="293"/>
      <sheetData sheetId="294"/>
      <sheetData sheetId="295"/>
      <sheetData sheetId="296"/>
      <sheetData sheetId="297"/>
      <sheetData sheetId="298" refreshError="1"/>
      <sheetData sheetId="299" refreshError="1"/>
      <sheetData sheetId="300"/>
      <sheetData sheetId="301" refreshError="1"/>
      <sheetData sheetId="302"/>
      <sheetData sheetId="303" refreshError="1"/>
      <sheetData sheetId="304" refreshError="1"/>
      <sheetData sheetId="305" refreshError="1"/>
      <sheetData sheetId="306" refreshError="1"/>
      <sheetData sheetId="307" refreshError="1"/>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efreshError="1"/>
      <sheetData sheetId="340" refreshError="1"/>
      <sheetData sheetId="341" refreshError="1"/>
      <sheetData sheetId="342" refreshError="1"/>
      <sheetData sheetId="343" refreshError="1"/>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refreshError="1"/>
      <sheetData sheetId="360" refreshError="1"/>
      <sheetData sheetId="361" refreshError="1"/>
      <sheetData sheetId="362" refreshError="1"/>
      <sheetData sheetId="363"/>
      <sheetData sheetId="364"/>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sheetData sheetId="396"/>
      <sheetData sheetId="397"/>
      <sheetData sheetId="398"/>
      <sheetData sheetId="399"/>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refreshError="1"/>
      <sheetData sheetId="655" refreshError="1"/>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sheetData sheetId="860" refreshError="1"/>
      <sheetData sheetId="861" refreshError="1"/>
      <sheetData sheetId="862" refreshError="1"/>
      <sheetData sheetId="863" refreshError="1"/>
      <sheetData sheetId="864" refreshError="1"/>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refreshError="1"/>
      <sheetData sheetId="1649" refreshError="1"/>
      <sheetData sheetId="1650" refreshError="1"/>
      <sheetData sheetId="1651"/>
      <sheetData sheetId="1652"/>
      <sheetData sheetId="1653"/>
      <sheetData sheetId="1654"/>
      <sheetData sheetId="1655"/>
      <sheetData sheetId="1656"/>
      <sheetData sheetId="1657"/>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sheetData sheetId="1667"/>
      <sheetData sheetId="1668"/>
      <sheetData sheetId="1669"/>
      <sheetData sheetId="1670"/>
      <sheetData sheetId="167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ecios-básicos2002"/>
      <sheetName val="APUs"/>
      <sheetName val="_a  aaInformación GRUPO 4_A MIn"/>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_aCCIDENTES_DE_1995___1996_xl_2"/>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DUB-823"/>
      <sheetName val="GPI 526"/>
      <sheetName val="SKJ452"/>
      <sheetName val="ITA878"/>
      <sheetName val="AEA-944"/>
      <sheetName val="XXJ617"/>
      <sheetName val="SNG_855"/>
      <sheetName val="VEA 374"/>
      <sheetName val="HFB024"/>
      <sheetName val="PAJ825"/>
      <sheetName val="COSTOS UNITARIOS"/>
      <sheetName val="CA-2909"/>
      <sheetName val="aactividad"/>
      <sheetName val="_aCCIDENTES_DE_1995___1996_xl_3"/>
      <sheetName val="0."/>
      <sheetName val="Base_Mater"/>
      <sheetName val="20."/>
      <sheetName val="17."/>
      <sheetName val="11."/>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Formulario_N°_4"/>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BASES"/>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l_7"/>
      <sheetName val="//ccefici"/>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CANT OBRA"/>
      <sheetName val="_aCCIDENTES_DE_1995___1996_xl_4"/>
      <sheetName val="_aCCIDENTES_DE_1995___1996_xl_5"/>
      <sheetName val="_aCCIDENTES_DE_1995___1996_xl_6"/>
      <sheetName val="_aCCIDENTES_DE_1995___1996_xl_8"/>
      <sheetName val="_aCCIDENTES_DE_1995___1996_xl_9"/>
      <sheetName val="LISTADO "/>
      <sheetName val="M.O."/>
      <sheetName val="G.G"/>
      <sheetName val="INDICE"/>
      <sheetName val="ARBOL DE PROBLEMAS final"/>
      <sheetName val="IDENTIFICACION DEL PROBLEMA fin"/>
      <sheetName val="OBJETIVOS FINALES"/>
      <sheetName val="ESTRUCTURA DE PROYECTO"/>
      <sheetName val="OBJETIVOS ESPECIFICOS final"/>
      <sheetName val="REQUISITOS INF INTERVENTORÍA"/>
      <sheetName val="\\Gabrielaapabone\d copias\a  a"/>
      <sheetName val="PU (2)"/>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gp05"/>
      <sheetName val="GP06"/>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Formulario_N°_42"/>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ACTA No.1 "/>
      <sheetName val="INST"/>
      <sheetName val="EQUIPOS"/>
      <sheetName val="MANO DE OBRA"/>
      <sheetName val="TRANSPORT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 VÍA-CRIT.TECNICO"/>
      <sheetName val="\C\A\a  aaInformación GRUPO 4\A"/>
      <sheetName val="\G\a  aaInformación GRUPO 4\A M"/>
      <sheetName val="\C\G\a  aaInformación GRUPO 4\A"/>
      <sheetName val="\C\K\a  aaInformación GRUPO 4\A"/>
      <sheetName val="\E\a  aaInformación GRUPO 4\A M"/>
      <sheetName val="\C\E\a  aaInformación GRUPO 4\A"/>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refreshError="1"/>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refreshError="1"/>
      <sheetData sheetId="509" refreshError="1"/>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refreshError="1"/>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refreshError="1"/>
      <sheetData sheetId="713" refreshError="1"/>
      <sheetData sheetId="714"/>
      <sheetData sheetId="715" refreshError="1"/>
      <sheetData sheetId="716" refreshError="1"/>
      <sheetData sheetId="717" refreshError="1"/>
      <sheetData sheetId="718" refreshError="1"/>
      <sheetData sheetId="719" refreshError="1"/>
      <sheetData sheetId="720" refreshError="1"/>
      <sheetData sheetId="721" refreshError="1"/>
      <sheetData sheetId="722"/>
      <sheetData sheetId="723"/>
      <sheetData sheetId="724"/>
      <sheetData sheetId="725"/>
      <sheetData sheetId="726"/>
      <sheetData sheetId="727"/>
      <sheetData sheetId="728" refreshError="1"/>
      <sheetData sheetId="729" refreshError="1"/>
      <sheetData sheetId="730"/>
      <sheetData sheetId="731"/>
      <sheetData sheetId="732"/>
      <sheetData sheetId="733"/>
      <sheetData sheetId="734"/>
      <sheetData sheetId="735"/>
      <sheetData sheetId="736"/>
      <sheetData sheetId="737"/>
      <sheetData sheetId="738"/>
      <sheetData sheetId="739"/>
      <sheetData sheetId="740"/>
      <sheetData sheetId="741"/>
      <sheetData sheetId="742" refreshError="1"/>
      <sheetData sheetId="743" refreshError="1"/>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refreshError="1"/>
      <sheetData sheetId="999" refreshError="1"/>
      <sheetData sheetId="1000" refreshError="1"/>
      <sheetData sheetId="1001"/>
      <sheetData sheetId="1002"/>
      <sheetData sheetId="1003"/>
      <sheetData sheetId="1004" refreshError="1"/>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sheetData sheetId="1102"/>
      <sheetData sheetId="1103"/>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sheetData sheetId="1114" refreshError="1"/>
      <sheetData sheetId="1115" refreshError="1"/>
      <sheetData sheetId="1116" refreshError="1"/>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refreshError="1"/>
      <sheetData sheetId="1131" refreshError="1"/>
      <sheetData sheetId="1132" refreshError="1"/>
      <sheetData sheetId="1133" refreshError="1"/>
      <sheetData sheetId="1134" refreshError="1"/>
      <sheetData sheetId="1135" refreshError="1"/>
      <sheetData sheetId="1136"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Materiales"/>
      <sheetName val="Cuadrillas"/>
      <sheetName val="Concretos y morteros"/>
      <sheetName val="Equipo"/>
      <sheetName val="Datos iniciales "/>
      <sheetName val="Transporte"/>
      <sheetName val="CONT_ADI"/>
      <sheetName val="[a  aaInformación]__cceficien_6"/>
      <sheetName val="\Users\USUARIO\Downloads\MANTEN"/>
      <sheetName val="Formulario N° 4"/>
      <sheetName val="INDICMICROEMP"/>
      <sheetName val="INDICE"/>
      <sheetName val="Fornato 6"/>
      <sheetName val="[a  aaInformación]//cceficiente"/>
      <sheetName val="Datos"/>
      <sheetName val="Jornal"/>
      <sheetName val="[a  aaInformación]__cceficien_2"/>
      <sheetName val="[a  aaInformación]__cceficien_3"/>
      <sheetName val="[a  aaInformación]__cceficien_4"/>
      <sheetName val="[a  aaInformación]__cceficien_5"/>
      <sheetName val="[a  aaInformación]__cceficie_13"/>
      <sheetName val="\G\I\MANTENIMIENTO RUTA 1001_MA"/>
      <sheetName val="\D\MANTENIMIENTO RUTA 1001_MARZ"/>
      <sheetName val="\G\D\MANTENIMIENTO RUTA 1001_MA"/>
      <sheetName val="#REF"/>
      <sheetName val="\I\I\MANTENIMIENTO RUTA 1001_MA"/>
      <sheetName val="\Users\Personal\Downloads\MANTE"/>
      <sheetName val="TOT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 val="[a  aaInformación]__cceficien_9"/>
      <sheetName val="[a  aaInformación]__cceficien_7"/>
      <sheetName val="[a  aaInformación]__cceficien_8"/>
      <sheetName val="[a  aaInformación]__cceficie_12"/>
      <sheetName val="[a  aaInformación]__cceficie_10"/>
      <sheetName val="[a  aaInformación]__cceficie_11"/>
      <sheetName val="_MANTENIMIENTO RUTA 1001_MARZO "/>
      <sheetName val="_I_MANTENIMIENTO RUTA 1001_MARZ"/>
      <sheetName val="[a  aaInformación]__cceficie_14"/>
      <sheetName val="[a  aaInformación]__cceficie_15"/>
      <sheetName val="M.O."/>
      <sheetName val="[a  aaInformación]__cceficie_18"/>
      <sheetName val="[a  aaInformación]__cceficie_16"/>
      <sheetName val="[a  aaInformación]__cceficie_17"/>
      <sheetName val="[a  aaInformación]__cceficie_19"/>
      <sheetName val="[a  aaInformación]__cceficie_37"/>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36"/>
      <sheetName val="[a  aaInformación]__cceficie_28"/>
      <sheetName val="[a  aaInformación]__cceficie_27"/>
      <sheetName val="[a  aaInformación]__cceficie_29"/>
      <sheetName val="[a  aaInformación]__cceficie_34"/>
      <sheetName val="[a  aaInformación]__cceficie_32"/>
      <sheetName val="[a  aaInformación]__cceficie_30"/>
      <sheetName val="[a  aaInformación]__cceficie_31"/>
      <sheetName val="[a  aaInformación]__cceficie_33"/>
      <sheetName val="[a  aaInformación]__cceficie_35"/>
      <sheetName val="//cceficiente_sharepoint_com/MA"/>
      <sheetName val="[a  aaInformación]__cceficie_40"/>
      <sheetName val="[a  aaInformación]__cceficie_38"/>
      <sheetName val="[a  aaInformación]__cceficie_39"/>
      <sheetName val="ITEMS"/>
      <sheetName val="CrudosA"/>
      <sheetName val="casosWTI"/>
      <sheetName val="INFORME SEMANAL"/>
      <sheetName val="AVANCE SEMANAL"/>
      <sheetName val="CLIMA mes"/>
      <sheetName val="REG FOTO"/>
      <sheetName val="SISOMA"/>
      <sheetName val="PANEL"/>
      <sheetName val="Emboquillar"/>
      <sheetName val="Acometidacobrerígido"/>
      <sheetName val="Acometidatoma"/>
      <sheetName val="Acometidahasta1&quot;"/>
      <sheetName val="[a  aaInformación]__cceficie_47"/>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4"/>
      <sheetName val="[a  aaInformación]__cceficie_49"/>
      <sheetName val="[a  aaInformación]__cceficie_50"/>
      <sheetName val="[a  aaInformación]__cceficie_53"/>
      <sheetName val="[a  aaInformación]__cceficie_51"/>
      <sheetName val="[a  aaInformación]__cceficie_52"/>
      <sheetName val="[a  aaInformación]__cceficie_55"/>
      <sheetName val="[a  aaInformación]__cceficie_56"/>
      <sheetName val="[a  aaInformación]__cceficie_59"/>
      <sheetName val="[a  aaInformación]__cceficie_58"/>
      <sheetName val="[a  aaInformación]__cceficie_57"/>
      <sheetName val="[a  aaInformación]__cceficie_61"/>
      <sheetName val="[a  aaInformación]__cceficie_60"/>
      <sheetName val="[a  aaInformación]__cceficie_64"/>
      <sheetName val="[a  aaInformación]__cceficie_62"/>
      <sheetName val="[a  aaInformación]__cceficie_63"/>
      <sheetName val="[a  aaInformación]__cceficie_65"/>
      <sheetName val="[a  aaInformación]__cceficie_66"/>
      <sheetName val="[a  aaInformación]__cceficie_67"/>
      <sheetName val="[a  aaInformación]__cceficie_71"/>
      <sheetName val="[a  aaInformación]__cceficie_70"/>
      <sheetName val="[a  aaInformación]__cceficie_68"/>
      <sheetName val="[a  aaInformación]__cceficie_69"/>
      <sheetName val="[a  aaInformación]__cceficie_72"/>
      <sheetName val="[a  aaInformación]__cceficie_74"/>
      <sheetName val="[a  aaInformación]__cceficie_73"/>
      <sheetName val="[a  aaInformación]__cceficie_77"/>
      <sheetName val="[a  aaInformación]__cceficie_76"/>
      <sheetName val="[a  aaInformación]__cceficie_75"/>
      <sheetName val="[a  aaInformación]__cceficie_79"/>
      <sheetName val="[a  aaInformación]__cceficie_78"/>
      <sheetName val="[a  aaInformación]__cceficie_80"/>
      <sheetName val="[a  aaInformación]__cceficie_81"/>
      <sheetName val="[a  aaInformación]__cceficie_82"/>
      <sheetName val="[a  aaInformación]__cceficie_87"/>
      <sheetName val="[a  aaInformación]__cceficie_83"/>
      <sheetName val="[a  aaInformación]__cceficie_84"/>
      <sheetName val="[a  aaInformación]__cceficie_85"/>
      <sheetName val="[a  aaInformación]__cceficie_86"/>
      <sheetName val="[a  aaInformación]__cceficie_88"/>
      <sheetName val="[a  aaInformación]__cceficie_92"/>
      <sheetName val="[a  aaInformación]__cceficie_89"/>
      <sheetName val="[a  aaInformación]__cceficie_90"/>
      <sheetName val="[a  aaInformación]__cceficie_91"/>
      <sheetName val="[a  aaInformación]__cceficie_93"/>
      <sheetName val="[a  aaInformación]__cceficie_95"/>
      <sheetName val="[a  aaInformación]__cceficie_94"/>
      <sheetName val="[a  aaInformación]__cceficie_96"/>
      <sheetName val="[a  aaInformación]__cceficie_99"/>
      <sheetName val="[a  aaInformación]__cceficie_97"/>
      <sheetName val="[a  aaInformación]__cceficie_98"/>
      <sheetName val="[a  aaInformación]__ccefici_100"/>
      <sheetName val="[a  aaInformación]__ccefici_101"/>
      <sheetName val="[a  aaInformación]__ccefici_106"/>
      <sheetName val="[a  aaInformación]__ccefici_102"/>
      <sheetName val="[a  aaInformación]__ccefici_103"/>
      <sheetName val="[a  aaInformación]__ccefici_104"/>
      <sheetName val="[a  aaInformación]__ccefici_105"/>
      <sheetName val="[a  aaInformación]__ccefici_107"/>
      <sheetName val="AJIZAL 3335"/>
      <sheetName val="SABANETA 3335"/>
      <sheetName val="Datos Generales"/>
      <sheetName val="HER"/>
      <sheetName val="MAT"/>
      <sheetName val="PER"/>
      <sheetName val="TRANS"/>
      <sheetName val="PRECIOS"/>
      <sheetName val="PRESUP"/>
      <sheetName val="\Users\LENOVO\Downloads\Users\A"/>
      <sheetName val="\MANTENIMIENTO_RUTA_1001_MARZO_"/>
      <sheetName val="ANEXO_IX"/>
      <sheetName val="\I\MANTENIMIENTO_RUTA_1001_MARZ"/>
      <sheetName val="\F\MANTENIMIENTO_RUTA_1001_MARZ"/>
      <sheetName val="OCTUBRE"/>
      <sheetName val="CRA.MODI"/>
      <sheetName val="AIU"/>
      <sheetName val="[a  aaInformación]__192_168_0_9"/>
      <sheetName val="a  aaInformaci%C3%B3n"/>
      <sheetName val="[a  aaInformación]__192_168_0_3"/>
      <sheetName val="[a  aaInformación]__192_168_0_2"/>
      <sheetName val="[a  aaInformación]__192_168_0_4"/>
      <sheetName val="[a  aaInformación]__192_168_0_5"/>
      <sheetName val="[a  aaInformación]__192_168_0_6"/>
      <sheetName val="[a  aaInformación]__192_168_0_7"/>
      <sheetName val="[a  aaInformación]__192_168_0_8"/>
      <sheetName val="APU´s"/>
      <sheetName val="Auxiliares"/>
      <sheetName val="General"/>
      <sheetName val="Itemes Renovación"/>
      <sheetName val="TRASMILENIO"/>
      <sheetName val="SUAZA2"/>
      <sheetName val="ELDORADO"/>
      <sheetName val="IBAGUE"/>
      <sheetName val="STA ROSA"/>
      <sheetName val="[a  aaInformación]__192_168__10"/>
      <sheetName val="[a  aaInformación]\\192.168.0.4"/>
      <sheetName val="[a  aaInformación]__192_168__11"/>
      <sheetName val="[a  aaInformación]__192_168__12"/>
      <sheetName val="[a  aaInformación]__192_168__14"/>
      <sheetName val="[a  aaInformación]__192_168__13"/>
      <sheetName val="días habiles 2015"/>
      <sheetName val="Ppto Rev. A"/>
      <sheetName val="EQALT"/>
      <sheetName val="\\Pc2\amv1-real\MANTENIMIENTO R"/>
      <sheetName val="[a  aaInformación]__ccefici_109"/>
      <sheetName val="[a  aaInformación]__ccefici_108"/>
      <sheetName val="[a  aaInformación]__ccefici_110"/>
      <sheetName val="[a  aaInformación]__ccefici_114"/>
      <sheetName val="[a  aaInformación]__ccefici_111"/>
      <sheetName val="[a  aaInformación]__ccefici_112"/>
      <sheetName val="[a  aaInformación]__ccefici_113"/>
      <sheetName val="[a  aaInformación]__ccefici_115"/>
      <sheetName val="[a  aaInformación]__ccefici_116"/>
      <sheetName val="[a  aaInformación]__ccefici_117"/>
      <sheetName val="[a  aaInformación]__ccefici_118"/>
      <sheetName val="[a  aaInformación]__ccefici_119"/>
      <sheetName val="[a  aaInformación]__ccefici_120"/>
      <sheetName val="[a  aaInformación]__ccefici_121"/>
      <sheetName val="[a  aaInformación]__ccefici_122"/>
      <sheetName val="[a  aaInformación]__ccefici_123"/>
      <sheetName val="[a  aaInformación]__ccefici_124"/>
      <sheetName val="[a  aaInformación]__ccefici_126"/>
      <sheetName val="[a  aaInformación]__ccefici_125"/>
      <sheetName val="[a  aaInformación]__ccefici_127"/>
      <sheetName val="[a  aaInformación]__ccefici_128"/>
      <sheetName val="[a  aaInformación]__ccefici_129"/>
      <sheetName val="[a  aaInformación]__ccefici_130"/>
      <sheetName val="[a  aaInformación]__ccefici_132"/>
      <sheetName val="[a  aaInformación]__ccefici_131"/>
      <sheetName val="[a  aaInformación]__ccefici_133"/>
      <sheetName val="[a  aaInformación]__ccefici_134"/>
      <sheetName val="[a  aaInformación]__ccefici_136"/>
      <sheetName val="[a  aaInformación]__ccefici_135"/>
      <sheetName val="[a  aaInformación]__ccefici_137"/>
      <sheetName val="Base Datos"/>
      <sheetName val="a__aaInformación7"/>
      <sheetName val="aCCIDENTES_DE_1995_-_19964"/>
      <sheetName val="Base_Datos"/>
      <sheetName val="Fornato_6"/>
      <sheetName val="\G\I\MANTENIMIENTO_RUTA_1001_MA"/>
      <sheetName val="\D\MANTENIMIENTO_RUTA_1001_MARZ"/>
      <sheetName val="\G\D\MANTENIMIENTO_RUTA_1001_MA"/>
      <sheetName val="Formulario_N°_4"/>
      <sheetName val="\I\I\MANTENIMIENTO_RUTA_1001_MA"/>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sheetData sheetId="59"/>
      <sheetData sheetId="60"/>
      <sheetData sheetId="61"/>
      <sheetData sheetId="62"/>
      <sheetData sheetId="63"/>
      <sheetData sheetId="64"/>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refreshError="1"/>
      <sheetData sheetId="106" refreshError="1"/>
      <sheetData sheetId="107" refreshError="1"/>
      <sheetData sheetId="108" refreshError="1"/>
      <sheetData sheetId="109" refreshError="1"/>
      <sheetData sheetId="110" refreshError="1"/>
      <sheetData sheetId="111"/>
      <sheetData sheetId="112"/>
      <sheetData sheetId="113"/>
      <sheetData sheetId="114"/>
      <sheetData sheetId="115"/>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sheetData sheetId="199"/>
      <sheetData sheetId="200"/>
      <sheetData sheetId="20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sheetData sheetId="265"/>
      <sheetData sheetId="266"/>
      <sheetData sheetId="267"/>
      <sheetData sheetId="268"/>
      <sheetData sheetId="269"/>
      <sheetData sheetId="270"/>
      <sheetData sheetId="271"/>
      <sheetData sheetId="272"/>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A.P.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GCB2000"/>
      <sheetName val="CLASIFICACION"/>
      <sheetName val="LISTA DE PRECIOS"/>
      <sheetName val="062"/>
      <sheetName val="Listado"/>
      <sheetName val="5. ELECTRICO"/>
      <sheetName val="Bajadas"/>
      <sheetName val="NARIÑO"/>
      <sheetName val="Lp"/>
      <sheetName val="REC-COD,"/>
      <sheetName val="skj452"/>
      <sheetName val="ita878"/>
      <sheetName val="aea-944"/>
      <sheetName val="dub-823"/>
      <sheetName val="gpi 526"/>
      <sheetName val="xxj617"/>
      <sheetName val="sng_855"/>
      <sheetName val="vea 374"/>
      <sheetName val="hfb024"/>
      <sheetName val="paj825"/>
      <sheetName val="c2.5y2.6"/>
      <sheetName val=" Liquidacion de Obra por Tramos"/>
      <sheetName val="CRA.MODI"/>
      <sheetName val="Presup_Cancha"/>
      <sheetName val="FORMULA"/>
      <sheetName val="K16+000 AL K18+500"/>
      <sheetName val="K23+200 AL K24+700"/>
      <sheetName val="k18+500 AL K23+050"/>
      <sheetName val="Presupuesto PUENTE"/>
      <sheetName val="VOLUMENES (4)"/>
      <sheetName val="VOLUMENES (4SA)"/>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Summary"/>
      <sheetName val="CODCONST"/>
      <sheetName val="Materiales"/>
      <sheetName val="otros"/>
      <sheetName val="THE"/>
      <sheetName val="ATHE"/>
      <sheetName val="UNITARIOS"/>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mdo"/>
      <sheetName val="equip"/>
      <sheetName val="mat"/>
      <sheetName val="CIRCUITOS CODENSA"/>
      <sheetName val="OCTUBRE"/>
      <sheetName val="Poblacion"/>
      <sheetName val="OBRAS SES"/>
      <sheetName val="2,2,6,1 Pilotes 0,30"/>
      <sheetName val="SALARIOS"/>
      <sheetName val="APU NO PREVISTO"/>
      <sheetName val="PPTA (3)"/>
      <sheetName val="PPTA (2)"/>
      <sheetName val="PPTA"/>
      <sheetName val="DEST. MEDIOS"/>
      <sheetName val="COMBUASF"/>
      <sheetName val="BALCRUDO"/>
      <sheetName val="CARGASPROC."/>
      <sheetName val="G L P  FINAL"/>
      <sheetName val="glvc"/>
      <sheetName val="Requisición1"/>
      <sheetName val="SUB_APU"/>
      <sheetName val="ESTADO_VÍA-CRIT_TECNICO"/>
      <sheetName val="TABLA_2008"/>
      <sheetName val="devdics"/>
      <sheetName val="BALANCE"/>
      <sheetName val="ITEMS NO REVISTOS"/>
      <sheetName val="APU ELECTRICOS"/>
      <sheetName val="CONT_ADI"/>
      <sheetName val="PREACTA_61"/>
      <sheetName val="A_P_U1"/>
      <sheetName val="A_P_U"/>
      <sheetName val="c2_5y2_613"/>
      <sheetName val="PREACTA_62"/>
      <sheetName val="TABLA_20082"/>
      <sheetName val="c2_5y2_612"/>
      <sheetName val="TABLA_20081"/>
      <sheetName val="c2_5y2_611"/>
      <sheetName val="Cuadr."/>
      <sheetName val="PERSONAL"/>
      <sheetName val="Tarifa MT"/>
      <sheetName val="PREACTA Y CONTRATISTAS"/>
      <sheetName val="PUNITARIOS PARA 241201 2S.xls"/>
      <sheetName val="PLAN DE INVERSION ANTICIPO"/>
      <sheetName val="inv mensual"/>
      <sheetName val="borrador flujo inv"/>
      <sheetName val="social-ambiental"/>
      <sheetName val="AU"/>
      <sheetName val="Hoja2"/>
      <sheetName val="inst"/>
      <sheetName val="TABLAS"/>
      <sheetName val="7.1.8.1.1"/>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CURVA"/>
      <sheetName val="MATERIAL"/>
      <sheetName val="precios-básicos2002"/>
      <sheetName val="CUMPLIMIENTO"/>
      <sheetName val="APU"/>
      <sheetName val="costos oficina"/>
      <sheetName val="costos campamento"/>
      <sheetName val="días habiles 2015"/>
      <sheetName val="Proveedores y acreedores"/>
      <sheetName val="for 6"/>
      <sheetName val="gpi_526"/>
      <sheetName val="vea_374"/>
      <sheetName val="gpi_5261"/>
      <sheetName val="vea_3741"/>
      <sheetName val="gpi_5262"/>
      <sheetName val="vea_3742"/>
      <sheetName val="gpi_5263"/>
      <sheetName val="vea_3743"/>
      <sheetName val="LISTA_DE_PRECIOS4"/>
      <sheetName val="_Liquidacion_de_Obra_por_Tramo4"/>
      <sheetName val="gpi_5264"/>
      <sheetName val="vea_3744"/>
      <sheetName val="5__ELECTRICO"/>
      <sheetName val="ITEMS_NO_REVISTOS"/>
      <sheetName val="APU_ELECTRICOS"/>
      <sheetName val="for_6"/>
      <sheetName val="c2_5y2_614"/>
      <sheetName val="CHINCHINA FINAL . A CEROS"/>
      <sheetName val="Memoria de calculo"/>
      <sheetName val="BASE"/>
      <sheetName val="Cálculo"/>
      <sheetName val="base ctos"/>
      <sheetName val="EVA"/>
      <sheetName val="AIU"/>
      <sheetName val="Program"/>
      <sheetName val="PREACTA_Y_CONTRATISTAS"/>
      <sheetName val="Tarifa_MT"/>
      <sheetName val="PUNITARIOS_PARA_241201_2S_xls"/>
      <sheetName val="PROYECTO"/>
      <sheetName val="ACTA MODIFICACIÓN CIVIL"/>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sheetData sheetId="122"/>
      <sheetData sheetId="123"/>
      <sheetData sheetId="124"/>
      <sheetData sheetId="125"/>
      <sheetData sheetId="126"/>
      <sheetData sheetId="127"/>
      <sheetData sheetId="128"/>
      <sheetData sheetId="129"/>
      <sheetData sheetId="130"/>
      <sheetData sheetId="13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sheetData sheetId="143"/>
      <sheetData sheetId="144"/>
      <sheetData sheetId="145"/>
      <sheetData sheetId="146"/>
      <sheetData sheetId="147" refreshError="1"/>
      <sheetData sheetId="148"/>
      <sheetData sheetId="149" refreshError="1"/>
      <sheetData sheetId="150"/>
      <sheetData sheetId="151"/>
      <sheetData sheetId="152"/>
      <sheetData sheetId="153"/>
      <sheetData sheetId="154"/>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ow r="48">
          <cell r="E48">
            <v>0</v>
          </cell>
        </row>
      </sheetData>
      <sheetData sheetId="167">
        <row r="48">
          <cell r="E48">
            <v>0</v>
          </cell>
        </row>
      </sheetData>
      <sheetData sheetId="168">
        <row r="48">
          <cell r="E48">
            <v>0</v>
          </cell>
        </row>
      </sheetData>
      <sheetData sheetId="169"/>
      <sheetData sheetId="170" refreshError="1"/>
      <sheetData sheetId="171" refreshError="1"/>
      <sheetData sheetId="172" refreshError="1"/>
      <sheetData sheetId="173" refreshError="1"/>
      <sheetData sheetId="174" refreshError="1"/>
      <sheetData sheetId="175" refreshError="1"/>
      <sheetData sheetId="176" refreshError="1"/>
      <sheetData sheetId="177"/>
      <sheetData sheetId="178"/>
      <sheetData sheetId="179"/>
      <sheetData sheetId="180" refreshError="1"/>
      <sheetData sheetId="181">
        <row r="48">
          <cell r="E48">
            <v>0</v>
          </cell>
        </row>
      </sheetData>
      <sheetData sheetId="182"/>
      <sheetData sheetId="183"/>
      <sheetData sheetId="184" refreshError="1"/>
      <sheetData sheetId="185"/>
      <sheetData sheetId="186"/>
      <sheetData sheetId="187"/>
      <sheetData sheetId="188"/>
      <sheetData sheetId="189"/>
      <sheetData sheetId="190"/>
      <sheetData sheetId="191"/>
      <sheetData sheetId="192"/>
      <sheetData sheetId="193"/>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sheetData sheetId="203"/>
      <sheetData sheetId="204" refreshError="1"/>
      <sheetData sheetId="205" refreshError="1"/>
      <sheetData sheetId="206" refreshError="1"/>
      <sheetData sheetId="207" refreshError="1"/>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refreshError="1"/>
      <sheetData sheetId="313"/>
      <sheetData sheetId="314" refreshError="1"/>
      <sheetData sheetId="315" refreshError="1"/>
      <sheetData sheetId="316" refreshError="1"/>
      <sheetData sheetId="317"/>
      <sheetData sheetId="318"/>
      <sheetData sheetId="319"/>
      <sheetData sheetId="320" refreshError="1"/>
      <sheetData sheetId="321" refreshError="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row r="48">
          <cell r="E48">
            <v>0</v>
          </cell>
        </row>
      </sheetData>
      <sheetData sheetId="341" refreshError="1"/>
      <sheetData sheetId="342" refreshError="1"/>
      <sheetData sheetId="343" refreshError="1"/>
      <sheetData sheetId="344" refreshError="1"/>
      <sheetData sheetId="345" refreshError="1"/>
      <sheetData sheetId="346" refreshError="1"/>
      <sheetData sheetId="347"/>
      <sheetData sheetId="348"/>
      <sheetData sheetId="349"/>
      <sheetData sheetId="350" refreshError="1"/>
      <sheetData sheetId="351"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O44"/>
  <sheetViews>
    <sheetView showGridLines="0" tabSelected="1" zoomScale="70" zoomScaleNormal="70" zoomScaleSheetLayoutView="100" zoomScalePageLayoutView="55" workbookViewId="0">
      <selection activeCell="G7" sqref="G7:G8"/>
    </sheetView>
  </sheetViews>
  <sheetFormatPr baseColWidth="10" defaultColWidth="11.44140625" defaultRowHeight="13.8"/>
  <cols>
    <col min="1" max="2" width="3.44140625" style="176" customWidth="1"/>
    <col min="3" max="3" width="5.109375" style="176" customWidth="1"/>
    <col min="4" max="4" width="15.44140625" style="176" customWidth="1"/>
    <col min="5" max="5" width="16.109375" style="244" customWidth="1"/>
    <col min="6" max="6" width="17.44140625" style="176" customWidth="1"/>
    <col min="7" max="7" width="73.44140625" style="176" customWidth="1"/>
    <col min="8" max="8" width="8.5546875" style="176" customWidth="1"/>
    <col min="9" max="9" width="18.5546875" style="176" customWidth="1"/>
    <col min="10" max="10" width="23.5546875" style="176" customWidth="1"/>
    <col min="11" max="11" width="30" style="176" customWidth="1"/>
    <col min="12" max="12" width="3.44140625" style="176" customWidth="1"/>
    <col min="13" max="13" width="2.5546875" style="176" customWidth="1"/>
    <col min="14" max="14" width="21.88671875" style="420" bestFit="1" customWidth="1"/>
    <col min="15" max="15" width="14.88671875" style="176" bestFit="1" customWidth="1"/>
    <col min="16" max="16384" width="11.44140625" style="176"/>
  </cols>
  <sheetData>
    <row r="1" spans="1:15" ht="16.2">
      <c r="A1" s="173"/>
      <c r="B1" s="174"/>
      <c r="C1" s="264" t="s">
        <v>0</v>
      </c>
      <c r="D1" s="265"/>
      <c r="E1" s="265"/>
      <c r="F1" s="265"/>
      <c r="G1" s="246"/>
      <c r="H1" s="246"/>
      <c r="I1" s="246"/>
      <c r="J1" s="246"/>
      <c r="K1" s="246"/>
      <c r="L1" s="175"/>
      <c r="M1" s="173"/>
    </row>
    <row r="2" spans="1:15" ht="15.75" customHeight="1">
      <c r="A2" s="173"/>
      <c r="B2" s="174"/>
      <c r="C2" s="142"/>
      <c r="D2" s="143" t="s">
        <v>1</v>
      </c>
      <c r="E2" s="142"/>
      <c r="F2" s="143"/>
      <c r="G2" s="245"/>
      <c r="H2" s="245"/>
      <c r="I2" s="245"/>
      <c r="J2" s="245"/>
      <c r="K2" s="245"/>
      <c r="L2" s="175"/>
      <c r="M2" s="173"/>
    </row>
    <row r="3" spans="1:15" s="180" customFormat="1" ht="16.2">
      <c r="A3" s="177"/>
      <c r="B3" s="178"/>
      <c r="C3" s="255" t="s">
        <v>2</v>
      </c>
      <c r="D3" s="256"/>
      <c r="E3" s="256"/>
      <c r="F3" s="256"/>
      <c r="G3" s="256"/>
      <c r="H3" s="256"/>
      <c r="I3" s="256"/>
      <c r="J3" s="256"/>
      <c r="K3" s="257"/>
      <c r="L3" s="179"/>
      <c r="M3" s="177"/>
      <c r="N3" s="421"/>
    </row>
    <row r="4" spans="1:15" ht="43.5" customHeight="1">
      <c r="A4" s="173"/>
      <c r="B4" s="181"/>
      <c r="C4" s="258"/>
      <c r="D4" s="259"/>
      <c r="E4" s="259"/>
      <c r="F4" s="259"/>
      <c r="G4" s="259"/>
      <c r="H4" s="259"/>
      <c r="I4" s="259"/>
      <c r="J4" s="259"/>
      <c r="K4" s="260"/>
      <c r="L4" s="175"/>
      <c r="M4" s="173"/>
    </row>
    <row r="5" spans="1:15" ht="42.75" customHeight="1">
      <c r="A5" s="173"/>
      <c r="B5" s="181"/>
      <c r="C5" s="261" t="s">
        <v>3</v>
      </c>
      <c r="D5" s="262"/>
      <c r="E5" s="262"/>
      <c r="F5" s="262"/>
      <c r="G5" s="262"/>
      <c r="H5" s="262"/>
      <c r="I5" s="262"/>
      <c r="J5" s="262"/>
      <c r="K5" s="263"/>
      <c r="L5" s="175"/>
      <c r="M5" s="173"/>
    </row>
    <row r="6" spans="1:15" ht="30" customHeight="1" thickBot="1">
      <c r="A6" s="173"/>
      <c r="B6" s="174"/>
      <c r="C6" s="266"/>
      <c r="D6" s="267"/>
      <c r="E6" s="267"/>
      <c r="F6" s="267"/>
      <c r="G6" s="267"/>
      <c r="H6" s="267"/>
      <c r="I6" s="267"/>
      <c r="J6" s="267"/>
      <c r="K6" s="268"/>
      <c r="L6" s="175"/>
      <c r="M6" s="173"/>
    </row>
    <row r="7" spans="1:15" ht="30" customHeight="1">
      <c r="A7" s="173"/>
      <c r="B7" s="174"/>
      <c r="C7" s="281" t="s">
        <v>4</v>
      </c>
      <c r="D7" s="275" t="s">
        <v>5</v>
      </c>
      <c r="E7" s="283" t="s">
        <v>6</v>
      </c>
      <c r="F7" s="283"/>
      <c r="G7" s="281" t="s">
        <v>7</v>
      </c>
      <c r="H7" s="275" t="s">
        <v>8</v>
      </c>
      <c r="I7" s="275" t="s">
        <v>9</v>
      </c>
      <c r="J7" s="277" t="s">
        <v>10</v>
      </c>
      <c r="K7" s="279" t="s">
        <v>11</v>
      </c>
      <c r="L7" s="175"/>
      <c r="M7" s="173"/>
    </row>
    <row r="8" spans="1:15" ht="30" customHeight="1" thickBot="1">
      <c r="A8" s="173"/>
      <c r="B8" s="174"/>
      <c r="C8" s="282"/>
      <c r="D8" s="276"/>
      <c r="E8" s="182" t="s">
        <v>12</v>
      </c>
      <c r="F8" s="182" t="s">
        <v>13</v>
      </c>
      <c r="G8" s="282"/>
      <c r="H8" s="276"/>
      <c r="I8" s="276"/>
      <c r="J8" s="278"/>
      <c r="K8" s="280"/>
      <c r="L8" s="175"/>
      <c r="M8" s="173"/>
    </row>
    <row r="9" spans="1:15" ht="30" customHeight="1" thickBot="1">
      <c r="A9" s="173"/>
      <c r="B9" s="174"/>
      <c r="C9" s="183" t="s">
        <v>97</v>
      </c>
      <c r="D9" s="184"/>
      <c r="E9" s="184"/>
      <c r="F9" s="184"/>
      <c r="G9" s="184"/>
      <c r="H9" s="184"/>
      <c r="I9" s="184"/>
      <c r="J9" s="184"/>
      <c r="K9" s="185"/>
      <c r="L9" s="175"/>
      <c r="M9" s="173"/>
    </row>
    <row r="10" spans="1:15" ht="30" customHeight="1">
      <c r="A10" s="173"/>
      <c r="B10" s="174"/>
      <c r="C10" s="186" t="s">
        <v>98</v>
      </c>
      <c r="D10" s="187"/>
      <c r="E10" s="187"/>
      <c r="F10" s="187"/>
      <c r="G10" s="188" t="s">
        <v>105</v>
      </c>
      <c r="H10" s="187" t="s">
        <v>102</v>
      </c>
      <c r="I10" s="189">
        <v>3439.6916272655103</v>
      </c>
      <c r="J10" s="190">
        <v>98846.93</v>
      </c>
      <c r="K10" s="191">
        <f>+I10*J10</f>
        <v>340002957.50189996</v>
      </c>
      <c r="L10" s="175"/>
      <c r="M10" s="173"/>
      <c r="O10" s="424"/>
    </row>
    <row r="11" spans="1:15" ht="30" customHeight="1">
      <c r="A11" s="173"/>
      <c r="B11" s="174"/>
      <c r="C11" s="186" t="s">
        <v>99</v>
      </c>
      <c r="D11" s="187"/>
      <c r="E11" s="187"/>
      <c r="F11" s="187"/>
      <c r="G11" s="188" t="s">
        <v>106</v>
      </c>
      <c r="H11" s="187" t="s">
        <v>102</v>
      </c>
      <c r="I11" s="189">
        <v>379.02573416783332</v>
      </c>
      <c r="J11" s="190">
        <v>16150.19</v>
      </c>
      <c r="K11" s="191">
        <f>+I11*J11</f>
        <v>6121337.6217</v>
      </c>
      <c r="L11" s="175"/>
      <c r="M11" s="173"/>
      <c r="O11" s="424"/>
    </row>
    <row r="12" spans="1:15" ht="30" customHeight="1" thickBot="1">
      <c r="A12" s="173"/>
      <c r="B12" s="174"/>
      <c r="C12" s="192" t="s">
        <v>14</v>
      </c>
      <c r="D12" s="193"/>
      <c r="E12" s="193"/>
      <c r="F12" s="193"/>
      <c r="G12" s="194"/>
      <c r="H12" s="193"/>
      <c r="I12" s="189"/>
      <c r="J12" s="195"/>
      <c r="K12" s="196">
        <f>SUM(K10:K11)</f>
        <v>346124295.12359995</v>
      </c>
      <c r="L12" s="175"/>
      <c r="M12" s="173"/>
    </row>
    <row r="13" spans="1:15" ht="30" customHeight="1" thickBot="1">
      <c r="A13" s="173"/>
      <c r="B13" s="174"/>
      <c r="C13" s="183" t="s">
        <v>103</v>
      </c>
      <c r="D13" s="184"/>
      <c r="E13" s="184"/>
      <c r="F13" s="184"/>
      <c r="G13" s="184"/>
      <c r="H13" s="184"/>
      <c r="I13" s="184"/>
      <c r="J13" s="184"/>
      <c r="K13" s="185"/>
      <c r="L13" s="175"/>
      <c r="M13" s="173"/>
    </row>
    <row r="14" spans="1:15" ht="30" customHeight="1">
      <c r="A14" s="173"/>
      <c r="B14" s="174"/>
      <c r="C14" s="186" t="s">
        <v>104</v>
      </c>
      <c r="D14" s="187"/>
      <c r="E14" s="187"/>
      <c r="F14" s="187"/>
      <c r="G14" s="188" t="s">
        <v>101</v>
      </c>
      <c r="H14" s="187" t="s">
        <v>100</v>
      </c>
      <c r="I14" s="189">
        <v>3790.2573381041766</v>
      </c>
      <c r="J14" s="190">
        <v>34010.76</v>
      </c>
      <c r="K14" s="191">
        <f>+I14*J14</f>
        <v>128909532.66450001</v>
      </c>
      <c r="L14" s="175"/>
      <c r="M14" s="173"/>
      <c r="O14" s="424"/>
    </row>
    <row r="15" spans="1:15" ht="30" customHeight="1" thickBot="1">
      <c r="A15" s="173"/>
      <c r="B15" s="174"/>
      <c r="C15" s="192" t="s">
        <v>14</v>
      </c>
      <c r="D15" s="193"/>
      <c r="E15" s="193"/>
      <c r="F15" s="193"/>
      <c r="G15" s="194"/>
      <c r="H15" s="193"/>
      <c r="I15" s="189"/>
      <c r="J15" s="195"/>
      <c r="K15" s="196">
        <f>SUM(K14)</f>
        <v>128909532.66450001</v>
      </c>
      <c r="L15" s="175"/>
      <c r="M15" s="173"/>
    </row>
    <row r="16" spans="1:15" ht="30" customHeight="1" thickBot="1">
      <c r="A16" s="173"/>
      <c r="B16" s="174"/>
      <c r="C16" s="183" t="s">
        <v>107</v>
      </c>
      <c r="D16" s="184"/>
      <c r="E16" s="184"/>
      <c r="F16" s="184"/>
      <c r="G16" s="184"/>
      <c r="H16" s="184"/>
      <c r="I16" s="184"/>
      <c r="J16" s="184"/>
      <c r="K16" s="185"/>
      <c r="L16" s="175"/>
      <c r="M16" s="173"/>
    </row>
    <row r="17" spans="1:15" ht="30" customHeight="1">
      <c r="A17" s="173"/>
      <c r="B17" s="174"/>
      <c r="C17" s="186" t="s">
        <v>108</v>
      </c>
      <c r="D17" s="187"/>
      <c r="E17" s="187"/>
      <c r="F17" s="187"/>
      <c r="G17" s="188" t="s">
        <v>109</v>
      </c>
      <c r="H17" s="187" t="s">
        <v>102</v>
      </c>
      <c r="I17" s="189">
        <v>2308.776715176642</v>
      </c>
      <c r="J17" s="190">
        <v>378058.15250000003</v>
      </c>
      <c r="K17" s="191">
        <f>+I17*J17</f>
        <v>872851859.47470009</v>
      </c>
      <c r="L17" s="175"/>
      <c r="M17" s="173"/>
      <c r="O17" s="424"/>
    </row>
    <row r="18" spans="1:15" ht="30" customHeight="1" thickBot="1">
      <c r="A18" s="173"/>
      <c r="B18" s="174"/>
      <c r="C18" s="192" t="s">
        <v>14</v>
      </c>
      <c r="D18" s="193"/>
      <c r="E18" s="193"/>
      <c r="F18" s="193"/>
      <c r="G18" s="194"/>
      <c r="H18" s="193"/>
      <c r="I18" s="189"/>
      <c r="J18" s="195"/>
      <c r="K18" s="196">
        <f>SUM(K17)</f>
        <v>872851859.47470009</v>
      </c>
      <c r="L18" s="175"/>
      <c r="M18" s="173"/>
    </row>
    <row r="19" spans="1:15" ht="30" customHeight="1" thickBot="1">
      <c r="A19" s="173"/>
      <c r="B19" s="174"/>
      <c r="C19" s="183" t="s">
        <v>110</v>
      </c>
      <c r="D19" s="184"/>
      <c r="E19" s="184"/>
      <c r="F19" s="184"/>
      <c r="G19" s="184"/>
      <c r="H19" s="184"/>
      <c r="I19" s="184"/>
      <c r="J19" s="184"/>
      <c r="K19" s="185"/>
      <c r="L19" s="175"/>
      <c r="M19" s="173"/>
    </row>
    <row r="20" spans="1:15" ht="30" customHeight="1">
      <c r="A20" s="173"/>
      <c r="B20" s="174"/>
      <c r="C20" s="186" t="s">
        <v>111</v>
      </c>
      <c r="D20" s="199"/>
      <c r="E20" s="199"/>
      <c r="F20" s="199"/>
      <c r="G20" s="200" t="s">
        <v>120</v>
      </c>
      <c r="H20" s="199" t="s">
        <v>130</v>
      </c>
      <c r="I20" s="189">
        <v>3125.4844995543622</v>
      </c>
      <c r="J20" s="190">
        <v>114902.69</v>
      </c>
      <c r="K20" s="201">
        <f>+I20*J20</f>
        <v>359126576.5521</v>
      </c>
      <c r="L20" s="175"/>
      <c r="M20" s="173"/>
      <c r="O20" s="424"/>
    </row>
    <row r="21" spans="1:15" ht="30" customHeight="1">
      <c r="A21" s="173"/>
      <c r="B21" s="174"/>
      <c r="C21" s="186" t="s">
        <v>112</v>
      </c>
      <c r="D21" s="202"/>
      <c r="E21" s="202"/>
      <c r="F21" s="202"/>
      <c r="G21" s="200" t="s">
        <v>121</v>
      </c>
      <c r="H21" s="199" t="s">
        <v>100</v>
      </c>
      <c r="I21" s="189">
        <v>2341.381951578293</v>
      </c>
      <c r="J21" s="190">
        <v>273956.06</v>
      </c>
      <c r="K21" s="197">
        <f>+I21*J21</f>
        <v>641435774.40949988</v>
      </c>
      <c r="L21" s="175"/>
      <c r="M21" s="173"/>
      <c r="O21" s="424"/>
    </row>
    <row r="22" spans="1:15" ht="30" customHeight="1">
      <c r="A22" s="173"/>
      <c r="B22" s="174"/>
      <c r="C22" s="186" t="s">
        <v>113</v>
      </c>
      <c r="D22" s="199"/>
      <c r="E22" s="199"/>
      <c r="F22" s="199"/>
      <c r="G22" s="200" t="s">
        <v>122</v>
      </c>
      <c r="H22" s="199" t="s">
        <v>100</v>
      </c>
      <c r="I22" s="189">
        <v>1250.1937997737305</v>
      </c>
      <c r="J22" s="190">
        <v>119910.14</v>
      </c>
      <c r="K22" s="197">
        <f t="shared" ref="K22:K28" si="0">+I22*J22</f>
        <v>149910913.558</v>
      </c>
      <c r="L22" s="175"/>
      <c r="M22" s="173"/>
      <c r="O22" s="424"/>
    </row>
    <row r="23" spans="1:15" s="173" customFormat="1" ht="30" customHeight="1">
      <c r="B23" s="174"/>
      <c r="C23" s="186" t="s">
        <v>114</v>
      </c>
      <c r="D23" s="198"/>
      <c r="E23" s="198"/>
      <c r="F23" s="198"/>
      <c r="G23" s="203" t="s">
        <v>127</v>
      </c>
      <c r="H23" s="198" t="s">
        <v>130</v>
      </c>
      <c r="I23" s="189">
        <v>4740.9844993510551</v>
      </c>
      <c r="J23" s="190">
        <v>27667.99</v>
      </c>
      <c r="K23" s="197">
        <f t="shared" si="0"/>
        <v>131173511.71820001</v>
      </c>
      <c r="L23" s="175"/>
      <c r="N23" s="420"/>
      <c r="O23" s="424"/>
    </row>
    <row r="24" spans="1:15" ht="30" customHeight="1">
      <c r="A24" s="173"/>
      <c r="B24" s="174"/>
      <c r="C24" s="186" t="s">
        <v>115</v>
      </c>
      <c r="D24" s="199"/>
      <c r="E24" s="199"/>
      <c r="F24" s="199"/>
      <c r="G24" s="200" t="s">
        <v>123</v>
      </c>
      <c r="H24" s="199" t="s">
        <v>130</v>
      </c>
      <c r="I24" s="189">
        <v>3125.4844995743915</v>
      </c>
      <c r="J24" s="190">
        <v>178121.58000000002</v>
      </c>
      <c r="K24" s="197">
        <f t="shared" si="0"/>
        <v>556716237.32969999</v>
      </c>
      <c r="L24" s="175"/>
      <c r="M24" s="173"/>
      <c r="O24" s="424"/>
    </row>
    <row r="25" spans="1:15" s="173" customFormat="1" ht="30" customHeight="1">
      <c r="B25" s="174"/>
      <c r="C25" s="186" t="s">
        <v>116</v>
      </c>
      <c r="D25" s="198"/>
      <c r="E25" s="198"/>
      <c r="F25" s="198"/>
      <c r="G25" s="203" t="s">
        <v>124</v>
      </c>
      <c r="H25" s="198" t="s">
        <v>100</v>
      </c>
      <c r="I25" s="189">
        <v>120</v>
      </c>
      <c r="J25" s="190">
        <v>149837.80000000002</v>
      </c>
      <c r="K25" s="197">
        <f t="shared" si="0"/>
        <v>17980536.000000004</v>
      </c>
      <c r="L25" s="175"/>
      <c r="N25" s="420"/>
      <c r="O25" s="424"/>
    </row>
    <row r="26" spans="1:15" ht="30" customHeight="1">
      <c r="A26" s="173"/>
      <c r="B26" s="174"/>
      <c r="C26" s="186" t="s">
        <v>117</v>
      </c>
      <c r="D26" s="199"/>
      <c r="E26" s="187"/>
      <c r="F26" s="199"/>
      <c r="G26" s="200" t="s">
        <v>125</v>
      </c>
      <c r="H26" s="199" t="s">
        <v>100</v>
      </c>
      <c r="I26" s="189">
        <v>6977.9564198573935</v>
      </c>
      <c r="J26" s="190">
        <v>103895.61</v>
      </c>
      <c r="K26" s="197">
        <f t="shared" si="0"/>
        <v>724979038.79449999</v>
      </c>
      <c r="L26" s="175"/>
      <c r="M26" s="173"/>
      <c r="O26" s="424"/>
    </row>
    <row r="27" spans="1:15" ht="30" customHeight="1">
      <c r="A27" s="173"/>
      <c r="B27" s="174"/>
      <c r="C27" s="186" t="s">
        <v>118</v>
      </c>
      <c r="D27" s="199"/>
      <c r="E27" s="199"/>
      <c r="F27" s="199"/>
      <c r="G27" s="200" t="s">
        <v>128</v>
      </c>
      <c r="H27" s="204" t="s">
        <v>130</v>
      </c>
      <c r="I27" s="189">
        <v>3125.4844995624871</v>
      </c>
      <c r="J27" s="190">
        <v>103356.96</v>
      </c>
      <c r="K27" s="197">
        <f t="shared" si="0"/>
        <v>323040576.40189999</v>
      </c>
      <c r="L27" s="175"/>
      <c r="M27" s="173"/>
      <c r="O27" s="424"/>
    </row>
    <row r="28" spans="1:15" ht="30" customHeight="1">
      <c r="A28" s="173"/>
      <c r="B28" s="174"/>
      <c r="C28" s="186" t="s">
        <v>119</v>
      </c>
      <c r="D28" s="199"/>
      <c r="E28" s="199"/>
      <c r="F28" s="199"/>
      <c r="G28" s="200" t="s">
        <v>126</v>
      </c>
      <c r="H28" s="204" t="s">
        <v>129</v>
      </c>
      <c r="I28" s="189">
        <v>20874.482396553358</v>
      </c>
      <c r="J28" s="190">
        <v>14046.130000000001</v>
      </c>
      <c r="K28" s="197">
        <f t="shared" si="0"/>
        <v>293205693.42470002</v>
      </c>
      <c r="L28" s="175"/>
      <c r="M28" s="173"/>
      <c r="O28" s="424"/>
    </row>
    <row r="29" spans="1:15" ht="30" customHeight="1" thickBot="1">
      <c r="A29" s="173"/>
      <c r="B29" s="174"/>
      <c r="C29" s="205" t="s">
        <v>14</v>
      </c>
      <c r="D29" s="206"/>
      <c r="E29" s="206"/>
      <c r="F29" s="206"/>
      <c r="G29" s="207"/>
      <c r="H29" s="206"/>
      <c r="I29" s="189"/>
      <c r="J29" s="208"/>
      <c r="K29" s="209">
        <f>SUM(K20:K28)</f>
        <v>3197568858.1885996</v>
      </c>
      <c r="L29" s="175"/>
      <c r="M29" s="173"/>
    </row>
    <row r="30" spans="1:15" s="214" customFormat="1" ht="30" customHeight="1" thickBot="1">
      <c r="A30" s="210"/>
      <c r="B30" s="211"/>
      <c r="C30" s="269" t="s">
        <v>15</v>
      </c>
      <c r="D30" s="270"/>
      <c r="E30" s="270"/>
      <c r="F30" s="270"/>
      <c r="G30" s="270"/>
      <c r="H30" s="270"/>
      <c r="I30" s="270"/>
      <c r="J30" s="271"/>
      <c r="K30" s="212">
        <f>+K12+K15+K18+K29</f>
        <v>4545454545.4513998</v>
      </c>
      <c r="L30" s="213"/>
      <c r="M30" s="210"/>
      <c r="N30" s="422"/>
    </row>
    <row r="31" spans="1:15" s="214" customFormat="1" ht="16.8" thickBot="1">
      <c r="A31" s="210"/>
      <c r="B31" s="211"/>
      <c r="C31" s="215"/>
      <c r="D31" s="215"/>
      <c r="E31" s="215"/>
      <c r="F31" s="215"/>
      <c r="G31" s="215"/>
      <c r="H31" s="215"/>
      <c r="I31" s="215"/>
      <c r="J31" s="215"/>
      <c r="K31" s="216"/>
      <c r="L31" s="213"/>
      <c r="M31" s="210"/>
      <c r="N31" s="422"/>
    </row>
    <row r="32" spans="1:15" s="214" customFormat="1" ht="30" customHeight="1">
      <c r="A32" s="210"/>
      <c r="B32" s="211"/>
      <c r="C32" s="217"/>
      <c r="D32" s="218"/>
      <c r="E32" s="217"/>
      <c r="F32" s="217"/>
      <c r="G32" s="425" t="s">
        <v>131</v>
      </c>
      <c r="H32" s="426"/>
      <c r="I32" s="426"/>
      <c r="J32" s="426"/>
      <c r="K32" s="427">
        <f>+K30</f>
        <v>4545454545.4513998</v>
      </c>
      <c r="L32" s="213"/>
      <c r="M32" s="210"/>
      <c r="N32" s="422"/>
    </row>
    <row r="33" spans="1:14" s="214" customFormat="1" ht="30" customHeight="1">
      <c r="A33" s="210"/>
      <c r="B33" s="211"/>
      <c r="C33" s="217"/>
      <c r="D33" s="218"/>
      <c r="E33" s="217"/>
      <c r="F33" s="217"/>
      <c r="G33" s="428" t="s">
        <v>132</v>
      </c>
      <c r="H33" s="429"/>
      <c r="I33" s="429"/>
      <c r="J33" s="430"/>
      <c r="K33" s="431"/>
      <c r="L33" s="213"/>
      <c r="M33" s="210"/>
      <c r="N33" s="422"/>
    </row>
    <row r="34" spans="1:14" s="214" customFormat="1" ht="30" customHeight="1" thickBot="1">
      <c r="A34" s="210"/>
      <c r="B34" s="211"/>
      <c r="C34" s="217"/>
      <c r="D34" s="219"/>
      <c r="E34" s="219"/>
      <c r="F34" s="219"/>
      <c r="G34" s="432" t="s">
        <v>16</v>
      </c>
      <c r="H34" s="433"/>
      <c r="I34" s="433"/>
      <c r="J34" s="434"/>
      <c r="K34" s="435">
        <f>+K32+K33</f>
        <v>4545454545.4513998</v>
      </c>
      <c r="L34" s="213"/>
      <c r="M34" s="210"/>
      <c r="N34" s="422"/>
    </row>
    <row r="35" spans="1:14" s="214" customFormat="1" ht="16.8" thickBot="1">
      <c r="A35" s="210"/>
      <c r="B35" s="211"/>
      <c r="C35" s="217"/>
      <c r="D35" s="218"/>
      <c r="E35" s="218"/>
      <c r="F35" s="218"/>
      <c r="G35" s="217"/>
      <c r="H35" s="217"/>
      <c r="I35" s="220"/>
      <c r="J35" s="221"/>
      <c r="K35" s="222"/>
      <c r="L35" s="213"/>
      <c r="M35" s="210"/>
      <c r="N35" s="422"/>
    </row>
    <row r="36" spans="1:14" s="214" customFormat="1" ht="16.2">
      <c r="A36" s="210"/>
      <c r="B36" s="211"/>
      <c r="C36" s="223"/>
      <c r="D36" s="273"/>
      <c r="E36" s="273"/>
      <c r="F36" s="273"/>
      <c r="G36" s="273"/>
      <c r="H36" s="273"/>
      <c r="I36" s="273"/>
      <c r="J36" s="273"/>
      <c r="K36" s="274"/>
      <c r="L36" s="224"/>
      <c r="M36" s="210"/>
      <c r="N36" s="422"/>
    </row>
    <row r="37" spans="1:14" s="214" customFormat="1" ht="46.5" customHeight="1">
      <c r="A37" s="210"/>
      <c r="B37" s="211"/>
      <c r="C37" s="249" t="s">
        <v>17</v>
      </c>
      <c r="D37" s="250"/>
      <c r="E37" s="250"/>
      <c r="F37" s="250"/>
      <c r="G37" s="250"/>
      <c r="H37" s="272" t="s">
        <v>18</v>
      </c>
      <c r="I37" s="272"/>
      <c r="J37" s="272"/>
      <c r="K37" s="225" t="s">
        <v>19</v>
      </c>
      <c r="L37" s="226"/>
      <c r="M37" s="210"/>
      <c r="N37" s="422"/>
    </row>
    <row r="38" spans="1:14" s="214" customFormat="1" ht="56.25" customHeight="1">
      <c r="A38" s="210"/>
      <c r="B38" s="211"/>
      <c r="C38" s="249" t="s">
        <v>20</v>
      </c>
      <c r="D38" s="250"/>
      <c r="E38" s="250"/>
      <c r="F38" s="250"/>
      <c r="G38" s="250"/>
      <c r="H38" s="254" t="s">
        <v>21</v>
      </c>
      <c r="I38" s="254"/>
      <c r="J38" s="227" t="s">
        <v>22</v>
      </c>
      <c r="K38" s="436">
        <v>0.25</v>
      </c>
      <c r="L38" s="226"/>
      <c r="M38" s="210"/>
      <c r="N38" s="422"/>
    </row>
    <row r="39" spans="1:14" s="214" customFormat="1" ht="30" customHeight="1">
      <c r="A39" s="210"/>
      <c r="B39" s="211"/>
      <c r="C39" s="249" t="s">
        <v>23</v>
      </c>
      <c r="D39" s="250"/>
      <c r="E39" s="250"/>
      <c r="F39" s="250"/>
      <c r="G39" s="250"/>
      <c r="H39" s="251" t="s">
        <v>24</v>
      </c>
      <c r="I39" s="252"/>
      <c r="J39" s="227" t="s">
        <v>25</v>
      </c>
      <c r="K39" s="436">
        <v>0.03</v>
      </c>
      <c r="L39" s="226"/>
      <c r="M39" s="210"/>
      <c r="N39" s="422"/>
    </row>
    <row r="40" spans="1:14" s="229" customFormat="1" ht="58.5" customHeight="1">
      <c r="A40" s="210"/>
      <c r="B40" s="211"/>
      <c r="C40" s="228"/>
      <c r="E40" s="230"/>
      <c r="F40" s="230"/>
      <c r="G40" s="231"/>
      <c r="H40" s="253" t="s">
        <v>26</v>
      </c>
      <c r="I40" s="254"/>
      <c r="J40" s="227" t="s">
        <v>27</v>
      </c>
      <c r="K40" s="436">
        <v>0.05</v>
      </c>
      <c r="L40" s="213"/>
      <c r="M40" s="210"/>
      <c r="N40" s="423"/>
    </row>
    <row r="41" spans="1:14" ht="57" customHeight="1">
      <c r="A41" s="173"/>
      <c r="B41" s="174"/>
      <c r="C41" s="232"/>
      <c r="D41" s="233"/>
      <c r="E41" s="233"/>
      <c r="F41" s="233"/>
      <c r="G41" s="234"/>
      <c r="H41" s="254" t="s">
        <v>28</v>
      </c>
      <c r="I41" s="254"/>
      <c r="J41" s="227" t="s">
        <v>29</v>
      </c>
      <c r="K41" s="436">
        <f>SUM(K38:K40)</f>
        <v>0.33</v>
      </c>
      <c r="L41" s="175"/>
      <c r="M41" s="173"/>
    </row>
    <row r="42" spans="1:14" ht="16.8" thickBot="1">
      <c r="A42" s="173"/>
      <c r="B42" s="174"/>
      <c r="C42" s="235"/>
      <c r="D42" s="236"/>
      <c r="E42" s="236"/>
      <c r="F42" s="236"/>
      <c r="G42" s="237"/>
      <c r="H42" s="247"/>
      <c r="I42" s="247"/>
      <c r="J42" s="247"/>
      <c r="K42" s="248"/>
      <c r="L42" s="175"/>
      <c r="M42" s="173"/>
    </row>
    <row r="43" spans="1:14" ht="16.8" thickBot="1">
      <c r="A43" s="173"/>
      <c r="B43" s="238"/>
      <c r="C43" s="239"/>
      <c r="D43" s="239"/>
      <c r="E43" s="240"/>
      <c r="F43" s="239"/>
      <c r="G43" s="241"/>
      <c r="H43" s="239"/>
      <c r="I43" s="239"/>
      <c r="J43" s="239"/>
      <c r="K43" s="239"/>
      <c r="L43" s="242"/>
      <c r="M43" s="173"/>
    </row>
    <row r="44" spans="1:14" ht="16.8" thickTop="1">
      <c r="A44" s="173"/>
      <c r="B44" s="173"/>
      <c r="C44" s="173"/>
      <c r="D44" s="173"/>
      <c r="E44" s="243"/>
      <c r="F44" s="173"/>
      <c r="G44" s="173"/>
      <c r="H44" s="173"/>
      <c r="I44" s="173"/>
      <c r="J44" s="173"/>
      <c r="K44" s="173"/>
      <c r="L44" s="173"/>
      <c r="M44" s="173"/>
    </row>
  </sheetData>
  <mergeCells count="26">
    <mergeCell ref="G34:J34"/>
    <mergeCell ref="G7:G8"/>
    <mergeCell ref="H7:H8"/>
    <mergeCell ref="E7:F7"/>
    <mergeCell ref="G32:J32"/>
    <mergeCell ref="G33:J33"/>
    <mergeCell ref="C3:K4"/>
    <mergeCell ref="C5:K5"/>
    <mergeCell ref="C1:F1"/>
    <mergeCell ref="C38:G38"/>
    <mergeCell ref="C6:K6"/>
    <mergeCell ref="C30:J30"/>
    <mergeCell ref="C37:G37"/>
    <mergeCell ref="H37:J37"/>
    <mergeCell ref="H38:I38"/>
    <mergeCell ref="D36:K36"/>
    <mergeCell ref="I7:I8"/>
    <mergeCell ref="J7:J8"/>
    <mergeCell ref="K7:K8"/>
    <mergeCell ref="C7:C8"/>
    <mergeCell ref="D7:D8"/>
    <mergeCell ref="H42:K42"/>
    <mergeCell ref="C39:G39"/>
    <mergeCell ref="H39:I39"/>
    <mergeCell ref="H40:I40"/>
    <mergeCell ref="H41:I41"/>
  </mergeCells>
  <phoneticPr fontId="6" type="noConversion"/>
  <pageMargins left="0.11811023622047245" right="0.11811023622047245" top="0.6692913385826772" bottom="0.15748031496062992" header="0.31496062992125984" footer="0.31496062992125984"/>
  <pageSetup scale="44" orientation="portrait" r:id="rId1"/>
  <headerFooter>
    <oddHeader xml:space="preserve">&amp;C&amp;"Verdana,Negrita"&amp;11Formulario 1 - Propuesta económica  - Licitación de obra pública de infraestructura social </oddHeader>
    <oddFooter xml:space="preserve">&amp;RVersión: 2 de xx de julio de2025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O52"/>
  <sheetViews>
    <sheetView showGridLines="0" view="pageBreakPreview" topLeftCell="A10" zoomScale="87" zoomScaleNormal="100" zoomScaleSheetLayoutView="87" zoomScalePageLayoutView="91" workbookViewId="0">
      <selection activeCell="H43" sqref="H43:I43"/>
    </sheetView>
  </sheetViews>
  <sheetFormatPr baseColWidth="10" defaultColWidth="11.44140625" defaultRowHeight="13.8"/>
  <cols>
    <col min="1" max="2" width="3.44140625" style="1" customWidth="1"/>
    <col min="3" max="3" width="7.5546875" style="1" customWidth="1"/>
    <col min="4" max="4" width="15.44140625" style="1" customWidth="1"/>
    <col min="5" max="5" width="16.109375" style="2" customWidth="1"/>
    <col min="6" max="6" width="17.44140625" style="1" customWidth="1"/>
    <col min="7" max="7" width="73.44140625" style="1" customWidth="1"/>
    <col min="8" max="8" width="8.5546875" style="1" customWidth="1"/>
    <col min="9" max="9" width="18.5546875" style="1" customWidth="1"/>
    <col min="10" max="10" width="23.5546875" style="1" customWidth="1"/>
    <col min="11" max="11" width="30" style="1" customWidth="1"/>
    <col min="12" max="12" width="3.44140625" style="1" customWidth="1"/>
    <col min="13" max="13" width="2.5546875" style="1" customWidth="1"/>
    <col min="14" max="16384" width="11.44140625" style="1"/>
  </cols>
  <sheetData>
    <row r="1" spans="1:15" ht="16.2" thickBot="1">
      <c r="A1" s="5"/>
      <c r="B1" s="5"/>
      <c r="C1" s="5"/>
      <c r="D1" s="5"/>
      <c r="E1" s="6"/>
      <c r="F1" s="5"/>
      <c r="G1" s="5"/>
      <c r="H1" s="5"/>
      <c r="I1" s="5"/>
      <c r="J1" s="5"/>
      <c r="K1" s="5"/>
      <c r="L1" s="5"/>
      <c r="M1" s="5"/>
    </row>
    <row r="2" spans="1:15" ht="16.2" thickTop="1">
      <c r="A2" s="5"/>
      <c r="B2" s="7"/>
      <c r="C2" s="164"/>
      <c r="D2" s="164"/>
      <c r="E2" s="165"/>
      <c r="F2" s="164"/>
      <c r="G2" s="164"/>
      <c r="H2" s="164"/>
      <c r="I2" s="164"/>
      <c r="J2" s="164"/>
      <c r="K2" s="164"/>
      <c r="L2" s="8"/>
      <c r="M2" s="5"/>
    </row>
    <row r="3" spans="1:15" ht="26.25" customHeight="1">
      <c r="A3" s="5"/>
      <c r="B3" s="9"/>
      <c r="C3" s="264" t="s">
        <v>0</v>
      </c>
      <c r="D3" s="265"/>
      <c r="E3" s="265"/>
      <c r="F3" s="265"/>
      <c r="G3" s="5"/>
      <c r="H3" s="5"/>
      <c r="I3" s="5"/>
      <c r="J3" s="5"/>
      <c r="K3" s="5"/>
      <c r="L3" s="10"/>
      <c r="M3" s="5"/>
    </row>
    <row r="4" spans="1:15" ht="15.6">
      <c r="A4" s="5"/>
      <c r="B4" s="9"/>
      <c r="C4" s="142"/>
      <c r="D4" s="143" t="s">
        <v>1</v>
      </c>
      <c r="E4" s="142"/>
      <c r="F4" s="143"/>
      <c r="G4" s="5"/>
      <c r="H4" s="5"/>
      <c r="I4" s="5"/>
      <c r="J4" s="5"/>
      <c r="K4" s="5"/>
      <c r="L4" s="10"/>
      <c r="M4" s="5"/>
    </row>
    <row r="5" spans="1:15" ht="15.6">
      <c r="A5" s="5"/>
      <c r="B5" s="9"/>
      <c r="C5" s="286" t="s">
        <v>30</v>
      </c>
      <c r="D5" s="286"/>
      <c r="E5" s="286"/>
      <c r="F5" s="286"/>
      <c r="G5" s="286"/>
      <c r="H5" s="286"/>
      <c r="I5" s="286"/>
      <c r="J5" s="286"/>
      <c r="K5" s="286"/>
      <c r="L5" s="10"/>
      <c r="M5" s="5"/>
    </row>
    <row r="6" spans="1:15" ht="16.2" thickBot="1">
      <c r="A6" s="5"/>
      <c r="B6" s="9"/>
      <c r="C6" s="287" t="s">
        <v>31</v>
      </c>
      <c r="D6" s="287"/>
      <c r="E6" s="287"/>
      <c r="F6" s="287"/>
      <c r="G6" s="287"/>
      <c r="H6" s="287"/>
      <c r="I6" s="287"/>
      <c r="J6" s="287"/>
      <c r="K6" s="287"/>
      <c r="L6" s="10"/>
      <c r="M6" s="5"/>
    </row>
    <row r="7" spans="1:15" s="18" customFormat="1" ht="16.5" customHeight="1">
      <c r="A7" s="17"/>
      <c r="B7" s="156"/>
      <c r="C7" s="288" t="s">
        <v>32</v>
      </c>
      <c r="D7" s="289"/>
      <c r="E7" s="289"/>
      <c r="F7" s="289"/>
      <c r="G7" s="289"/>
      <c r="H7" s="289"/>
      <c r="I7" s="289"/>
      <c r="J7" s="289"/>
      <c r="K7" s="290"/>
      <c r="L7" s="19"/>
      <c r="M7" s="17"/>
    </row>
    <row r="8" spans="1:15" ht="74.25" customHeight="1">
      <c r="A8" s="5"/>
      <c r="B8" s="157"/>
      <c r="C8" s="291"/>
      <c r="D8" s="292"/>
      <c r="E8" s="292"/>
      <c r="F8" s="292"/>
      <c r="G8" s="292"/>
      <c r="H8" s="292"/>
      <c r="I8" s="292"/>
      <c r="J8" s="292"/>
      <c r="K8" s="293"/>
      <c r="L8" s="10"/>
      <c r="M8" s="5"/>
    </row>
    <row r="9" spans="1:15" ht="34.5" customHeight="1">
      <c r="A9" s="5"/>
      <c r="B9" s="157"/>
      <c r="C9" s="294" t="s">
        <v>33</v>
      </c>
      <c r="D9" s="295"/>
      <c r="E9" s="295"/>
      <c r="F9" s="295"/>
      <c r="G9" s="295"/>
      <c r="H9" s="295"/>
      <c r="I9" s="295"/>
      <c r="J9" s="295"/>
      <c r="K9" s="296"/>
      <c r="L9" s="10"/>
      <c r="M9" s="5"/>
    </row>
    <row r="10" spans="1:15" ht="30" customHeight="1" thickBot="1">
      <c r="A10" s="5"/>
      <c r="B10" s="157"/>
      <c r="C10" s="297"/>
      <c r="D10" s="297"/>
      <c r="E10" s="297"/>
      <c r="F10" s="297"/>
      <c r="G10" s="297"/>
      <c r="H10" s="297"/>
      <c r="I10" s="297"/>
      <c r="J10" s="297"/>
      <c r="K10" s="298"/>
      <c r="L10" s="10"/>
      <c r="M10" s="5"/>
    </row>
    <row r="11" spans="1:15" ht="30" customHeight="1">
      <c r="A11" s="5"/>
      <c r="B11" s="9"/>
      <c r="C11" s="299" t="s">
        <v>4</v>
      </c>
      <c r="D11" s="301" t="s">
        <v>5</v>
      </c>
      <c r="E11" s="303" t="s">
        <v>6</v>
      </c>
      <c r="F11" s="303"/>
      <c r="G11" s="299" t="s">
        <v>7</v>
      </c>
      <c r="H11" s="301" t="s">
        <v>8</v>
      </c>
      <c r="I11" s="301" t="s">
        <v>9</v>
      </c>
      <c r="J11" s="304" t="s">
        <v>10</v>
      </c>
      <c r="K11" s="306" t="s">
        <v>11</v>
      </c>
      <c r="L11" s="10"/>
      <c r="M11" s="5"/>
    </row>
    <row r="12" spans="1:15" ht="30" customHeight="1" thickBot="1">
      <c r="A12" s="5"/>
      <c r="B12" s="9"/>
      <c r="C12" s="300"/>
      <c r="D12" s="302"/>
      <c r="E12" s="127" t="s">
        <v>12</v>
      </c>
      <c r="F12" s="127" t="s">
        <v>13</v>
      </c>
      <c r="G12" s="300"/>
      <c r="H12" s="302"/>
      <c r="I12" s="302"/>
      <c r="J12" s="305"/>
      <c r="K12" s="307"/>
      <c r="L12" s="10"/>
      <c r="M12" s="5"/>
    </row>
    <row r="13" spans="1:15" s="176" customFormat="1" ht="30" customHeight="1" thickBot="1">
      <c r="A13" s="173"/>
      <c r="B13" s="174"/>
      <c r="C13" s="183" t="s">
        <v>97</v>
      </c>
      <c r="D13" s="184"/>
      <c r="E13" s="184"/>
      <c r="F13" s="184"/>
      <c r="G13" s="184"/>
      <c r="H13" s="184"/>
      <c r="I13" s="184"/>
      <c r="J13" s="184"/>
      <c r="K13" s="185"/>
      <c r="L13" s="175"/>
      <c r="M13" s="173"/>
      <c r="N13" s="420"/>
    </row>
    <row r="14" spans="1:15" s="176" customFormat="1" ht="30" customHeight="1">
      <c r="A14" s="173"/>
      <c r="B14" s="174"/>
      <c r="C14" s="186" t="s">
        <v>98</v>
      </c>
      <c r="D14" s="187"/>
      <c r="E14" s="187"/>
      <c r="F14" s="187"/>
      <c r="G14" s="188" t="s">
        <v>105</v>
      </c>
      <c r="H14" s="187" t="s">
        <v>102</v>
      </c>
      <c r="I14" s="189">
        <v>3439.6916272655103</v>
      </c>
      <c r="J14" s="190"/>
      <c r="K14" s="191">
        <f>+I14*J14</f>
        <v>0</v>
      </c>
      <c r="L14" s="175"/>
      <c r="M14" s="173"/>
      <c r="N14" s="420"/>
      <c r="O14" s="424"/>
    </row>
    <row r="15" spans="1:15" s="176" customFormat="1" ht="30" customHeight="1">
      <c r="A15" s="173"/>
      <c r="B15" s="174"/>
      <c r="C15" s="186" t="s">
        <v>99</v>
      </c>
      <c r="D15" s="187"/>
      <c r="E15" s="187"/>
      <c r="F15" s="187"/>
      <c r="G15" s="188" t="s">
        <v>106</v>
      </c>
      <c r="H15" s="187" t="s">
        <v>102</v>
      </c>
      <c r="I15" s="189">
        <v>379.02573416783332</v>
      </c>
      <c r="J15" s="190"/>
      <c r="K15" s="191">
        <f>+I15*J15</f>
        <v>0</v>
      </c>
      <c r="L15" s="175"/>
      <c r="M15" s="173"/>
      <c r="N15" s="420"/>
      <c r="O15" s="424"/>
    </row>
    <row r="16" spans="1:15" s="176" customFormat="1" ht="30" customHeight="1" thickBot="1">
      <c r="A16" s="173"/>
      <c r="B16" s="174"/>
      <c r="C16" s="192" t="s">
        <v>14</v>
      </c>
      <c r="D16" s="193"/>
      <c r="E16" s="193"/>
      <c r="F16" s="193"/>
      <c r="G16" s="194"/>
      <c r="H16" s="193"/>
      <c r="I16" s="189"/>
      <c r="J16" s="195"/>
      <c r="K16" s="196">
        <f>SUM(K14:K15)</f>
        <v>0</v>
      </c>
      <c r="L16" s="175"/>
      <c r="M16" s="173"/>
      <c r="N16" s="420"/>
    </row>
    <row r="17" spans="1:15" s="176" customFormat="1" ht="30" customHeight="1" thickBot="1">
      <c r="A17" s="173"/>
      <c r="B17" s="174"/>
      <c r="C17" s="183" t="s">
        <v>103</v>
      </c>
      <c r="D17" s="184"/>
      <c r="E17" s="184"/>
      <c r="F17" s="184"/>
      <c r="G17" s="184"/>
      <c r="H17" s="184"/>
      <c r="I17" s="184"/>
      <c r="J17" s="184"/>
      <c r="K17" s="185"/>
      <c r="L17" s="175"/>
      <c r="M17" s="173"/>
      <c r="N17" s="420"/>
    </row>
    <row r="18" spans="1:15" s="176" customFormat="1" ht="30" customHeight="1">
      <c r="A18" s="173"/>
      <c r="B18" s="174"/>
      <c r="C18" s="186" t="s">
        <v>104</v>
      </c>
      <c r="D18" s="187"/>
      <c r="E18" s="187"/>
      <c r="F18" s="187"/>
      <c r="G18" s="188" t="s">
        <v>101</v>
      </c>
      <c r="H18" s="187" t="s">
        <v>100</v>
      </c>
      <c r="I18" s="189">
        <v>3790.2573381041766</v>
      </c>
      <c r="J18" s="190"/>
      <c r="K18" s="191">
        <f>+I18*J18</f>
        <v>0</v>
      </c>
      <c r="L18" s="175"/>
      <c r="M18" s="173"/>
      <c r="N18" s="420"/>
      <c r="O18" s="424"/>
    </row>
    <row r="19" spans="1:15" s="176" customFormat="1" ht="30" customHeight="1" thickBot="1">
      <c r="A19" s="173"/>
      <c r="B19" s="174"/>
      <c r="C19" s="192" t="s">
        <v>14</v>
      </c>
      <c r="D19" s="193"/>
      <c r="E19" s="193"/>
      <c r="F19" s="193"/>
      <c r="G19" s="194"/>
      <c r="H19" s="193"/>
      <c r="I19" s="189"/>
      <c r="J19" s="195"/>
      <c r="K19" s="196">
        <f>SUM(K18)</f>
        <v>0</v>
      </c>
      <c r="L19" s="175"/>
      <c r="M19" s="173"/>
      <c r="N19" s="420"/>
    </row>
    <row r="20" spans="1:15" s="176" customFormat="1" ht="30" customHeight="1" thickBot="1">
      <c r="A20" s="173"/>
      <c r="B20" s="174"/>
      <c r="C20" s="183" t="s">
        <v>107</v>
      </c>
      <c r="D20" s="184"/>
      <c r="E20" s="184"/>
      <c r="F20" s="184"/>
      <c r="G20" s="184"/>
      <c r="H20" s="184"/>
      <c r="I20" s="184"/>
      <c r="J20" s="184"/>
      <c r="K20" s="185"/>
      <c r="L20" s="175"/>
      <c r="M20" s="173"/>
      <c r="N20" s="420"/>
    </row>
    <row r="21" spans="1:15" s="176" customFormat="1" ht="30" customHeight="1">
      <c r="A21" s="173"/>
      <c r="B21" s="174"/>
      <c r="C21" s="186" t="s">
        <v>108</v>
      </c>
      <c r="D21" s="187"/>
      <c r="E21" s="187"/>
      <c r="F21" s="187"/>
      <c r="G21" s="188" t="s">
        <v>109</v>
      </c>
      <c r="H21" s="187" t="s">
        <v>102</v>
      </c>
      <c r="I21" s="189">
        <v>2308.776715176642</v>
      </c>
      <c r="J21" s="190"/>
      <c r="K21" s="191">
        <f>+I21*J21</f>
        <v>0</v>
      </c>
      <c r="L21" s="175"/>
      <c r="M21" s="173"/>
      <c r="N21" s="420"/>
      <c r="O21" s="424"/>
    </row>
    <row r="22" spans="1:15" s="176" customFormat="1" ht="30" customHeight="1" thickBot="1">
      <c r="A22" s="173"/>
      <c r="B22" s="174"/>
      <c r="C22" s="192" t="s">
        <v>14</v>
      </c>
      <c r="D22" s="193"/>
      <c r="E22" s="193"/>
      <c r="F22" s="193"/>
      <c r="G22" s="194"/>
      <c r="H22" s="193"/>
      <c r="I22" s="189"/>
      <c r="J22" s="195"/>
      <c r="K22" s="196">
        <f>SUM(K21)</f>
        <v>0</v>
      </c>
      <c r="L22" s="175"/>
      <c r="M22" s="173"/>
      <c r="N22" s="420"/>
    </row>
    <row r="23" spans="1:15" s="176" customFormat="1" ht="30" customHeight="1" thickBot="1">
      <c r="A23" s="173"/>
      <c r="B23" s="174"/>
      <c r="C23" s="183" t="s">
        <v>110</v>
      </c>
      <c r="D23" s="184"/>
      <c r="E23" s="184"/>
      <c r="F23" s="184"/>
      <c r="G23" s="184"/>
      <c r="H23" s="184"/>
      <c r="I23" s="184"/>
      <c r="J23" s="184"/>
      <c r="K23" s="185"/>
      <c r="L23" s="175"/>
      <c r="M23" s="173"/>
      <c r="N23" s="420"/>
    </row>
    <row r="24" spans="1:15" s="176" customFormat="1" ht="30" customHeight="1">
      <c r="A24" s="173"/>
      <c r="B24" s="174"/>
      <c r="C24" s="186" t="s">
        <v>111</v>
      </c>
      <c r="D24" s="199"/>
      <c r="E24" s="199"/>
      <c r="F24" s="199"/>
      <c r="G24" s="200" t="s">
        <v>120</v>
      </c>
      <c r="H24" s="199" t="s">
        <v>130</v>
      </c>
      <c r="I24" s="189">
        <v>3125.4844995543622</v>
      </c>
      <c r="J24" s="190"/>
      <c r="K24" s="201">
        <f>+I24*J24</f>
        <v>0</v>
      </c>
      <c r="L24" s="175"/>
      <c r="M24" s="173"/>
      <c r="N24" s="420"/>
      <c r="O24" s="424"/>
    </row>
    <row r="25" spans="1:15" s="176" customFormat="1" ht="30" customHeight="1">
      <c r="A25" s="173"/>
      <c r="B25" s="174"/>
      <c r="C25" s="186" t="s">
        <v>112</v>
      </c>
      <c r="D25" s="202"/>
      <c r="E25" s="202"/>
      <c r="F25" s="202"/>
      <c r="G25" s="200" t="s">
        <v>121</v>
      </c>
      <c r="H25" s="199" t="s">
        <v>100</v>
      </c>
      <c r="I25" s="189">
        <v>2341.381951578293</v>
      </c>
      <c r="J25" s="190"/>
      <c r="K25" s="197">
        <f>+I25*J25</f>
        <v>0</v>
      </c>
      <c r="L25" s="175"/>
      <c r="M25" s="173"/>
      <c r="N25" s="420"/>
      <c r="O25" s="424"/>
    </row>
    <row r="26" spans="1:15" s="176" customFormat="1" ht="30" customHeight="1">
      <c r="A26" s="173"/>
      <c r="B26" s="174"/>
      <c r="C26" s="186" t="s">
        <v>113</v>
      </c>
      <c r="D26" s="199"/>
      <c r="E26" s="199"/>
      <c r="F26" s="199"/>
      <c r="G26" s="200" t="s">
        <v>122</v>
      </c>
      <c r="H26" s="199" t="s">
        <v>100</v>
      </c>
      <c r="I26" s="189">
        <v>1250.1937997737305</v>
      </c>
      <c r="J26" s="190"/>
      <c r="K26" s="197">
        <f t="shared" ref="K26:K32" si="0">+I26*J26</f>
        <v>0</v>
      </c>
      <c r="L26" s="175"/>
      <c r="M26" s="173"/>
      <c r="N26" s="420"/>
      <c r="O26" s="424"/>
    </row>
    <row r="27" spans="1:15" s="173" customFormat="1" ht="30" customHeight="1">
      <c r="B27" s="174"/>
      <c r="C27" s="186" t="s">
        <v>114</v>
      </c>
      <c r="D27" s="198"/>
      <c r="E27" s="198"/>
      <c r="F27" s="198"/>
      <c r="G27" s="203" t="s">
        <v>127</v>
      </c>
      <c r="H27" s="198" t="s">
        <v>130</v>
      </c>
      <c r="I27" s="189">
        <v>4740.9844993510551</v>
      </c>
      <c r="J27" s="190"/>
      <c r="K27" s="197">
        <f t="shared" si="0"/>
        <v>0</v>
      </c>
      <c r="L27" s="175"/>
      <c r="N27" s="420"/>
      <c r="O27" s="424"/>
    </row>
    <row r="28" spans="1:15" s="176" customFormat="1" ht="30" customHeight="1">
      <c r="A28" s="173"/>
      <c r="B28" s="174"/>
      <c r="C28" s="186" t="s">
        <v>115</v>
      </c>
      <c r="D28" s="199"/>
      <c r="E28" s="199"/>
      <c r="F28" s="199"/>
      <c r="G28" s="200" t="s">
        <v>123</v>
      </c>
      <c r="H28" s="199" t="s">
        <v>130</v>
      </c>
      <c r="I28" s="189">
        <v>3125.4844995743915</v>
      </c>
      <c r="J28" s="190"/>
      <c r="K28" s="197">
        <f t="shared" si="0"/>
        <v>0</v>
      </c>
      <c r="L28" s="175"/>
      <c r="M28" s="173"/>
      <c r="N28" s="420"/>
      <c r="O28" s="424"/>
    </row>
    <row r="29" spans="1:15" s="173" customFormat="1" ht="30" customHeight="1">
      <c r="B29" s="174"/>
      <c r="C29" s="186" t="s">
        <v>116</v>
      </c>
      <c r="D29" s="198"/>
      <c r="E29" s="198"/>
      <c r="F29" s="198"/>
      <c r="G29" s="203" t="s">
        <v>124</v>
      </c>
      <c r="H29" s="198" t="s">
        <v>100</v>
      </c>
      <c r="I29" s="189">
        <v>120</v>
      </c>
      <c r="J29" s="190"/>
      <c r="K29" s="197">
        <f t="shared" si="0"/>
        <v>0</v>
      </c>
      <c r="L29" s="175"/>
      <c r="N29" s="420"/>
      <c r="O29" s="424"/>
    </row>
    <row r="30" spans="1:15" s="176" customFormat="1" ht="30" customHeight="1">
      <c r="A30" s="173"/>
      <c r="B30" s="174"/>
      <c r="C30" s="186" t="s">
        <v>117</v>
      </c>
      <c r="D30" s="199"/>
      <c r="E30" s="187"/>
      <c r="F30" s="199"/>
      <c r="G30" s="200" t="s">
        <v>125</v>
      </c>
      <c r="H30" s="199" t="s">
        <v>100</v>
      </c>
      <c r="I30" s="189">
        <v>6977.9564198573935</v>
      </c>
      <c r="J30" s="190"/>
      <c r="K30" s="197">
        <f t="shared" si="0"/>
        <v>0</v>
      </c>
      <c r="L30" s="175"/>
      <c r="M30" s="173"/>
      <c r="N30" s="420"/>
      <c r="O30" s="424"/>
    </row>
    <row r="31" spans="1:15" s="176" customFormat="1" ht="30" customHeight="1">
      <c r="A31" s="173"/>
      <c r="B31" s="174"/>
      <c r="C31" s="186" t="s">
        <v>118</v>
      </c>
      <c r="D31" s="199"/>
      <c r="E31" s="199"/>
      <c r="F31" s="199"/>
      <c r="G31" s="200" t="s">
        <v>128</v>
      </c>
      <c r="H31" s="204" t="s">
        <v>130</v>
      </c>
      <c r="I31" s="189">
        <v>3125.4844995624871</v>
      </c>
      <c r="J31" s="190"/>
      <c r="K31" s="197">
        <f t="shared" si="0"/>
        <v>0</v>
      </c>
      <c r="L31" s="175"/>
      <c r="M31" s="173"/>
      <c r="N31" s="420"/>
      <c r="O31" s="424"/>
    </row>
    <row r="32" spans="1:15" s="176" customFormat="1" ht="30" customHeight="1">
      <c r="A32" s="173"/>
      <c r="B32" s="174"/>
      <c r="C32" s="186" t="s">
        <v>119</v>
      </c>
      <c r="D32" s="199"/>
      <c r="E32" s="199"/>
      <c r="F32" s="199"/>
      <c r="G32" s="200" t="s">
        <v>126</v>
      </c>
      <c r="H32" s="204" t="s">
        <v>129</v>
      </c>
      <c r="I32" s="189">
        <v>20874.482396553358</v>
      </c>
      <c r="J32" s="190"/>
      <c r="K32" s="197">
        <f t="shared" si="0"/>
        <v>0</v>
      </c>
      <c r="L32" s="175"/>
      <c r="M32" s="173"/>
      <c r="N32" s="420"/>
      <c r="O32" s="424"/>
    </row>
    <row r="33" spans="1:14" s="176" customFormat="1" ht="30" customHeight="1" thickBot="1">
      <c r="A33" s="173"/>
      <c r="B33" s="174"/>
      <c r="C33" s="205" t="s">
        <v>14</v>
      </c>
      <c r="D33" s="206"/>
      <c r="E33" s="206"/>
      <c r="F33" s="206"/>
      <c r="G33" s="207"/>
      <c r="H33" s="206"/>
      <c r="I33" s="189"/>
      <c r="J33" s="208"/>
      <c r="K33" s="209">
        <f>SUM(K24:K32)</f>
        <v>0</v>
      </c>
      <c r="L33" s="175"/>
      <c r="M33" s="173"/>
      <c r="N33" s="420"/>
    </row>
    <row r="34" spans="1:14" s="214" customFormat="1" ht="30" customHeight="1" thickBot="1">
      <c r="A34" s="210"/>
      <c r="B34" s="211"/>
      <c r="C34" s="269" t="s">
        <v>15</v>
      </c>
      <c r="D34" s="270"/>
      <c r="E34" s="270"/>
      <c r="F34" s="270"/>
      <c r="G34" s="270"/>
      <c r="H34" s="270"/>
      <c r="I34" s="270"/>
      <c r="J34" s="271"/>
      <c r="K34" s="212">
        <f>+K16+K19+K22+K33</f>
        <v>0</v>
      </c>
      <c r="L34" s="213"/>
      <c r="M34" s="210"/>
      <c r="N34" s="422"/>
    </row>
    <row r="35" spans="1:14" s="3" customFormat="1" ht="16.2" thickBot="1">
      <c r="A35" s="11"/>
      <c r="B35" s="12"/>
      <c r="C35" s="128"/>
      <c r="D35" s="128"/>
      <c r="E35" s="128"/>
      <c r="F35" s="128"/>
      <c r="G35" s="128"/>
      <c r="H35" s="128"/>
      <c r="I35" s="128"/>
      <c r="J35" s="128"/>
      <c r="K35" s="129"/>
      <c r="L35" s="13"/>
      <c r="M35" s="11"/>
    </row>
    <row r="36" spans="1:14" s="3" customFormat="1" ht="30" customHeight="1">
      <c r="A36" s="11"/>
      <c r="B36" s="12"/>
      <c r="C36" s="130"/>
      <c r="D36" s="131"/>
      <c r="E36" s="130"/>
      <c r="F36" s="130"/>
      <c r="G36" s="425" t="s">
        <v>131</v>
      </c>
      <c r="H36" s="426"/>
      <c r="I36" s="426"/>
      <c r="J36" s="426"/>
      <c r="K36" s="427">
        <f>+K34</f>
        <v>0</v>
      </c>
      <c r="L36" s="13"/>
      <c r="M36" s="11"/>
    </row>
    <row r="37" spans="1:14" s="3" customFormat="1" ht="30" customHeight="1">
      <c r="A37" s="11"/>
      <c r="B37" s="12"/>
      <c r="C37" s="130"/>
      <c r="D37" s="131"/>
      <c r="E37" s="130"/>
      <c r="F37" s="130"/>
      <c r="G37" s="428" t="s">
        <v>132</v>
      </c>
      <c r="H37" s="429"/>
      <c r="I37" s="429"/>
      <c r="J37" s="430"/>
      <c r="K37" s="431"/>
      <c r="L37" s="13"/>
      <c r="M37" s="11"/>
    </row>
    <row r="38" spans="1:14" s="3" customFormat="1" ht="30" customHeight="1" thickBot="1">
      <c r="A38" s="11"/>
      <c r="B38" s="12"/>
      <c r="C38" s="130"/>
      <c r="D38" s="132"/>
      <c r="E38" s="132"/>
      <c r="F38" s="132"/>
      <c r="G38" s="432" t="s">
        <v>16</v>
      </c>
      <c r="H38" s="433"/>
      <c r="I38" s="433"/>
      <c r="J38" s="434"/>
      <c r="K38" s="435">
        <f>+K36+K37</f>
        <v>0</v>
      </c>
      <c r="L38" s="13"/>
      <c r="M38" s="11"/>
    </row>
    <row r="39" spans="1:14" s="3" customFormat="1" ht="16.2" thickBot="1">
      <c r="A39" s="11"/>
      <c r="B39" s="12"/>
      <c r="C39" s="130"/>
      <c r="D39" s="131"/>
      <c r="E39" s="131"/>
      <c r="F39" s="131"/>
      <c r="G39" s="130"/>
      <c r="H39" s="130"/>
      <c r="I39" s="133"/>
      <c r="J39" s="134"/>
      <c r="K39" s="135"/>
      <c r="L39" s="13"/>
      <c r="M39" s="11"/>
    </row>
    <row r="40" spans="1:14" s="3" customFormat="1" ht="15.6">
      <c r="A40" s="11"/>
      <c r="B40" s="12"/>
      <c r="C40" s="136"/>
      <c r="D40" s="284"/>
      <c r="E40" s="284"/>
      <c r="F40" s="284"/>
      <c r="G40" s="284"/>
      <c r="H40" s="284"/>
      <c r="I40" s="284"/>
      <c r="J40" s="284"/>
      <c r="K40" s="285"/>
      <c r="L40" s="14"/>
      <c r="M40" s="11"/>
    </row>
    <row r="41" spans="1:14" s="3" customFormat="1" ht="46.5" customHeight="1">
      <c r="A41" s="11"/>
      <c r="B41" s="12"/>
      <c r="C41" s="308" t="s">
        <v>34</v>
      </c>
      <c r="D41" s="309"/>
      <c r="E41" s="309"/>
      <c r="F41" s="309"/>
      <c r="G41" s="309"/>
      <c r="H41" s="310" t="s">
        <v>7</v>
      </c>
      <c r="I41" s="310"/>
      <c r="J41" s="310"/>
      <c r="K41" s="137" t="s">
        <v>19</v>
      </c>
      <c r="L41" s="15"/>
      <c r="M41" s="11"/>
    </row>
    <row r="42" spans="1:14" s="3" customFormat="1" ht="32.25" customHeight="1">
      <c r="A42" s="11"/>
      <c r="B42" s="12"/>
      <c r="C42" s="308" t="s">
        <v>35</v>
      </c>
      <c r="D42" s="309"/>
      <c r="E42" s="309"/>
      <c r="F42" s="309"/>
      <c r="G42" s="309"/>
      <c r="H42" s="311" t="s">
        <v>21</v>
      </c>
      <c r="I42" s="311"/>
      <c r="J42" s="138" t="s">
        <v>22</v>
      </c>
      <c r="K42" s="139" t="s">
        <v>36</v>
      </c>
      <c r="L42" s="152"/>
      <c r="M42" s="11"/>
    </row>
    <row r="43" spans="1:14" s="3" customFormat="1" ht="30" customHeight="1">
      <c r="A43" s="11"/>
      <c r="B43" s="12"/>
      <c r="C43" s="308" t="s">
        <v>37</v>
      </c>
      <c r="D43" s="309"/>
      <c r="E43" s="309"/>
      <c r="F43" s="309"/>
      <c r="G43" s="309"/>
      <c r="H43" s="314" t="s">
        <v>24</v>
      </c>
      <c r="I43" s="315"/>
      <c r="J43" s="138" t="s">
        <v>25</v>
      </c>
      <c r="K43" s="139" t="s">
        <v>36</v>
      </c>
      <c r="L43" s="15"/>
      <c r="M43" s="11"/>
    </row>
    <row r="44" spans="1:14" s="4" customFormat="1" ht="58.5" customHeight="1">
      <c r="A44" s="11"/>
      <c r="B44" s="12"/>
      <c r="C44" s="146"/>
      <c r="D44" s="147"/>
      <c r="E44" s="147"/>
      <c r="F44" s="147"/>
      <c r="G44" s="148"/>
      <c r="H44" s="316" t="s">
        <v>26</v>
      </c>
      <c r="I44" s="311"/>
      <c r="J44" s="138" t="s">
        <v>27</v>
      </c>
      <c r="K44" s="139" t="s">
        <v>36</v>
      </c>
      <c r="L44" s="13"/>
      <c r="M44" s="11"/>
    </row>
    <row r="45" spans="1:14" ht="57.75" customHeight="1">
      <c r="A45" s="5"/>
      <c r="B45" s="9"/>
      <c r="C45" s="149"/>
      <c r="D45" s="150"/>
      <c r="E45" s="150"/>
      <c r="F45" s="150"/>
      <c r="G45" s="151"/>
      <c r="H45" s="311" t="s">
        <v>28</v>
      </c>
      <c r="I45" s="311"/>
      <c r="J45" s="138" t="s">
        <v>29</v>
      </c>
      <c r="K45" s="139" t="s">
        <v>36</v>
      </c>
      <c r="L45" s="10"/>
      <c r="M45" s="5"/>
    </row>
    <row r="46" spans="1:14" ht="16.2" thickBot="1">
      <c r="A46" s="5"/>
      <c r="B46" s="9"/>
      <c r="C46" s="149"/>
      <c r="D46" s="154"/>
      <c r="E46" s="154"/>
      <c r="F46" s="150"/>
      <c r="G46" s="155"/>
      <c r="H46" s="312"/>
      <c r="I46" s="312"/>
      <c r="J46" s="312"/>
      <c r="K46" s="313"/>
      <c r="L46" s="10"/>
      <c r="M46" s="5"/>
    </row>
    <row r="47" spans="1:14" ht="47.25" customHeight="1">
      <c r="A47" s="5"/>
      <c r="B47" s="9"/>
      <c r="C47" s="153"/>
      <c r="D47" s="140"/>
      <c r="E47" s="140"/>
      <c r="F47" s="153"/>
      <c r="G47" s="140"/>
      <c r="H47" s="153"/>
      <c r="I47" s="153"/>
      <c r="J47" s="153"/>
      <c r="K47" s="153"/>
      <c r="L47" s="10"/>
      <c r="M47" s="5"/>
    </row>
    <row r="48" spans="1:14" ht="47.25" customHeight="1">
      <c r="A48" s="5"/>
      <c r="B48" s="9"/>
      <c r="C48" s="140"/>
      <c r="D48" s="140"/>
      <c r="E48" s="140"/>
      <c r="F48" s="140"/>
      <c r="G48" s="141" t="s">
        <v>38</v>
      </c>
      <c r="H48" s="140"/>
      <c r="I48" s="140"/>
      <c r="J48" s="140"/>
      <c r="K48" s="140"/>
      <c r="L48" s="10"/>
      <c r="M48" s="5"/>
    </row>
    <row r="49" spans="1:13" ht="16.2" thickBot="1">
      <c r="A49" s="5"/>
      <c r="B49" s="166"/>
      <c r="C49" s="167"/>
      <c r="D49" s="167"/>
      <c r="E49" s="168"/>
      <c r="F49" s="167"/>
      <c r="G49" s="169"/>
      <c r="H49" s="167"/>
      <c r="I49" s="167"/>
      <c r="J49" s="167"/>
      <c r="K49" s="167"/>
      <c r="L49" s="170"/>
      <c r="M49" s="5"/>
    </row>
    <row r="50" spans="1:13" ht="16.2" thickTop="1">
      <c r="A50" s="5"/>
      <c r="B50" s="5"/>
      <c r="C50" s="5"/>
      <c r="D50" s="5"/>
      <c r="E50" s="6"/>
      <c r="F50" s="5"/>
      <c r="G50" s="5"/>
      <c r="H50" s="5"/>
      <c r="I50" s="5"/>
      <c r="J50" s="5"/>
      <c r="K50" s="5"/>
      <c r="L50" s="5"/>
      <c r="M50" s="5"/>
    </row>
    <row r="52" spans="1:13">
      <c r="H52" s="20"/>
    </row>
  </sheetData>
  <mergeCells count="28">
    <mergeCell ref="C34:J34"/>
    <mergeCell ref="G36:J36"/>
    <mergeCell ref="G37:J37"/>
    <mergeCell ref="G38:J38"/>
    <mergeCell ref="H46:K46"/>
    <mergeCell ref="C43:G43"/>
    <mergeCell ref="H43:I43"/>
    <mergeCell ref="H44:I44"/>
    <mergeCell ref="H45:I45"/>
    <mergeCell ref="C41:G41"/>
    <mergeCell ref="H41:J41"/>
    <mergeCell ref="C42:G42"/>
    <mergeCell ref="H42:I42"/>
    <mergeCell ref="C3:F3"/>
    <mergeCell ref="D40:K40"/>
    <mergeCell ref="C5:K5"/>
    <mergeCell ref="C6:K6"/>
    <mergeCell ref="C7:K8"/>
    <mergeCell ref="C9:K9"/>
    <mergeCell ref="C10:K10"/>
    <mergeCell ref="C11:C12"/>
    <mergeCell ref="D11:D12"/>
    <mergeCell ref="E11:F11"/>
    <mergeCell ref="G11:G12"/>
    <mergeCell ref="H11:H12"/>
    <mergeCell ref="I11:I12"/>
    <mergeCell ref="J11:J12"/>
    <mergeCell ref="K11:K12"/>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1"/>
  <sheetViews>
    <sheetView showGridLines="0" view="pageBreakPreview" topLeftCell="A7" zoomScale="80" zoomScaleNormal="80" zoomScaleSheetLayoutView="80" workbookViewId="0">
      <selection activeCell="C26" sqref="C26:O28"/>
    </sheetView>
  </sheetViews>
  <sheetFormatPr baseColWidth="10" defaultColWidth="11.44140625" defaultRowHeight="13.8"/>
  <cols>
    <col min="1" max="2" width="3.44140625" style="16" customWidth="1"/>
    <col min="3" max="3" width="12.44140625" style="16" customWidth="1"/>
    <col min="4" max="4" width="18" style="16" customWidth="1"/>
    <col min="5" max="11" width="11.44140625" style="16"/>
    <col min="12" max="12" width="17.44140625" style="16" customWidth="1"/>
    <col min="13" max="14" width="11.44140625" style="16"/>
    <col min="15" max="15" width="20" style="16" customWidth="1"/>
    <col min="16" max="17" width="3.44140625" style="16" customWidth="1"/>
    <col min="18" max="16384" width="11.44140625" style="16"/>
  </cols>
  <sheetData>
    <row r="1" spans="2:16" ht="14.4" thickBot="1"/>
    <row r="2" spans="2:16" ht="14.4" thickTop="1">
      <c r="B2" s="21"/>
      <c r="C2" s="22"/>
      <c r="D2" s="22"/>
      <c r="E2" s="22"/>
      <c r="F2" s="22"/>
      <c r="G2" s="22"/>
      <c r="H2" s="22"/>
      <c r="I2" s="22"/>
      <c r="J2" s="22"/>
      <c r="K2" s="22"/>
      <c r="L2" s="22"/>
      <c r="M2" s="22"/>
      <c r="N2" s="22"/>
      <c r="O2" s="22"/>
      <c r="P2" s="171"/>
    </row>
    <row r="3" spans="2:16" ht="36.75" customHeight="1">
      <c r="B3" s="23"/>
      <c r="C3" s="317" t="s">
        <v>39</v>
      </c>
      <c r="D3" s="318"/>
      <c r="E3" s="318"/>
      <c r="F3" s="318"/>
      <c r="P3" s="24"/>
    </row>
    <row r="4" spans="2:16">
      <c r="B4" s="23"/>
      <c r="C4" s="144"/>
      <c r="D4" s="172" t="s">
        <v>40</v>
      </c>
      <c r="E4" s="144"/>
      <c r="F4" s="145"/>
      <c r="P4" s="24"/>
    </row>
    <row r="5" spans="2:16">
      <c r="B5" s="23"/>
      <c r="C5" s="125"/>
      <c r="D5" s="126"/>
      <c r="E5" s="125"/>
      <c r="F5" s="126"/>
      <c r="P5" s="24"/>
    </row>
    <row r="6" spans="2:16" ht="48" customHeight="1">
      <c r="B6" s="23"/>
      <c r="C6" s="319" t="s">
        <v>41</v>
      </c>
      <c r="D6" s="319"/>
      <c r="E6" s="319"/>
      <c r="F6" s="319"/>
      <c r="G6" s="319"/>
      <c r="H6" s="319"/>
      <c r="I6" s="319"/>
      <c r="J6" s="319"/>
      <c r="K6" s="319"/>
      <c r="L6" s="319"/>
      <c r="M6" s="319"/>
      <c r="N6" s="319"/>
      <c r="O6" s="319"/>
      <c r="P6" s="25"/>
    </row>
    <row r="7" spans="2:16" ht="15" thickBot="1">
      <c r="B7" s="23"/>
      <c r="C7" s="50"/>
      <c r="D7" s="50"/>
      <c r="E7" s="50"/>
      <c r="F7" s="50"/>
      <c r="G7" s="50"/>
      <c r="H7" s="50"/>
      <c r="I7" s="50"/>
      <c r="J7" s="50"/>
      <c r="K7" s="50"/>
      <c r="L7" s="50"/>
      <c r="M7" s="50"/>
      <c r="N7" s="50"/>
      <c r="O7" s="50"/>
      <c r="P7" s="24"/>
    </row>
    <row r="8" spans="2:16" ht="14.4">
      <c r="B8" s="23"/>
      <c r="C8" s="365"/>
      <c r="D8" s="367"/>
      <c r="E8" s="368"/>
      <c r="F8" s="368"/>
      <c r="G8" s="368"/>
      <c r="H8" s="368"/>
      <c r="I8" s="368"/>
      <c r="J8" s="368"/>
      <c r="K8" s="369"/>
      <c r="L8" s="376"/>
      <c r="M8" s="377"/>
      <c r="N8" s="377"/>
      <c r="O8" s="378"/>
      <c r="P8" s="26"/>
    </row>
    <row r="9" spans="2:16" ht="14.4">
      <c r="B9" s="23"/>
      <c r="C9" s="366"/>
      <c r="D9" s="322" t="s">
        <v>42</v>
      </c>
      <c r="E9" s="323"/>
      <c r="F9" s="323"/>
      <c r="G9" s="323"/>
      <c r="H9" s="323"/>
      <c r="I9" s="323"/>
      <c r="J9" s="323"/>
      <c r="K9" s="324"/>
      <c r="L9" s="379"/>
      <c r="M9" s="380"/>
      <c r="N9" s="380"/>
      <c r="O9" s="381"/>
      <c r="P9" s="26"/>
    </row>
    <row r="10" spans="2:16" ht="14.4">
      <c r="B10" s="23"/>
      <c r="C10" s="366"/>
      <c r="D10" s="322"/>
      <c r="E10" s="323"/>
      <c r="F10" s="323"/>
      <c r="G10" s="323"/>
      <c r="H10" s="323"/>
      <c r="I10" s="323"/>
      <c r="J10" s="323"/>
      <c r="K10" s="324"/>
      <c r="L10" s="320" t="s">
        <v>43</v>
      </c>
      <c r="M10" s="382"/>
      <c r="N10" s="383"/>
      <c r="O10" s="384"/>
      <c r="P10" s="26"/>
    </row>
    <row r="11" spans="2:16" ht="14.4">
      <c r="B11" s="23"/>
      <c r="C11" s="366"/>
      <c r="D11" s="322" t="s">
        <v>44</v>
      </c>
      <c r="E11" s="323"/>
      <c r="F11" s="323"/>
      <c r="G11" s="323"/>
      <c r="H11" s="323"/>
      <c r="I11" s="323"/>
      <c r="J11" s="323"/>
      <c r="K11" s="324"/>
      <c r="L11" s="370"/>
      <c r="M11" s="385"/>
      <c r="N11" s="386"/>
      <c r="O11" s="387"/>
      <c r="P11" s="27"/>
    </row>
    <row r="12" spans="2:16" ht="12.75" customHeight="1">
      <c r="B12" s="23"/>
      <c r="C12" s="366"/>
      <c r="D12" s="325"/>
      <c r="E12" s="326"/>
      <c r="F12" s="326"/>
      <c r="G12" s="326"/>
      <c r="H12" s="326"/>
      <c r="I12" s="326"/>
      <c r="J12" s="326"/>
      <c r="K12" s="327"/>
      <c r="L12" s="320" t="s">
        <v>45</v>
      </c>
      <c r="M12" s="320">
        <v>1</v>
      </c>
      <c r="N12" s="320" t="s">
        <v>46</v>
      </c>
      <c r="O12" s="374">
        <v>1</v>
      </c>
      <c r="P12" s="26"/>
    </row>
    <row r="13" spans="2:16">
      <c r="B13" s="23"/>
      <c r="C13" s="366"/>
      <c r="D13" s="325"/>
      <c r="E13" s="326"/>
      <c r="F13" s="326"/>
      <c r="G13" s="326"/>
      <c r="H13" s="326"/>
      <c r="I13" s="326"/>
      <c r="J13" s="326"/>
      <c r="K13" s="327"/>
      <c r="L13" s="321"/>
      <c r="M13" s="321"/>
      <c r="N13" s="321"/>
      <c r="O13" s="375"/>
      <c r="P13" s="26"/>
    </row>
    <row r="14" spans="2:16" ht="14.4">
      <c r="B14" s="23"/>
      <c r="C14" s="366"/>
      <c r="D14" s="322" t="s">
        <v>47</v>
      </c>
      <c r="E14" s="323"/>
      <c r="F14" s="323"/>
      <c r="G14" s="323"/>
      <c r="H14" s="323"/>
      <c r="I14" s="323"/>
      <c r="J14" s="323"/>
      <c r="K14" s="324"/>
      <c r="L14" s="321"/>
      <c r="M14" s="321"/>
      <c r="N14" s="321"/>
      <c r="O14" s="375"/>
      <c r="P14" s="26"/>
    </row>
    <row r="15" spans="2:16" ht="15" thickBot="1">
      <c r="B15" s="23"/>
      <c r="C15" s="51"/>
      <c r="D15" s="52"/>
      <c r="E15" s="52"/>
      <c r="F15" s="52"/>
      <c r="G15" s="52"/>
      <c r="H15" s="52"/>
      <c r="I15" s="52"/>
      <c r="J15" s="52"/>
      <c r="K15" s="52"/>
      <c r="L15" s="52"/>
      <c r="M15" s="53"/>
      <c r="N15" s="53"/>
      <c r="O15" s="54"/>
      <c r="P15" s="28"/>
    </row>
    <row r="16" spans="2:16" ht="14.4">
      <c r="B16" s="23"/>
      <c r="C16" s="55"/>
      <c r="D16" s="160"/>
      <c r="E16" s="160"/>
      <c r="F16" s="160"/>
      <c r="G16" s="160"/>
      <c r="H16" s="160"/>
      <c r="I16" s="160"/>
      <c r="J16" s="160"/>
      <c r="K16" s="160"/>
      <c r="L16" s="56" t="s">
        <v>48</v>
      </c>
      <c r="M16" s="57" t="s">
        <v>49</v>
      </c>
      <c r="N16" s="57" t="s">
        <v>50</v>
      </c>
      <c r="O16" s="58" t="s">
        <v>51</v>
      </c>
      <c r="P16" s="27"/>
    </row>
    <row r="17" spans="2:16" ht="14.4">
      <c r="B17" s="23"/>
      <c r="C17" s="59"/>
      <c r="D17" s="158"/>
      <c r="E17" s="158"/>
      <c r="F17" s="158"/>
      <c r="G17" s="158"/>
      <c r="H17" s="158"/>
      <c r="I17" s="158"/>
      <c r="J17" s="158"/>
      <c r="K17" s="158"/>
      <c r="L17" s="60"/>
      <c r="M17" s="61"/>
      <c r="N17" s="61"/>
      <c r="O17" s="62"/>
      <c r="P17" s="29"/>
    </row>
    <row r="18" spans="2:16" ht="18" customHeight="1">
      <c r="B18" s="23"/>
      <c r="C18" s="408" t="s">
        <v>52</v>
      </c>
      <c r="D18" s="409"/>
      <c r="E18" s="409"/>
      <c r="F18" s="409"/>
      <c r="G18" s="158"/>
      <c r="H18" s="158"/>
      <c r="I18" s="158" t="s">
        <v>53</v>
      </c>
      <c r="J18" s="50"/>
      <c r="K18" s="158"/>
      <c r="L18" s="60"/>
      <c r="M18" s="50"/>
      <c r="N18" s="50"/>
      <c r="O18" s="63"/>
      <c r="P18" s="29"/>
    </row>
    <row r="19" spans="2:16" ht="14.4">
      <c r="B19" s="23"/>
      <c r="C19" s="64"/>
      <c r="D19" s="65"/>
      <c r="E19" s="65"/>
      <c r="F19" s="65"/>
      <c r="G19" s="65"/>
      <c r="H19" s="65"/>
      <c r="I19" s="65"/>
      <c r="J19" s="65"/>
      <c r="K19" s="65"/>
      <c r="L19" s="65"/>
      <c r="M19" s="65"/>
      <c r="N19" s="65"/>
      <c r="O19" s="66"/>
      <c r="P19" s="30"/>
    </row>
    <row r="20" spans="2:16" ht="15" thickBot="1">
      <c r="B20" s="23"/>
      <c r="C20" s="67"/>
      <c r="D20" s="68"/>
      <c r="E20" s="68"/>
      <c r="F20" s="68"/>
      <c r="G20" s="68"/>
      <c r="H20" s="68"/>
      <c r="I20" s="68"/>
      <c r="J20" s="68"/>
      <c r="K20" s="68"/>
      <c r="L20" s="68"/>
      <c r="M20" s="68"/>
      <c r="N20" s="68"/>
      <c r="O20" s="69"/>
      <c r="P20" s="24"/>
    </row>
    <row r="21" spans="2:16" ht="15" thickBot="1">
      <c r="B21" s="23"/>
      <c r="C21" s="70"/>
      <c r="D21" s="71"/>
      <c r="E21" s="71"/>
      <c r="F21" s="71"/>
      <c r="G21" s="71"/>
      <c r="H21" s="71"/>
      <c r="I21" s="50"/>
      <c r="J21" s="50"/>
      <c r="K21" s="71"/>
      <c r="L21" s="71"/>
      <c r="M21" s="71"/>
      <c r="N21" s="71"/>
      <c r="O21" s="72"/>
      <c r="P21" s="24"/>
    </row>
    <row r="22" spans="2:16" ht="14.4">
      <c r="B22" s="23"/>
      <c r="C22" s="335" t="s">
        <v>54</v>
      </c>
      <c r="D22" s="336"/>
      <c r="E22" s="336"/>
      <c r="F22" s="336"/>
      <c r="G22" s="336"/>
      <c r="H22" s="336"/>
      <c r="I22" s="336"/>
      <c r="J22" s="336"/>
      <c r="K22" s="336"/>
      <c r="L22" s="336"/>
      <c r="M22" s="336"/>
      <c r="N22" s="336"/>
      <c r="O22" s="337"/>
      <c r="P22" s="31"/>
    </row>
    <row r="23" spans="2:16" ht="15" thickBot="1">
      <c r="B23" s="23"/>
      <c r="C23" s="73"/>
      <c r="D23" s="50"/>
      <c r="E23" s="50"/>
      <c r="F23" s="50"/>
      <c r="G23" s="50"/>
      <c r="H23" s="50"/>
      <c r="I23" s="50"/>
      <c r="J23" s="50"/>
      <c r="K23" s="50"/>
      <c r="L23" s="50"/>
      <c r="M23" s="50"/>
      <c r="N23" s="50"/>
      <c r="O23" s="74"/>
      <c r="P23" s="24"/>
    </row>
    <row r="24" spans="2:16">
      <c r="B24" s="23"/>
      <c r="C24" s="75" t="s">
        <v>55</v>
      </c>
      <c r="D24" s="371" t="s">
        <v>7</v>
      </c>
      <c r="E24" s="372"/>
      <c r="F24" s="372"/>
      <c r="G24" s="372"/>
      <c r="H24" s="372"/>
      <c r="I24" s="372"/>
      <c r="J24" s="372"/>
      <c r="K24" s="372"/>
      <c r="L24" s="373"/>
      <c r="M24" s="333" t="s">
        <v>56</v>
      </c>
      <c r="N24" s="334"/>
      <c r="O24" s="75" t="s">
        <v>9</v>
      </c>
      <c r="P24" s="32"/>
    </row>
    <row r="25" spans="2:16" ht="14.4" thickBot="1">
      <c r="B25" s="23"/>
      <c r="C25" s="76"/>
      <c r="D25" s="351"/>
      <c r="E25" s="391"/>
      <c r="F25" s="391"/>
      <c r="G25" s="391"/>
      <c r="H25" s="391"/>
      <c r="I25" s="391"/>
      <c r="J25" s="391"/>
      <c r="K25" s="391"/>
      <c r="L25" s="352"/>
      <c r="M25" s="351"/>
      <c r="N25" s="352"/>
      <c r="O25" s="77"/>
      <c r="P25" s="33"/>
    </row>
    <row r="26" spans="2:16">
      <c r="B26" s="23"/>
      <c r="C26" s="356" t="s">
        <v>57</v>
      </c>
      <c r="D26" s="357"/>
      <c r="E26" s="357"/>
      <c r="F26" s="357"/>
      <c r="G26" s="357"/>
      <c r="H26" s="357"/>
      <c r="I26" s="357"/>
      <c r="J26" s="357"/>
      <c r="K26" s="357"/>
      <c r="L26" s="357"/>
      <c r="M26" s="357"/>
      <c r="N26" s="357"/>
      <c r="O26" s="358"/>
      <c r="P26" s="34"/>
    </row>
    <row r="27" spans="2:16">
      <c r="B27" s="23"/>
      <c r="C27" s="359"/>
      <c r="D27" s="360"/>
      <c r="E27" s="360"/>
      <c r="F27" s="360"/>
      <c r="G27" s="360"/>
      <c r="H27" s="360"/>
      <c r="I27" s="360"/>
      <c r="J27" s="360"/>
      <c r="K27" s="360"/>
      <c r="L27" s="360"/>
      <c r="M27" s="360"/>
      <c r="N27" s="360"/>
      <c r="O27" s="361"/>
      <c r="P27" s="34"/>
    </row>
    <row r="28" spans="2:16" ht="14.4" thickBot="1">
      <c r="B28" s="23"/>
      <c r="C28" s="362"/>
      <c r="D28" s="363"/>
      <c r="E28" s="363"/>
      <c r="F28" s="363"/>
      <c r="G28" s="363"/>
      <c r="H28" s="363"/>
      <c r="I28" s="363"/>
      <c r="J28" s="363"/>
      <c r="K28" s="363"/>
      <c r="L28" s="363"/>
      <c r="M28" s="363"/>
      <c r="N28" s="363"/>
      <c r="O28" s="364"/>
      <c r="P28" s="34"/>
    </row>
    <row r="29" spans="2:16" ht="14.4">
      <c r="B29" s="23"/>
      <c r="C29" s="353" t="s">
        <v>7</v>
      </c>
      <c r="D29" s="354"/>
      <c r="E29" s="354"/>
      <c r="F29" s="354"/>
      <c r="G29" s="355"/>
      <c r="H29" s="331" t="s">
        <v>58</v>
      </c>
      <c r="I29" s="354"/>
      <c r="J29" s="389" t="s">
        <v>59</v>
      </c>
      <c r="K29" s="390"/>
      <c r="L29" s="78" t="s">
        <v>60</v>
      </c>
      <c r="M29" s="331" t="s">
        <v>61</v>
      </c>
      <c r="N29" s="332"/>
      <c r="O29" s="79" t="s">
        <v>62</v>
      </c>
      <c r="P29" s="35"/>
    </row>
    <row r="30" spans="2:16" ht="14.4">
      <c r="B30" s="23"/>
      <c r="C30" s="338"/>
      <c r="D30" s="339"/>
      <c r="E30" s="339"/>
      <c r="F30" s="339"/>
      <c r="G30" s="340"/>
      <c r="H30" s="341"/>
      <c r="I30" s="340"/>
      <c r="J30" s="341"/>
      <c r="K30" s="340"/>
      <c r="L30" s="80"/>
      <c r="M30" s="342"/>
      <c r="N30" s="343"/>
      <c r="O30" s="81"/>
      <c r="P30" s="36"/>
    </row>
    <row r="31" spans="2:16" ht="14.4">
      <c r="B31" s="23"/>
      <c r="C31" s="82"/>
      <c r="D31" s="83"/>
      <c r="E31" s="83"/>
      <c r="F31" s="83"/>
      <c r="G31" s="84"/>
      <c r="H31" s="85"/>
      <c r="I31" s="84"/>
      <c r="J31" s="85"/>
      <c r="K31" s="84"/>
      <c r="L31" s="80"/>
      <c r="M31" s="342"/>
      <c r="N31" s="343"/>
      <c r="O31" s="81"/>
      <c r="P31" s="36"/>
    </row>
    <row r="32" spans="2:16" ht="15" thickBot="1">
      <c r="B32" s="23"/>
      <c r="C32" s="344"/>
      <c r="D32" s="345"/>
      <c r="E32" s="345"/>
      <c r="F32" s="345"/>
      <c r="G32" s="346"/>
      <c r="H32" s="392"/>
      <c r="I32" s="346"/>
      <c r="J32" s="392"/>
      <c r="K32" s="346"/>
      <c r="L32" s="86"/>
      <c r="M32" s="393"/>
      <c r="N32" s="394"/>
      <c r="O32" s="81"/>
      <c r="P32" s="36"/>
    </row>
    <row r="33" spans="2:16" ht="15" thickBot="1">
      <c r="B33" s="23"/>
      <c r="C33" s="328" t="s">
        <v>63</v>
      </c>
      <c r="D33" s="329"/>
      <c r="E33" s="329"/>
      <c r="F33" s="329"/>
      <c r="G33" s="329"/>
      <c r="H33" s="329"/>
      <c r="I33" s="329"/>
      <c r="J33" s="329"/>
      <c r="K33" s="329"/>
      <c r="L33" s="329"/>
      <c r="M33" s="329"/>
      <c r="N33" s="330"/>
      <c r="O33" s="87"/>
      <c r="P33" s="37"/>
    </row>
    <row r="34" spans="2:16" ht="13.5" customHeight="1">
      <c r="B34" s="23"/>
      <c r="C34" s="356" t="s">
        <v>64</v>
      </c>
      <c r="D34" s="357"/>
      <c r="E34" s="357"/>
      <c r="F34" s="357"/>
      <c r="G34" s="357"/>
      <c r="H34" s="357"/>
      <c r="I34" s="357"/>
      <c r="J34" s="357"/>
      <c r="K34" s="357"/>
      <c r="L34" s="357"/>
      <c r="M34" s="357"/>
      <c r="N34" s="357"/>
      <c r="O34" s="358"/>
      <c r="P34" s="34"/>
    </row>
    <row r="35" spans="2:16">
      <c r="B35" s="23"/>
      <c r="C35" s="359"/>
      <c r="D35" s="360"/>
      <c r="E35" s="360"/>
      <c r="F35" s="360"/>
      <c r="G35" s="360"/>
      <c r="H35" s="360"/>
      <c r="I35" s="360"/>
      <c r="J35" s="360"/>
      <c r="K35" s="360"/>
      <c r="L35" s="360"/>
      <c r="M35" s="360"/>
      <c r="N35" s="360"/>
      <c r="O35" s="361"/>
      <c r="P35" s="34"/>
    </row>
    <row r="36" spans="2:16" ht="14.4" thickBot="1">
      <c r="B36" s="23"/>
      <c r="C36" s="362"/>
      <c r="D36" s="363"/>
      <c r="E36" s="363"/>
      <c r="F36" s="363"/>
      <c r="G36" s="363"/>
      <c r="H36" s="363"/>
      <c r="I36" s="363"/>
      <c r="J36" s="363"/>
      <c r="K36" s="363"/>
      <c r="L36" s="363"/>
      <c r="M36" s="363"/>
      <c r="N36" s="363"/>
      <c r="O36" s="364"/>
      <c r="P36" s="34"/>
    </row>
    <row r="37" spans="2:16" ht="14.4">
      <c r="B37" s="23"/>
      <c r="C37" s="353" t="s">
        <v>7</v>
      </c>
      <c r="D37" s="388"/>
      <c r="E37" s="388"/>
      <c r="F37" s="388"/>
      <c r="G37" s="388"/>
      <c r="H37" s="388"/>
      <c r="I37" s="388"/>
      <c r="J37" s="332"/>
      <c r="K37" s="159" t="s">
        <v>56</v>
      </c>
      <c r="L37" s="78" t="s">
        <v>9</v>
      </c>
      <c r="M37" s="331" t="s">
        <v>65</v>
      </c>
      <c r="N37" s="332"/>
      <c r="O37" s="79" t="s">
        <v>62</v>
      </c>
      <c r="P37" s="35"/>
    </row>
    <row r="38" spans="2:16" ht="14.4">
      <c r="B38" s="23"/>
      <c r="C38" s="338"/>
      <c r="D38" s="339"/>
      <c r="E38" s="339"/>
      <c r="F38" s="339"/>
      <c r="G38" s="339"/>
      <c r="H38" s="339"/>
      <c r="I38" s="339"/>
      <c r="J38" s="340"/>
      <c r="K38" s="163"/>
      <c r="L38" s="88"/>
      <c r="M38" s="349"/>
      <c r="N38" s="350"/>
      <c r="O38" s="81"/>
      <c r="P38" s="36"/>
    </row>
    <row r="39" spans="2:16" ht="15" thickBot="1">
      <c r="B39" s="23"/>
      <c r="C39" s="344"/>
      <c r="D39" s="345"/>
      <c r="E39" s="345"/>
      <c r="F39" s="345"/>
      <c r="G39" s="345"/>
      <c r="H39" s="345"/>
      <c r="I39" s="345"/>
      <c r="J39" s="346"/>
      <c r="K39" s="83"/>
      <c r="L39" s="89"/>
      <c r="M39" s="347"/>
      <c r="N39" s="348"/>
      <c r="O39" s="90"/>
      <c r="P39" s="36"/>
    </row>
    <row r="40" spans="2:16" ht="15" thickBot="1">
      <c r="B40" s="23"/>
      <c r="C40" s="328" t="s">
        <v>63</v>
      </c>
      <c r="D40" s="329"/>
      <c r="E40" s="329"/>
      <c r="F40" s="329"/>
      <c r="G40" s="329"/>
      <c r="H40" s="329"/>
      <c r="I40" s="329"/>
      <c r="J40" s="329"/>
      <c r="K40" s="329"/>
      <c r="L40" s="329"/>
      <c r="M40" s="329"/>
      <c r="N40" s="330"/>
      <c r="O40" s="91">
        <v>0</v>
      </c>
      <c r="P40" s="36"/>
    </row>
    <row r="41" spans="2:16">
      <c r="B41" s="23"/>
      <c r="C41" s="356" t="s">
        <v>66</v>
      </c>
      <c r="D41" s="357"/>
      <c r="E41" s="357"/>
      <c r="F41" s="357"/>
      <c r="G41" s="357"/>
      <c r="H41" s="357"/>
      <c r="I41" s="357"/>
      <c r="J41" s="357"/>
      <c r="K41" s="357"/>
      <c r="L41" s="357"/>
      <c r="M41" s="357"/>
      <c r="N41" s="357"/>
      <c r="O41" s="358"/>
      <c r="P41" s="34"/>
    </row>
    <row r="42" spans="2:16">
      <c r="B42" s="23"/>
      <c r="C42" s="359"/>
      <c r="D42" s="360"/>
      <c r="E42" s="360"/>
      <c r="F42" s="360"/>
      <c r="G42" s="360"/>
      <c r="H42" s="360"/>
      <c r="I42" s="360"/>
      <c r="J42" s="360"/>
      <c r="K42" s="360"/>
      <c r="L42" s="360"/>
      <c r="M42" s="360"/>
      <c r="N42" s="360"/>
      <c r="O42" s="361"/>
      <c r="P42" s="34"/>
    </row>
    <row r="43" spans="2:16" ht="14.4" thickBot="1">
      <c r="B43" s="23"/>
      <c r="C43" s="362"/>
      <c r="D43" s="363"/>
      <c r="E43" s="363"/>
      <c r="F43" s="363"/>
      <c r="G43" s="363"/>
      <c r="H43" s="363"/>
      <c r="I43" s="363"/>
      <c r="J43" s="363"/>
      <c r="K43" s="363"/>
      <c r="L43" s="363"/>
      <c r="M43" s="363"/>
      <c r="N43" s="363"/>
      <c r="O43" s="364"/>
      <c r="P43" s="34"/>
    </row>
    <row r="44" spans="2:16" ht="16.8">
      <c r="B44" s="23"/>
      <c r="C44" s="353" t="s">
        <v>67</v>
      </c>
      <c r="D44" s="388"/>
      <c r="E44" s="388"/>
      <c r="F44" s="388"/>
      <c r="G44" s="388"/>
      <c r="H44" s="388"/>
      <c r="I44" s="388"/>
      <c r="J44" s="78" t="s">
        <v>68</v>
      </c>
      <c r="K44" s="161" t="s">
        <v>69</v>
      </c>
      <c r="L44" s="92" t="s">
        <v>70</v>
      </c>
      <c r="M44" s="331" t="s">
        <v>71</v>
      </c>
      <c r="N44" s="332"/>
      <c r="O44" s="79" t="s">
        <v>62</v>
      </c>
      <c r="P44" s="35"/>
    </row>
    <row r="45" spans="2:16" ht="14.4">
      <c r="B45" s="23"/>
      <c r="C45" s="338"/>
      <c r="D45" s="339"/>
      <c r="E45" s="339"/>
      <c r="F45" s="339"/>
      <c r="G45" s="339"/>
      <c r="H45" s="339"/>
      <c r="I45" s="339"/>
      <c r="J45" s="93"/>
      <c r="K45" s="94"/>
      <c r="L45" s="93"/>
      <c r="M45" s="400"/>
      <c r="N45" s="401"/>
      <c r="O45" s="81"/>
      <c r="P45" s="36"/>
    </row>
    <row r="46" spans="2:16" ht="15" thickBot="1">
      <c r="B46" s="23"/>
      <c r="C46" s="344"/>
      <c r="D46" s="345"/>
      <c r="E46" s="345"/>
      <c r="F46" s="345"/>
      <c r="G46" s="345"/>
      <c r="H46" s="345"/>
      <c r="I46" s="345"/>
      <c r="J46" s="95"/>
      <c r="K46" s="96"/>
      <c r="L46" s="95"/>
      <c r="M46" s="347"/>
      <c r="N46" s="348"/>
      <c r="O46" s="97"/>
      <c r="P46" s="36"/>
    </row>
    <row r="47" spans="2:16" ht="15" thickBot="1">
      <c r="B47" s="23"/>
      <c r="C47" s="328" t="s">
        <v>63</v>
      </c>
      <c r="D47" s="329"/>
      <c r="E47" s="329"/>
      <c r="F47" s="329"/>
      <c r="G47" s="329"/>
      <c r="H47" s="329"/>
      <c r="I47" s="329"/>
      <c r="J47" s="329"/>
      <c r="K47" s="329"/>
      <c r="L47" s="329"/>
      <c r="M47" s="329"/>
      <c r="N47" s="330"/>
      <c r="O47" s="87"/>
      <c r="P47" s="37"/>
    </row>
    <row r="48" spans="2:16">
      <c r="B48" s="23"/>
      <c r="C48" s="356" t="s">
        <v>72</v>
      </c>
      <c r="D48" s="357"/>
      <c r="E48" s="357"/>
      <c r="F48" s="357"/>
      <c r="G48" s="357"/>
      <c r="H48" s="357"/>
      <c r="I48" s="357"/>
      <c r="J48" s="357"/>
      <c r="K48" s="357"/>
      <c r="L48" s="357"/>
      <c r="M48" s="357"/>
      <c r="N48" s="357"/>
      <c r="O48" s="358"/>
      <c r="P48" s="34"/>
    </row>
    <row r="49" spans="2:16">
      <c r="B49" s="23"/>
      <c r="C49" s="359"/>
      <c r="D49" s="360"/>
      <c r="E49" s="360"/>
      <c r="F49" s="360"/>
      <c r="G49" s="360"/>
      <c r="H49" s="360"/>
      <c r="I49" s="360"/>
      <c r="J49" s="360"/>
      <c r="K49" s="360"/>
      <c r="L49" s="360"/>
      <c r="M49" s="360"/>
      <c r="N49" s="360"/>
      <c r="O49" s="361"/>
      <c r="P49" s="34"/>
    </row>
    <row r="50" spans="2:16" ht="14.4" thickBot="1">
      <c r="B50" s="23"/>
      <c r="C50" s="362"/>
      <c r="D50" s="363"/>
      <c r="E50" s="363"/>
      <c r="F50" s="363"/>
      <c r="G50" s="363"/>
      <c r="H50" s="363"/>
      <c r="I50" s="363"/>
      <c r="J50" s="363"/>
      <c r="K50" s="363"/>
      <c r="L50" s="363"/>
      <c r="M50" s="363"/>
      <c r="N50" s="363"/>
      <c r="O50" s="364"/>
      <c r="P50" s="34"/>
    </row>
    <row r="51" spans="2:16" ht="28.2">
      <c r="B51" s="23"/>
      <c r="C51" s="353" t="s">
        <v>73</v>
      </c>
      <c r="D51" s="388"/>
      <c r="E51" s="388"/>
      <c r="F51" s="388"/>
      <c r="G51" s="388"/>
      <c r="H51" s="388"/>
      <c r="I51" s="388"/>
      <c r="J51" s="78" t="s">
        <v>74</v>
      </c>
      <c r="K51" s="98" t="s">
        <v>75</v>
      </c>
      <c r="L51" s="99" t="s">
        <v>76</v>
      </c>
      <c r="M51" s="398" t="s">
        <v>61</v>
      </c>
      <c r="N51" s="399"/>
      <c r="O51" s="100" t="s">
        <v>62</v>
      </c>
      <c r="P51" s="38"/>
    </row>
    <row r="52" spans="2:16" ht="14.4">
      <c r="B52" s="23"/>
      <c r="C52" s="101"/>
      <c r="D52" s="102"/>
      <c r="E52" s="102"/>
      <c r="F52" s="102"/>
      <c r="G52" s="102"/>
      <c r="H52" s="102"/>
      <c r="I52" s="102"/>
      <c r="J52" s="103"/>
      <c r="K52" s="104"/>
      <c r="L52" s="105"/>
      <c r="M52" s="402"/>
      <c r="N52" s="403"/>
      <c r="O52" s="106"/>
      <c r="P52" s="39"/>
    </row>
    <row r="53" spans="2:16" ht="14.4">
      <c r="B53" s="23"/>
      <c r="C53" s="101"/>
      <c r="D53" s="102"/>
      <c r="E53" s="102"/>
      <c r="F53" s="102"/>
      <c r="G53" s="102"/>
      <c r="H53" s="102"/>
      <c r="I53" s="102"/>
      <c r="J53" s="103"/>
      <c r="K53" s="104"/>
      <c r="L53" s="105"/>
      <c r="M53" s="402"/>
      <c r="N53" s="403"/>
      <c r="O53" s="106"/>
      <c r="P53" s="39"/>
    </row>
    <row r="54" spans="2:16" ht="14.4">
      <c r="B54" s="23"/>
      <c r="C54" s="101"/>
      <c r="D54" s="102"/>
      <c r="E54" s="102"/>
      <c r="F54" s="102"/>
      <c r="G54" s="102"/>
      <c r="H54" s="102"/>
      <c r="I54" s="102"/>
      <c r="J54" s="103"/>
      <c r="K54" s="104"/>
      <c r="L54" s="105"/>
      <c r="M54" s="400"/>
      <c r="N54" s="401"/>
      <c r="O54" s="106"/>
      <c r="P54" s="39"/>
    </row>
    <row r="55" spans="2:16" ht="15" thickBot="1">
      <c r="B55" s="23"/>
      <c r="C55" s="344"/>
      <c r="D55" s="345"/>
      <c r="E55" s="345"/>
      <c r="F55" s="345"/>
      <c r="G55" s="345"/>
      <c r="H55" s="345"/>
      <c r="I55" s="345"/>
      <c r="J55" s="95"/>
      <c r="K55" s="96"/>
      <c r="L55" s="95"/>
      <c r="M55" s="347"/>
      <c r="N55" s="348"/>
      <c r="O55" s="97"/>
      <c r="P55" s="36"/>
    </row>
    <row r="56" spans="2:16" ht="15" thickBot="1">
      <c r="B56" s="23"/>
      <c r="C56" s="328" t="s">
        <v>63</v>
      </c>
      <c r="D56" s="329"/>
      <c r="E56" s="329"/>
      <c r="F56" s="329"/>
      <c r="G56" s="329"/>
      <c r="H56" s="329"/>
      <c r="I56" s="329"/>
      <c r="J56" s="329"/>
      <c r="K56" s="329"/>
      <c r="L56" s="329"/>
      <c r="M56" s="329"/>
      <c r="N56" s="330"/>
      <c r="O56" s="91"/>
      <c r="P56" s="36"/>
    </row>
    <row r="57" spans="2:16" ht="15" thickBot="1">
      <c r="B57" s="23"/>
      <c r="C57" s="73"/>
      <c r="D57" s="50"/>
      <c r="E57" s="50"/>
      <c r="F57" s="50"/>
      <c r="G57" s="50"/>
      <c r="H57" s="50"/>
      <c r="I57" s="50"/>
      <c r="J57" s="50"/>
      <c r="K57" s="50"/>
      <c r="L57" s="50"/>
      <c r="M57" s="50"/>
      <c r="N57" s="50"/>
      <c r="O57" s="74"/>
      <c r="P57" s="24"/>
    </row>
    <row r="58" spans="2:16" ht="15" thickBot="1">
      <c r="B58" s="23"/>
      <c r="C58" s="395" t="s">
        <v>77</v>
      </c>
      <c r="D58" s="396"/>
      <c r="E58" s="396"/>
      <c r="F58" s="396"/>
      <c r="G58" s="396"/>
      <c r="H58" s="396"/>
      <c r="I58" s="396"/>
      <c r="J58" s="396"/>
      <c r="K58" s="396"/>
      <c r="L58" s="396"/>
      <c r="M58" s="396"/>
      <c r="N58" s="397"/>
      <c r="O58" s="107"/>
      <c r="P58" s="40"/>
    </row>
    <row r="59" spans="2:16">
      <c r="B59" s="23"/>
      <c r="C59" s="356" t="s">
        <v>78</v>
      </c>
      <c r="D59" s="357"/>
      <c r="E59" s="357"/>
      <c r="F59" s="357"/>
      <c r="G59" s="357"/>
      <c r="H59" s="357"/>
      <c r="I59" s="357"/>
      <c r="J59" s="357"/>
      <c r="K59" s="357"/>
      <c r="L59" s="357"/>
      <c r="M59" s="357"/>
      <c r="N59" s="357"/>
      <c r="O59" s="358"/>
      <c r="P59" s="34"/>
    </row>
    <row r="60" spans="2:16">
      <c r="B60" s="23"/>
      <c r="C60" s="359"/>
      <c r="D60" s="360"/>
      <c r="E60" s="360"/>
      <c r="F60" s="360"/>
      <c r="G60" s="360"/>
      <c r="H60" s="360"/>
      <c r="I60" s="360"/>
      <c r="J60" s="360"/>
      <c r="K60" s="360"/>
      <c r="L60" s="360"/>
      <c r="M60" s="360"/>
      <c r="N60" s="360"/>
      <c r="O60" s="361"/>
      <c r="P60" s="34"/>
    </row>
    <row r="61" spans="2:16" ht="14.4" thickBot="1">
      <c r="B61" s="23"/>
      <c r="C61" s="362"/>
      <c r="D61" s="363"/>
      <c r="E61" s="363"/>
      <c r="F61" s="363"/>
      <c r="G61" s="363"/>
      <c r="H61" s="363"/>
      <c r="I61" s="363"/>
      <c r="J61" s="363"/>
      <c r="K61" s="363"/>
      <c r="L61" s="363"/>
      <c r="M61" s="363"/>
      <c r="N61" s="363"/>
      <c r="O61" s="364"/>
      <c r="P61" s="34"/>
    </row>
    <row r="62" spans="2:16" ht="14.4">
      <c r="B62" s="23"/>
      <c r="C62" s="353" t="s">
        <v>79</v>
      </c>
      <c r="D62" s="388"/>
      <c r="E62" s="388"/>
      <c r="F62" s="388"/>
      <c r="G62" s="388"/>
      <c r="H62" s="388"/>
      <c r="I62" s="388"/>
      <c r="J62" s="161"/>
      <c r="K62" s="162"/>
      <c r="L62" s="99" t="s">
        <v>80</v>
      </c>
      <c r="M62" s="398" t="s">
        <v>81</v>
      </c>
      <c r="N62" s="399"/>
      <c r="O62" s="100"/>
      <c r="P62" s="38"/>
    </row>
    <row r="63" spans="2:16" ht="14.4">
      <c r="B63" s="23"/>
      <c r="C63" s="338" t="s">
        <v>82</v>
      </c>
      <c r="D63" s="339"/>
      <c r="E63" s="339"/>
      <c r="F63" s="339"/>
      <c r="G63" s="339"/>
      <c r="H63" s="339"/>
      <c r="I63" s="339"/>
      <c r="J63" s="108"/>
      <c r="K63" s="109"/>
      <c r="L63" s="110"/>
      <c r="M63" s="416"/>
      <c r="N63" s="417"/>
      <c r="O63" s="111"/>
      <c r="P63" s="41"/>
    </row>
    <row r="64" spans="2:16" ht="14.4">
      <c r="B64" s="23"/>
      <c r="C64" s="82" t="s">
        <v>83</v>
      </c>
      <c r="D64" s="83"/>
      <c r="E64" s="83"/>
      <c r="F64" s="83"/>
      <c r="G64" s="83"/>
      <c r="H64" s="83"/>
      <c r="I64" s="83"/>
      <c r="J64" s="108"/>
      <c r="K64" s="109"/>
      <c r="L64" s="110"/>
      <c r="M64" s="416"/>
      <c r="N64" s="417"/>
      <c r="O64" s="111"/>
      <c r="P64" s="41"/>
    </row>
    <row r="65" spans="2:16" ht="15" thickBot="1">
      <c r="B65" s="23"/>
      <c r="C65" s="67" t="s">
        <v>84</v>
      </c>
      <c r="D65" s="68"/>
      <c r="E65" s="68"/>
      <c r="F65" s="68"/>
      <c r="G65" s="68"/>
      <c r="H65" s="68"/>
      <c r="I65" s="68"/>
      <c r="J65" s="112"/>
      <c r="K65" s="113"/>
      <c r="L65" s="110"/>
      <c r="M65" s="418"/>
      <c r="N65" s="419"/>
      <c r="O65" s="111"/>
      <c r="P65" s="41"/>
    </row>
    <row r="66" spans="2:16" ht="15" thickBot="1">
      <c r="B66" s="23"/>
      <c r="C66" s="328" t="s">
        <v>63</v>
      </c>
      <c r="D66" s="329"/>
      <c r="E66" s="329"/>
      <c r="F66" s="329"/>
      <c r="G66" s="329"/>
      <c r="H66" s="329"/>
      <c r="I66" s="329"/>
      <c r="J66" s="329"/>
      <c r="K66" s="329"/>
      <c r="L66" s="329"/>
      <c r="M66" s="329"/>
      <c r="N66" s="330"/>
      <c r="O66" s="114"/>
      <c r="P66" s="42"/>
    </row>
    <row r="67" spans="2:16" ht="15" thickBot="1">
      <c r="B67" s="23"/>
      <c r="C67" s="73"/>
      <c r="D67" s="50"/>
      <c r="E67" s="50"/>
      <c r="F67" s="50"/>
      <c r="G67" s="50"/>
      <c r="H67" s="50"/>
      <c r="I67" s="50"/>
      <c r="J67" s="50"/>
      <c r="K67" s="50"/>
      <c r="L67" s="50"/>
      <c r="M67" s="50"/>
      <c r="N67" s="50"/>
      <c r="O67" s="74"/>
      <c r="P67" s="24"/>
    </row>
    <row r="68" spans="2:16" ht="15" thickBot="1">
      <c r="B68" s="23"/>
      <c r="C68" s="395" t="s">
        <v>85</v>
      </c>
      <c r="D68" s="396"/>
      <c r="E68" s="396"/>
      <c r="F68" s="396"/>
      <c r="G68" s="396"/>
      <c r="H68" s="396"/>
      <c r="I68" s="396"/>
      <c r="J68" s="396"/>
      <c r="K68" s="396"/>
      <c r="L68" s="396"/>
      <c r="M68" s="396"/>
      <c r="N68" s="397"/>
      <c r="O68" s="115"/>
      <c r="P68" s="42"/>
    </row>
    <row r="69" spans="2:16" ht="14.4">
      <c r="B69" s="23"/>
      <c r="C69" s="73"/>
      <c r="D69" s="50"/>
      <c r="E69" s="50"/>
      <c r="F69" s="50"/>
      <c r="G69" s="50"/>
      <c r="H69" s="50"/>
      <c r="I69" s="50"/>
      <c r="J69" s="50"/>
      <c r="K69" s="50"/>
      <c r="L69" s="50"/>
      <c r="M69" s="50"/>
      <c r="N69" s="50"/>
      <c r="O69" s="74"/>
      <c r="P69" s="24"/>
    </row>
    <row r="70" spans="2:16" ht="14.4">
      <c r="B70" s="23"/>
      <c r="C70" s="73"/>
      <c r="D70" s="50"/>
      <c r="E70" s="50"/>
      <c r="F70" s="50"/>
      <c r="G70" s="50"/>
      <c r="H70" s="116" t="s">
        <v>86</v>
      </c>
      <c r="I70" s="116"/>
      <c r="J70" s="116"/>
      <c r="K70" s="116"/>
      <c r="L70" s="50"/>
      <c r="M70" s="50"/>
      <c r="N70" s="50"/>
      <c r="O70" s="74"/>
      <c r="P70" s="24"/>
    </row>
    <row r="71" spans="2:16" ht="14.4">
      <c r="B71" s="23"/>
      <c r="C71" s="73"/>
      <c r="D71" s="50"/>
      <c r="E71" s="50"/>
      <c r="F71" s="50"/>
      <c r="G71" s="50"/>
      <c r="H71" s="116" t="s">
        <v>87</v>
      </c>
      <c r="I71" s="50"/>
      <c r="J71" s="50"/>
      <c r="K71" s="50"/>
      <c r="L71" s="50"/>
      <c r="M71" s="50"/>
      <c r="N71" s="50"/>
      <c r="O71" s="74"/>
      <c r="P71" s="43"/>
    </row>
    <row r="72" spans="2:16" ht="14.4">
      <c r="B72" s="23"/>
      <c r="C72" s="73"/>
      <c r="D72" s="50"/>
      <c r="E72" s="50"/>
      <c r="F72" s="50"/>
      <c r="G72" s="50"/>
      <c r="H72" s="116" t="s">
        <v>88</v>
      </c>
      <c r="I72" s="50"/>
      <c r="J72" s="50"/>
      <c r="K72" s="50"/>
      <c r="L72" s="50"/>
      <c r="M72" s="50"/>
      <c r="N72" s="50"/>
      <c r="O72" s="74"/>
      <c r="P72" s="43"/>
    </row>
    <row r="73" spans="2:16" ht="14.4">
      <c r="B73" s="23"/>
      <c r="C73" s="59"/>
      <c r="D73" s="117"/>
      <c r="E73" s="117"/>
      <c r="F73" s="117"/>
      <c r="G73" s="117"/>
      <c r="H73" s="116" t="s">
        <v>89</v>
      </c>
      <c r="I73" s="117"/>
      <c r="J73" s="117"/>
      <c r="K73" s="117"/>
      <c r="L73" s="117"/>
      <c r="M73" s="117"/>
      <c r="N73" s="117"/>
      <c r="O73" s="118"/>
      <c r="P73" s="44"/>
    </row>
    <row r="74" spans="2:16" ht="14.4">
      <c r="B74" s="23"/>
      <c r="C74" s="73"/>
      <c r="D74" s="50"/>
      <c r="E74" s="50"/>
      <c r="F74" s="50"/>
      <c r="G74" s="50"/>
      <c r="H74" s="50" t="s">
        <v>90</v>
      </c>
      <c r="I74" s="50"/>
      <c r="J74" s="50"/>
      <c r="K74" s="50"/>
      <c r="L74" s="50"/>
      <c r="M74" s="50"/>
      <c r="N74" s="50"/>
      <c r="O74" s="74"/>
      <c r="P74" s="24"/>
    </row>
    <row r="75" spans="2:16" ht="14.4">
      <c r="B75" s="23"/>
      <c r="C75" s="119" t="s">
        <v>91</v>
      </c>
      <c r="D75" s="120"/>
      <c r="E75" s="120"/>
      <c r="F75" s="120"/>
      <c r="G75" s="120"/>
      <c r="H75" s="120"/>
      <c r="I75" s="120"/>
      <c r="J75" s="120"/>
      <c r="K75" s="120"/>
      <c r="L75" s="120"/>
      <c r="M75" s="120"/>
      <c r="N75" s="120"/>
      <c r="O75" s="121"/>
      <c r="P75" s="24"/>
    </row>
    <row r="76" spans="2:16" ht="14.4">
      <c r="B76" s="23"/>
      <c r="C76" s="413"/>
      <c r="D76" s="414"/>
      <c r="E76" s="414"/>
      <c r="F76" s="414"/>
      <c r="G76" s="414"/>
      <c r="H76" s="414"/>
      <c r="I76" s="414"/>
      <c r="J76" s="414"/>
      <c r="K76" s="414"/>
      <c r="L76" s="414"/>
      <c r="M76" s="414"/>
      <c r="N76" s="414"/>
      <c r="O76" s="415"/>
      <c r="P76" s="44"/>
    </row>
    <row r="77" spans="2:16" ht="14.4">
      <c r="B77" s="23"/>
      <c r="C77" s="413"/>
      <c r="D77" s="414"/>
      <c r="E77" s="414"/>
      <c r="F77" s="414"/>
      <c r="G77" s="414"/>
      <c r="H77" s="414"/>
      <c r="I77" s="414"/>
      <c r="J77" s="414"/>
      <c r="K77" s="414"/>
      <c r="L77" s="414"/>
      <c r="M77" s="414"/>
      <c r="N77" s="414"/>
      <c r="O77" s="415"/>
      <c r="P77" s="44"/>
    </row>
    <row r="78" spans="2:16" ht="14.4">
      <c r="B78" s="23"/>
      <c r="C78" s="59"/>
      <c r="D78" s="117"/>
      <c r="E78" s="117"/>
      <c r="F78" s="117"/>
      <c r="G78" s="117"/>
      <c r="H78" s="117"/>
      <c r="I78" s="117"/>
      <c r="J78" s="117"/>
      <c r="K78" s="117"/>
      <c r="L78" s="117"/>
      <c r="M78" s="117"/>
      <c r="N78" s="117"/>
      <c r="O78" s="118"/>
      <c r="P78" s="44"/>
    </row>
    <row r="79" spans="2:16" ht="14.4">
      <c r="B79" s="23"/>
      <c r="C79" s="122" t="s">
        <v>92</v>
      </c>
      <c r="D79" s="117"/>
      <c r="E79" s="117"/>
      <c r="F79" s="117"/>
      <c r="G79" s="117"/>
      <c r="H79" s="117"/>
      <c r="I79" s="117"/>
      <c r="J79" s="117"/>
      <c r="K79" s="117"/>
      <c r="L79" s="117"/>
      <c r="M79" s="117"/>
      <c r="N79" s="117"/>
      <c r="O79" s="118"/>
      <c r="P79" s="44"/>
    </row>
    <row r="80" spans="2:16" ht="12.75" customHeight="1">
      <c r="B80" s="23"/>
      <c r="C80" s="410" t="s">
        <v>93</v>
      </c>
      <c r="D80" s="411"/>
      <c r="E80" s="411"/>
      <c r="F80" s="411"/>
      <c r="G80" s="411"/>
      <c r="H80" s="411"/>
      <c r="I80" s="411"/>
      <c r="J80" s="411"/>
      <c r="K80" s="411"/>
      <c r="L80" s="411"/>
      <c r="M80" s="411"/>
      <c r="N80" s="411"/>
      <c r="O80" s="412"/>
      <c r="P80" s="45"/>
    </row>
    <row r="81" spans="2:16" ht="28.5" customHeight="1">
      <c r="B81" s="23"/>
      <c r="C81" s="410"/>
      <c r="D81" s="411"/>
      <c r="E81" s="411"/>
      <c r="F81" s="411"/>
      <c r="G81" s="411"/>
      <c r="H81" s="411"/>
      <c r="I81" s="411"/>
      <c r="J81" s="411"/>
      <c r="K81" s="411"/>
      <c r="L81" s="411"/>
      <c r="M81" s="411"/>
      <c r="N81" s="411"/>
      <c r="O81" s="412"/>
      <c r="P81" s="45"/>
    </row>
    <row r="82" spans="2:16" ht="13.35" customHeight="1">
      <c r="B82" s="23"/>
      <c r="C82" s="410" t="s">
        <v>94</v>
      </c>
      <c r="D82" s="411"/>
      <c r="E82" s="411"/>
      <c r="F82" s="411"/>
      <c r="G82" s="411"/>
      <c r="H82" s="411"/>
      <c r="I82" s="411"/>
      <c r="J82" s="411"/>
      <c r="K82" s="411"/>
      <c r="L82" s="411"/>
      <c r="M82" s="411"/>
      <c r="N82" s="411"/>
      <c r="O82" s="412"/>
      <c r="P82" s="45"/>
    </row>
    <row r="83" spans="2:16" ht="45" customHeight="1">
      <c r="B83" s="23"/>
      <c r="C83" s="410"/>
      <c r="D83" s="411"/>
      <c r="E83" s="411"/>
      <c r="F83" s="411"/>
      <c r="G83" s="411"/>
      <c r="H83" s="411"/>
      <c r="I83" s="411"/>
      <c r="J83" s="411"/>
      <c r="K83" s="411"/>
      <c r="L83" s="411"/>
      <c r="M83" s="411"/>
      <c r="N83" s="411"/>
      <c r="O83" s="412"/>
      <c r="P83" s="45"/>
    </row>
    <row r="84" spans="2:16" ht="14.4">
      <c r="B84" s="23"/>
      <c r="C84" s="59"/>
      <c r="D84" s="117"/>
      <c r="E84" s="117"/>
      <c r="F84" s="117"/>
      <c r="G84" s="117"/>
      <c r="H84" s="117"/>
      <c r="I84" s="117"/>
      <c r="J84" s="117"/>
      <c r="K84" s="117"/>
      <c r="L84" s="117"/>
      <c r="M84" s="117"/>
      <c r="N84" s="117"/>
      <c r="O84" s="118"/>
      <c r="P84" s="44"/>
    </row>
    <row r="85" spans="2:16" ht="14.4">
      <c r="B85" s="23"/>
      <c r="C85" s="73"/>
      <c r="D85" s="50"/>
      <c r="E85" s="50"/>
      <c r="F85" s="50"/>
      <c r="G85" s="50"/>
      <c r="H85" s="116" t="s">
        <v>86</v>
      </c>
      <c r="I85" s="50"/>
      <c r="J85" s="50"/>
      <c r="K85" s="50"/>
      <c r="L85" s="50"/>
      <c r="M85" s="50"/>
      <c r="N85" s="50"/>
      <c r="O85" s="74"/>
      <c r="P85" s="24"/>
    </row>
    <row r="86" spans="2:16" ht="14.4">
      <c r="B86" s="23"/>
      <c r="C86" s="73"/>
      <c r="D86" s="50"/>
      <c r="E86" s="50"/>
      <c r="F86" s="50"/>
      <c r="G86" s="50"/>
      <c r="H86" s="50" t="s">
        <v>87</v>
      </c>
      <c r="I86" s="83"/>
      <c r="J86" s="83"/>
      <c r="K86" s="83"/>
      <c r="L86" s="50"/>
      <c r="M86" s="50"/>
      <c r="N86" s="50"/>
      <c r="O86" s="74"/>
      <c r="P86" s="24"/>
    </row>
    <row r="87" spans="2:16" ht="14.4">
      <c r="B87" s="23"/>
      <c r="C87" s="73"/>
      <c r="D87" s="50"/>
      <c r="E87" s="50"/>
      <c r="F87" s="50"/>
      <c r="G87" s="50"/>
      <c r="H87" s="50" t="s">
        <v>95</v>
      </c>
      <c r="I87" s="123"/>
      <c r="J87" s="123"/>
      <c r="K87" s="123"/>
      <c r="L87" s="50"/>
      <c r="M87" s="50"/>
      <c r="N87" s="50"/>
      <c r="O87" s="74"/>
      <c r="P87" s="24"/>
    </row>
    <row r="88" spans="2:16" ht="14.4">
      <c r="B88" s="23"/>
      <c r="C88" s="124"/>
      <c r="D88" s="117"/>
      <c r="E88" s="117"/>
      <c r="F88" s="117"/>
      <c r="G88" s="117"/>
      <c r="H88" s="50" t="s">
        <v>96</v>
      </c>
      <c r="I88" s="50"/>
      <c r="J88" s="50"/>
      <c r="K88" s="50"/>
      <c r="L88" s="117"/>
      <c r="M88" s="117"/>
      <c r="N88" s="117"/>
      <c r="O88" s="118"/>
      <c r="P88" s="44"/>
    </row>
    <row r="89" spans="2:16" ht="18.75" customHeight="1" thickBot="1">
      <c r="B89" s="23"/>
      <c r="C89" s="406"/>
      <c r="D89" s="407"/>
      <c r="E89" s="407"/>
      <c r="F89" s="96"/>
      <c r="G89" s="96"/>
      <c r="H89" s="96"/>
      <c r="I89" s="96"/>
      <c r="J89" s="96"/>
      <c r="K89" s="404"/>
      <c r="L89" s="404"/>
      <c r="M89" s="404"/>
      <c r="N89" s="404"/>
      <c r="O89" s="405"/>
      <c r="P89" s="46"/>
    </row>
    <row r="90" spans="2:16" ht="14.4" thickBot="1">
      <c r="B90" s="47"/>
      <c r="C90" s="48"/>
      <c r="D90" s="48"/>
      <c r="E90" s="48"/>
      <c r="F90" s="48"/>
      <c r="G90" s="48"/>
      <c r="H90" s="48"/>
      <c r="I90" s="48"/>
      <c r="J90" s="48"/>
      <c r="K90" s="48"/>
      <c r="L90" s="48"/>
      <c r="M90" s="48"/>
      <c r="N90" s="48"/>
      <c r="O90" s="48"/>
      <c r="P90" s="49"/>
    </row>
    <row r="91" spans="2:16" ht="14.4" thickTop="1"/>
  </sheetData>
  <mergeCells count="78">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00EE42C7-FE7F-43DD-A465-F178476A95A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Fabian E Diaz S</cp:lastModifiedBy>
  <cp:revision/>
  <dcterms:created xsi:type="dcterms:W3CDTF">2006-06-27T16:47:25Z</dcterms:created>
  <dcterms:modified xsi:type="dcterms:W3CDTF">2026-04-20T20:42:39Z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