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INT-TESORERIA\Desktop\PROCESOS 2026\4. LOGISTICA\"/>
    </mc:Choice>
  </mc:AlternateContent>
  <xr:revisionPtr revIDLastSave="0" documentId="13_ncr:1_{98FF642A-EA7B-4E69-A652-449C4B2831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3" i="1" l="1"/>
  <c r="G33" i="1"/>
  <c r="H33" i="1"/>
  <c r="F33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6" i="1"/>
</calcChain>
</file>

<file path=xl/sharedStrings.xml><?xml version="1.0" encoding="utf-8"?>
<sst xmlns="http://schemas.openxmlformats.org/spreadsheetml/2006/main" count="41" uniqueCount="38">
  <si>
    <t>#</t>
  </si>
  <si>
    <t>DESCRIPCIÓN DEL BIEN O SERVICIO</t>
  </si>
  <si>
    <t>ÍTEM</t>
  </si>
  <si>
    <t>DESCRIPCIÓN TIPO DE SERVICIO</t>
  </si>
  <si>
    <t>CANTIDAD</t>
  </si>
  <si>
    <t>VALOR UNITARIO INCLUIDO IVA</t>
  </si>
  <si>
    <t>Alquiler de pantalla led PICH 3,9 outdoor, de 4*3 mts con procesador</t>
  </si>
  <si>
    <t>Servicio de set de disparos de CO2,set de lanzallamas de alcohol y flame ,set de disparos de ventury, pólvora fría con cañones, cámara de humo HAZAR tipo niebla.</t>
  </si>
  <si>
    <t>Alquiler de tarima de 6*6 mts con 1 escalera y faldón (Altura a convenir) con sobre tarima en madera de 2,4 * 2,4 mts con 40 cm de altura</t>
  </si>
  <si>
    <t>Alquiler de baño portátil, con dispensador manual de agua, orinal y taza de Inodoro con capacidad de 60 galones, rejillas de ventilación, sistema de fushlng o de recirculación. Incluye sanitización diaria</t>
  </si>
  <si>
    <t>Alquiler de mesa rectangular tipo tablón</t>
  </si>
  <si>
    <t>Servicio de personal encargado de logística o de seguridad</t>
  </si>
  <si>
    <t>Servicio de maestro de ceremonias, presentador y/o animador de reconocimiento local</t>
  </si>
  <si>
    <t>Servicio de DJ Profesional convencional</t>
  </si>
  <si>
    <t>Agua en botella plástica personal de 600 ml</t>
  </si>
  <si>
    <t>Agua en botella plástica personal de 300 ml</t>
  </si>
  <si>
    <t>Alquiler de locación para evento deportivo - billar por día</t>
  </si>
  <si>
    <t>Alquiler de locación para evento deportivo - tejo por día</t>
  </si>
  <si>
    <t>Alquiler servicio de ambulancia básica con conductor y enfermero para evento de hasta 8 horas de duración</t>
  </si>
  <si>
    <t>Compra de gruesa de mechas grandes de tejo</t>
  </si>
  <si>
    <t>Servicio de speaker, comentarista o animador para narración de carreras y eventos deportivos</t>
  </si>
  <si>
    <t>Impresión de banner de alta densidad full color (Metro cuadrado)</t>
  </si>
  <si>
    <t>Escarapela impresa en propalcote de 9 cm x 15 cm con cordón y bolsillo</t>
  </si>
  <si>
    <r>
      <t xml:space="preserve">DESAYUNO: </t>
    </r>
    <r>
      <rPr>
        <sz val="8"/>
        <color rgb="FF000000"/>
        <rFont val="Arial Narrow"/>
        <family val="2"/>
      </rPr>
      <t>FRUTA 150 Gramos Variedad de frutas nutricionales servidas a la mesa de acuerdo a la carta nutricional, BEBIDA 9 Onzas Jugo natural nutricional servido a la mesa de acuerdo a la carta nutricional, PROTEINA 200 Gramos Huevo, carne, pollo, Pescado de acuerdo a la carta nutricional, ACOMPAÑANTE 100 Gramos Pan, Arepa, Tortilla de acuerdo a la carta nutricional, BEBIDA 200 Miliitros Avena, Chocolate, Leche, Cereal o Milo de acuerdo a la carta nutricional.</t>
    </r>
  </si>
  <si>
    <r>
      <t>ALMUERZO:</t>
    </r>
    <r>
      <rPr>
        <sz val="8"/>
        <color rgb="FF000000"/>
        <rFont val="Arial Narrow"/>
        <family val="2"/>
      </rPr>
      <t xml:space="preserve"> ENTRADA FRUTA 150 Gramos Variedad de frutas nutricionales servidas a la mesa de acuerdo a la carta nutricional y/o SOPA 200 Gramos Servido a la mesa de acuerdo a la carta nutricional, PROTEINA 200 Gramos Huevo, carne, pollo, Pescado de acuerdo a la carta nutricional, ARROZ y/o PASTAS 150 Gramos Servido a la mesa de acuerdo a la carta nutricional, TUBERCULO 200 Gramos Papa, Yuca, Zanahoria servido a la mesa de acuerdo a la carta nutricional, BEBIDA 9 Onzas Jugo natrual nutricional servido a la mesa de acuerdo a la carta nutricional, POSTRE 30 Gramos Servido a la mesa de acuerdo a la carta nutricional.</t>
    </r>
  </si>
  <si>
    <r>
      <t>CENA:</t>
    </r>
    <r>
      <rPr>
        <sz val="8"/>
        <color rgb="FF000000"/>
        <rFont val="Arial Narrow"/>
        <family val="2"/>
      </rPr>
      <t xml:space="preserve"> ENTRADA FRUTA 150 Gramos Variedad de frutas nutricionales servidas a la mesa de acuerdo a la carta nutricional y/o SOPA 200 Gramos Servido a la mesa de acuerdo a la carta nutricional, PROTEINA 200 Gramos Huevo, carne, pollo, Pescado de acuerdo a la carta nutricional, ARROZ y/o PASTAS 150 Gramos Servido a la mesa de acuerdo a la carta nutricional, TUBERCULO 200 Gramos Papa, Yuca, Zanahoria servido a la mesa de acuerdo a la carta nutricional, BEBIDA 9 Onzas Jugo natrual nutricional servido a la mesa de acuerdo a la carta nutricional, POSTRE 30 Gramos Servido a la mesa de acuerdo a la carta nutricional.</t>
    </r>
  </si>
  <si>
    <r>
      <t>REFRIGERIO TIPO 2:</t>
    </r>
    <r>
      <rPr>
        <sz val="8"/>
        <color rgb="FF000000"/>
        <rFont val="Arial Narrow"/>
        <family val="2"/>
      </rPr>
      <t xml:space="preserve">  SANDWICH 150 Gramos Sándwich tipo bronch (pan de 10 X 10 cms,( jamón, queso, lechuga, tomate), BEBIDA 300 Mililitros Bebida (jugo) en caja sabores variados y de marcas reconocidas, o gaseosa en botella no retornable, FRUTA 150 Gramos Fruta en cosecha y en buen estado, DULCE 30 Gramos Dulce relleno chocolate (cualquier tamaño).</t>
    </r>
  </si>
  <si>
    <r>
      <t>REFRIGERIO TIPO 3:</t>
    </r>
    <r>
      <rPr>
        <sz val="8"/>
        <color rgb="FF000000"/>
        <rFont val="Arial Narrow"/>
        <family val="2"/>
      </rPr>
      <t xml:space="preserve"> PASTEL 200 Gramos Variedad de pasteles en hojaldre, de sal (pollo y champiñones, panzerotti, pastel de carne tipo lomo), BEBIDA 300 Mililitros Bebida (jugo) en caja sabores variados y de marcas reconocidas, o gaseosa en botella no retornable, FRUTA 150 Gramos Fruta en cosecha y en buen estado, DULCE 30 Gramos Barrilete (cualquier tamaño).</t>
    </r>
  </si>
  <si>
    <r>
      <t xml:space="preserve">REFRIGERIO TIPO 4: </t>
    </r>
    <r>
      <rPr>
        <sz val="8"/>
        <color rgb="FF000000"/>
        <rFont val="Arial Narrow"/>
        <family val="2"/>
      </rPr>
      <t>PONQUÉ 60 Gramos Variedad de sabores, BEBIDA 300 Mililitros Bebida (jugo) en caja sabores variados y de marcas reconocidas, o gaseosa en botella no retornable, FRUTA 150 Gramos Fruta en cosecha y en buen estado.</t>
    </r>
  </si>
  <si>
    <t>TOTAL INCLUIDO IVA</t>
  </si>
  <si>
    <t>REFRIGERIO TIPO 1: HAMBURGUESA 200 Gramos  (carne 100% de res, queso, lechuga, tomate, papas forforito), BEBIDA 300 Mililitros Bebida (jugo) en caja sabores variados y de marcas reconocidas, o gaseosa en botella no retornable, FRUTA 150 Gramos Fruta en cosecha y en buen estado, DULCE 30 Gramos Galleta tipo wafer paquete.</t>
  </si>
  <si>
    <r>
      <t xml:space="preserve">HOSPEDAJE TIPO 1: </t>
    </r>
    <r>
      <rPr>
        <b/>
        <sz val="8"/>
        <color rgb="FF000000"/>
        <rFont val="Arial Narrow"/>
        <family val="2"/>
      </rPr>
      <t xml:space="preserve">SENCILLO   </t>
    </r>
    <r>
      <rPr>
        <sz val="8"/>
        <color rgb="FF00000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•Hotel Tres estrellas (como mínimo).</t>
    </r>
    <r>
      <rPr>
        <b/>
        <u/>
        <sz val="8"/>
        <color rgb="FF000000"/>
        <rFont val="Arial Narrow"/>
        <family val="2"/>
      </rPr>
      <t xml:space="preserve">
•Acomodación SENCILLA
•Baño privado.
•Aire Acondicionado.
•Zona de Wifi.
•Tv Led por cable.
•Seguro hotelero.
•Cajilla de seguridad.
•RNT (Registro Nacional de turismo)</t>
    </r>
  </si>
  <si>
    <r>
      <t>HOSPEDAJE TIPO 2:</t>
    </r>
    <r>
      <rPr>
        <b/>
        <sz val="8"/>
        <color rgb="FF000000"/>
        <rFont val="Arial Narrow"/>
        <family val="2"/>
      </rPr>
      <t xml:space="preserve"> DOBLE</t>
    </r>
    <r>
      <rPr>
        <sz val="8"/>
        <color rgb="FF00000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•Hotel Tres estrellas (como mínimo).</t>
    </r>
    <r>
      <rPr>
        <b/>
        <u/>
        <sz val="8"/>
        <color rgb="FF000000"/>
        <rFont val="Arial Narrow"/>
        <family val="2"/>
      </rPr>
      <t xml:space="preserve">
•Acomodación DOBLE (2 Camas Sencillas una para cada persona)
•Baño privado.
•Aire Acondicionado.
•Zona de Wifi.
•Tv Led por cable.
•Seguro hotelero.
•Cajilla de seguridad.
•RNT (Registro Nacional de turismo)</t>
    </r>
  </si>
  <si>
    <r>
      <t>HOSPEDAJE TIPO 3:</t>
    </r>
    <r>
      <rPr>
        <b/>
        <sz val="8"/>
        <color rgb="FF000000"/>
        <rFont val="Arial Narrow"/>
        <family val="2"/>
      </rPr>
      <t xml:space="preserve"> MULTIPLE       </t>
    </r>
    <r>
      <rPr>
        <sz val="8"/>
        <color rgb="FF00000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•Hotel Tres estrellas (como mínimo).</t>
    </r>
    <r>
      <rPr>
        <b/>
        <u/>
        <sz val="8"/>
        <color rgb="FF000000"/>
        <rFont val="Arial Narrow"/>
        <family val="2"/>
      </rPr>
      <t xml:space="preserve">
•Acomodación MULTIPLE  (4  a 6 personas una cama para cada uno)
•Baño privado.
•Aire Acondicionado.
•Zona de Wifi.
•Tv Led por cable.
•Seguro hotelero.
•Cajilla de seguridad.
•RNT (Registro Nacional de turismo)</t>
    </r>
  </si>
  <si>
    <t>COTIZACIÓN 1 SOLUCIONES Y SUMINISTROS INTEGRALES</t>
  </si>
  <si>
    <t>COTIZACIÓN 2 GRUPO EMPRESARIAL BAYONA GARZON SAS</t>
  </si>
  <si>
    <t>COTIZACIÓN 3 DISTRIALMA S.A.S.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</si>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</sst>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b/>
      <u/>
      <sz val="8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AEAEA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49EDD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4" fontId="0" fillId="0" borderId="1" xfId="1" applyFont="1" applyBorder="1"/>
    <xf numFmtId="44" fontId="0" fillId="0" borderId="0" xfId="0" applyNumberFormat="1"/>
    <xf numFmtId="44" fontId="0" fillId="0" borderId="0" xfId="1" applyFont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44" fontId="5" fillId="3" borderId="1" xfId="1" applyNumberFormat="1" applyFont="1" applyFill="1" applyBorder="1" applyAlignment="1">
      <alignment horizontal="center" vertical="center"/>
    </xf>
    <xf numFmtId="44" fontId="5" fillId="4" borderId="1" xfId="1" applyNumberFormat="1" applyFont="1" applyFill="1" applyBorder="1" applyAlignment="1">
      <alignment horizontal="center" vertical="center"/>
    </xf>
    <xf numFmtId="44" fontId="5" fillId="5" borderId="1" xfId="1" applyNumberFormat="1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I44"/>
  <sheetViews>
    <sheetView tabSelected="1" topLeftCell="A29" zoomScaleNormal="100" workbookViewId="0">
      <selection activeCell="C4" sqref="C4:I33"/>
    </sheetView>
  </sheetViews>
  <sheetFormatPr baseColWidth="10" defaultColWidth="9.140625" defaultRowHeight="15" x14ac:dyDescent="0.25"/>
  <cols>
    <col min="4" max="4" width="41.5703125" customWidth="1"/>
    <col min="6" max="6" width="16.85546875" customWidth="1"/>
    <col min="7" max="7" width="16" customWidth="1"/>
    <col min="8" max="8" width="19.5703125" customWidth="1"/>
    <col min="9" max="9" width="20" customWidth="1"/>
  </cols>
  <sheetData>
    <row r="3" spans="3:9" x14ac:dyDescent="0.25">
      <c r="F3" s="19"/>
      <c r="G3" s="19"/>
      <c r="H3" s="19"/>
      <c r="I3" s="18"/>
    </row>
    <row r="4" spans="3:9" ht="70.5" customHeight="1" x14ac:dyDescent="0.25">
      <c r="C4" s="1" t="s">
        <v>0</v>
      </c>
      <c r="D4" s="2" t="s">
        <v>1</v>
      </c>
      <c r="E4" s="2"/>
      <c r="F4" s="3" t="s">
        <v>34</v>
      </c>
      <c r="G4" s="4" t="s">
        <v>35</v>
      </c>
      <c r="H4" s="5" t="s">
        <v>36</v>
      </c>
      <c r="I4" s="20" t="s">
        <v>37</v>
      </c>
    </row>
    <row r="5" spans="3:9" ht="30" x14ac:dyDescent="0.25">
      <c r="C5" s="6" t="s">
        <v>2</v>
      </c>
      <c r="D5" s="2" t="s">
        <v>3</v>
      </c>
      <c r="E5" s="2" t="s">
        <v>4</v>
      </c>
      <c r="F5" s="3" t="s">
        <v>5</v>
      </c>
      <c r="G5" s="4" t="s">
        <v>5</v>
      </c>
      <c r="H5" s="5" t="s">
        <v>5</v>
      </c>
      <c r="I5" s="14" t="s">
        <v>5</v>
      </c>
    </row>
    <row r="6" spans="3:9" ht="25.5" x14ac:dyDescent="0.25">
      <c r="C6" s="7">
        <v>1</v>
      </c>
      <c r="D6" s="8" t="s">
        <v>6</v>
      </c>
      <c r="E6" s="9">
        <v>1</v>
      </c>
      <c r="F6" s="21">
        <v>4996012.28</v>
      </c>
      <c r="G6" s="22">
        <v>5731000</v>
      </c>
      <c r="H6" s="23">
        <v>5540208.7999999998</v>
      </c>
      <c r="I6" s="15">
        <f>SUM(F6+G6+H6)/3</f>
        <v>5422407.0266666673</v>
      </c>
    </row>
    <row r="7" spans="3:9" ht="38.25" x14ac:dyDescent="0.25">
      <c r="C7" s="7">
        <v>2</v>
      </c>
      <c r="D7" s="8" t="s">
        <v>7</v>
      </c>
      <c r="E7" s="9">
        <v>1</v>
      </c>
      <c r="F7" s="21">
        <v>4992063.75</v>
      </c>
      <c r="G7" s="22">
        <v>6490000</v>
      </c>
      <c r="H7" s="23">
        <v>6273942</v>
      </c>
      <c r="I7" s="15">
        <f t="shared" ref="I7:I33" si="0">SUM(F7+G7+H7)/3</f>
        <v>5918668.583333333</v>
      </c>
    </row>
    <row r="8" spans="3:9" ht="38.25" x14ac:dyDescent="0.25">
      <c r="C8" s="7">
        <v>3</v>
      </c>
      <c r="D8" s="8" t="s">
        <v>8</v>
      </c>
      <c r="E8" s="9">
        <v>1</v>
      </c>
      <c r="F8" s="21">
        <v>3773379.71</v>
      </c>
      <c r="G8" s="22">
        <v>4328500</v>
      </c>
      <c r="H8" s="23">
        <v>4184400.3</v>
      </c>
      <c r="I8" s="15">
        <f t="shared" si="0"/>
        <v>4095426.67</v>
      </c>
    </row>
    <row r="9" spans="3:9" ht="51" x14ac:dyDescent="0.25">
      <c r="C9" s="7">
        <v>4</v>
      </c>
      <c r="D9" s="8" t="s">
        <v>9</v>
      </c>
      <c r="E9" s="9">
        <v>1</v>
      </c>
      <c r="F9" s="21">
        <v>786320.55</v>
      </c>
      <c r="G9" s="22">
        <v>902000</v>
      </c>
      <c r="H9" s="23">
        <v>871971.6</v>
      </c>
      <c r="I9" s="15">
        <f t="shared" si="0"/>
        <v>853430.71666666667</v>
      </c>
    </row>
    <row r="10" spans="3:9" x14ac:dyDescent="0.25">
      <c r="C10" s="7">
        <v>5</v>
      </c>
      <c r="D10" s="8" t="s">
        <v>10</v>
      </c>
      <c r="E10" s="9">
        <v>1</v>
      </c>
      <c r="F10" s="21">
        <v>46197.74</v>
      </c>
      <c r="G10" s="22">
        <v>60060</v>
      </c>
      <c r="H10" s="23">
        <v>58060.55</v>
      </c>
      <c r="I10" s="15">
        <f t="shared" si="0"/>
        <v>54772.763333333329</v>
      </c>
    </row>
    <row r="11" spans="3:9" x14ac:dyDescent="0.25">
      <c r="C11" s="7">
        <v>6</v>
      </c>
      <c r="D11" s="8" t="s">
        <v>11</v>
      </c>
      <c r="E11" s="9">
        <v>1</v>
      </c>
      <c r="F11" s="21">
        <v>154838.59</v>
      </c>
      <c r="G11" s="22">
        <v>201300</v>
      </c>
      <c r="H11" s="23">
        <v>194598.54</v>
      </c>
      <c r="I11" s="15">
        <f t="shared" si="0"/>
        <v>183579.04333333333</v>
      </c>
    </row>
    <row r="12" spans="3:9" ht="25.5" x14ac:dyDescent="0.25">
      <c r="C12" s="7">
        <v>7</v>
      </c>
      <c r="D12" s="8" t="s">
        <v>12</v>
      </c>
      <c r="E12" s="9">
        <v>1</v>
      </c>
      <c r="F12" s="21">
        <v>756424.58</v>
      </c>
      <c r="G12" s="22">
        <v>983400</v>
      </c>
      <c r="H12" s="23">
        <v>950661.72</v>
      </c>
      <c r="I12" s="15">
        <f t="shared" si="0"/>
        <v>896828.7666666666</v>
      </c>
    </row>
    <row r="13" spans="3:9" x14ac:dyDescent="0.25">
      <c r="C13" s="7">
        <v>8</v>
      </c>
      <c r="D13" s="8" t="s">
        <v>13</v>
      </c>
      <c r="E13" s="9">
        <v>1</v>
      </c>
      <c r="F13" s="21">
        <v>759470.58</v>
      </c>
      <c r="G13" s="22">
        <v>987360</v>
      </c>
      <c r="H13" s="23">
        <v>954489.89</v>
      </c>
      <c r="I13" s="15">
        <f t="shared" si="0"/>
        <v>900440.15666666673</v>
      </c>
    </row>
    <row r="14" spans="3:9" x14ac:dyDescent="0.25">
      <c r="C14" s="7">
        <v>9</v>
      </c>
      <c r="D14" s="8" t="s">
        <v>14</v>
      </c>
      <c r="E14" s="9">
        <v>1</v>
      </c>
      <c r="F14" s="21">
        <v>3914.23</v>
      </c>
      <c r="G14" s="22">
        <v>4770.7</v>
      </c>
      <c r="H14" s="23">
        <v>4611.88</v>
      </c>
      <c r="I14" s="15">
        <f t="shared" si="0"/>
        <v>4432.2700000000004</v>
      </c>
    </row>
    <row r="15" spans="3:9" x14ac:dyDescent="0.25">
      <c r="C15" s="7">
        <v>10</v>
      </c>
      <c r="D15" s="8" t="s">
        <v>15</v>
      </c>
      <c r="E15" s="9">
        <v>1</v>
      </c>
      <c r="F15" s="21">
        <v>2201.58</v>
      </c>
      <c r="G15" s="22">
        <v>2862.2</v>
      </c>
      <c r="H15" s="23">
        <v>2766.91</v>
      </c>
      <c r="I15" s="15">
        <f t="shared" si="0"/>
        <v>2610.23</v>
      </c>
    </row>
    <row r="16" spans="3:9" x14ac:dyDescent="0.25">
      <c r="C16" s="7">
        <v>11</v>
      </c>
      <c r="D16" s="8" t="s">
        <v>16</v>
      </c>
      <c r="E16" s="9">
        <v>1</v>
      </c>
      <c r="F16" s="21">
        <v>2205533.25</v>
      </c>
      <c r="G16" s="22">
        <v>2530000</v>
      </c>
      <c r="H16" s="23">
        <v>2445774</v>
      </c>
      <c r="I16" s="15">
        <f t="shared" si="0"/>
        <v>2393769.0833333335</v>
      </c>
    </row>
    <row r="17" spans="3:9" x14ac:dyDescent="0.25">
      <c r="C17" s="7">
        <v>12</v>
      </c>
      <c r="D17" s="8" t="s">
        <v>17</v>
      </c>
      <c r="E17" s="9">
        <v>1</v>
      </c>
      <c r="F17" s="21">
        <v>1821962.25</v>
      </c>
      <c r="G17" s="22">
        <v>2090000</v>
      </c>
      <c r="H17" s="23">
        <v>2020422</v>
      </c>
      <c r="I17" s="15">
        <f t="shared" si="0"/>
        <v>1977461.4166666667</v>
      </c>
    </row>
    <row r="18" spans="3:9" ht="25.5" x14ac:dyDescent="0.25">
      <c r="C18" s="7">
        <v>13</v>
      </c>
      <c r="D18" s="8" t="s">
        <v>18</v>
      </c>
      <c r="E18" s="9">
        <v>1</v>
      </c>
      <c r="F18" s="21">
        <v>1946058.75</v>
      </c>
      <c r="G18" s="22">
        <v>2530000</v>
      </c>
      <c r="H18" s="23">
        <v>2445774</v>
      </c>
      <c r="I18" s="15">
        <f t="shared" si="0"/>
        <v>2307277.5833333335</v>
      </c>
    </row>
    <row r="19" spans="3:9" x14ac:dyDescent="0.25">
      <c r="C19" s="7">
        <v>14</v>
      </c>
      <c r="D19" s="8" t="s">
        <v>19</v>
      </c>
      <c r="E19" s="9">
        <v>1</v>
      </c>
      <c r="F19" s="21">
        <v>56001.37</v>
      </c>
      <c r="G19" s="22">
        <v>64240</v>
      </c>
      <c r="H19" s="23">
        <v>62101.39</v>
      </c>
      <c r="I19" s="15">
        <f t="shared" si="0"/>
        <v>60780.920000000006</v>
      </c>
    </row>
    <row r="20" spans="3:9" ht="25.5" x14ac:dyDescent="0.25">
      <c r="C20" s="7">
        <v>15</v>
      </c>
      <c r="D20" s="8" t="s">
        <v>20</v>
      </c>
      <c r="E20" s="9">
        <v>1</v>
      </c>
      <c r="F20" s="21">
        <v>923954.85</v>
      </c>
      <c r="G20" s="22">
        <v>1287000</v>
      </c>
      <c r="H20" s="23">
        <v>1244154.6000000001</v>
      </c>
      <c r="I20" s="15">
        <f t="shared" si="0"/>
        <v>1151703.1500000001</v>
      </c>
    </row>
    <row r="21" spans="3:9" x14ac:dyDescent="0.25">
      <c r="C21" s="7">
        <v>16</v>
      </c>
      <c r="D21" s="8" t="s">
        <v>21</v>
      </c>
      <c r="E21" s="9">
        <v>1</v>
      </c>
      <c r="F21" s="21">
        <v>89126.11</v>
      </c>
      <c r="G21" s="22">
        <v>87780</v>
      </c>
      <c r="H21" s="23">
        <v>84857.72</v>
      </c>
      <c r="I21" s="15">
        <f t="shared" si="0"/>
        <v>87254.61</v>
      </c>
    </row>
    <row r="22" spans="3:9" ht="25.5" x14ac:dyDescent="0.25">
      <c r="C22" s="7">
        <v>17</v>
      </c>
      <c r="D22" s="8" t="s">
        <v>22</v>
      </c>
      <c r="E22" s="9">
        <v>1</v>
      </c>
      <c r="F22" s="21">
        <v>8488.2000000000007</v>
      </c>
      <c r="G22" s="22">
        <v>8360</v>
      </c>
      <c r="H22" s="23">
        <v>8081.69</v>
      </c>
      <c r="I22" s="15">
        <f t="shared" si="0"/>
        <v>8309.9633333333331</v>
      </c>
    </row>
    <row r="23" spans="3:9" ht="132" customHeight="1" x14ac:dyDescent="0.25">
      <c r="C23" s="7">
        <v>18</v>
      </c>
      <c r="D23" s="10" t="s">
        <v>23</v>
      </c>
      <c r="E23" s="9">
        <v>1</v>
      </c>
      <c r="F23" s="21">
        <v>19584.68</v>
      </c>
      <c r="G23" s="22">
        <v>27280</v>
      </c>
      <c r="H23" s="23">
        <v>26371.82</v>
      </c>
      <c r="I23" s="15">
        <f t="shared" si="0"/>
        <v>24412.166666666668</v>
      </c>
    </row>
    <row r="24" spans="3:9" ht="156" customHeight="1" x14ac:dyDescent="0.25">
      <c r="C24" s="7">
        <v>19</v>
      </c>
      <c r="D24" s="10" t="s">
        <v>24</v>
      </c>
      <c r="E24" s="9">
        <v>1</v>
      </c>
      <c r="F24" s="21">
        <v>23770.12</v>
      </c>
      <c r="G24" s="22">
        <v>33110</v>
      </c>
      <c r="H24" s="23">
        <v>32007.74</v>
      </c>
      <c r="I24" s="15">
        <f t="shared" si="0"/>
        <v>29629.286666666667</v>
      </c>
    </row>
    <row r="25" spans="3:9" ht="154.5" customHeight="1" x14ac:dyDescent="0.25">
      <c r="C25" s="7">
        <v>20</v>
      </c>
      <c r="D25" s="10" t="s">
        <v>25</v>
      </c>
      <c r="E25" s="9">
        <v>1</v>
      </c>
      <c r="F25" s="21">
        <v>23375.27</v>
      </c>
      <c r="G25" s="22">
        <v>32560</v>
      </c>
      <c r="H25" s="23">
        <v>31476.05</v>
      </c>
      <c r="I25" s="15">
        <f t="shared" si="0"/>
        <v>29137.10666666667</v>
      </c>
    </row>
    <row r="26" spans="3:9" ht="120" x14ac:dyDescent="0.25">
      <c r="C26" s="7">
        <v>21</v>
      </c>
      <c r="D26" s="11" t="s">
        <v>30</v>
      </c>
      <c r="E26" s="9">
        <v>1</v>
      </c>
      <c r="F26" s="21">
        <v>16516.12</v>
      </c>
      <c r="G26" s="22">
        <v>20130</v>
      </c>
      <c r="H26" s="23">
        <v>19459.849999999999</v>
      </c>
      <c r="I26" s="15">
        <f t="shared" si="0"/>
        <v>18701.989999999998</v>
      </c>
    </row>
    <row r="27" spans="3:9" ht="76.5" x14ac:dyDescent="0.25">
      <c r="C27" s="7">
        <v>22</v>
      </c>
      <c r="D27" s="10" t="s">
        <v>26</v>
      </c>
      <c r="E27" s="9">
        <v>1</v>
      </c>
      <c r="F27" s="21">
        <v>10739.99</v>
      </c>
      <c r="G27" s="22">
        <v>14960</v>
      </c>
      <c r="H27" s="23">
        <v>14461.97</v>
      </c>
      <c r="I27" s="15">
        <f t="shared" si="0"/>
        <v>13387.32</v>
      </c>
    </row>
    <row r="28" spans="3:9" ht="76.5" x14ac:dyDescent="0.25">
      <c r="C28" s="7">
        <v>23</v>
      </c>
      <c r="D28" s="10" t="s">
        <v>27</v>
      </c>
      <c r="E28" s="9">
        <v>1</v>
      </c>
      <c r="F28" s="21">
        <v>16504.830000000002</v>
      </c>
      <c r="G28" s="22">
        <v>22990</v>
      </c>
      <c r="H28" s="23">
        <v>22224.639999999999</v>
      </c>
      <c r="I28" s="15">
        <f t="shared" si="0"/>
        <v>20573.156666666666</v>
      </c>
    </row>
    <row r="29" spans="3:9" ht="90" customHeight="1" x14ac:dyDescent="0.25">
      <c r="C29" s="7">
        <v>24</v>
      </c>
      <c r="D29" s="10" t="s">
        <v>28</v>
      </c>
      <c r="E29" s="9">
        <v>1</v>
      </c>
      <c r="F29" s="21">
        <v>23251.17</v>
      </c>
      <c r="G29" s="22">
        <v>25190</v>
      </c>
      <c r="H29" s="23">
        <v>24351.4</v>
      </c>
      <c r="I29" s="15">
        <f t="shared" si="0"/>
        <v>24264.190000000002</v>
      </c>
    </row>
    <row r="30" spans="3:9" ht="127.5" x14ac:dyDescent="0.25">
      <c r="C30" s="7">
        <v>25</v>
      </c>
      <c r="D30" s="10" t="s">
        <v>31</v>
      </c>
      <c r="E30" s="9">
        <v>1</v>
      </c>
      <c r="F30" s="21">
        <v>205605.34</v>
      </c>
      <c r="G30" s="22">
        <v>267300</v>
      </c>
      <c r="H30" s="23">
        <v>258101.34</v>
      </c>
      <c r="I30" s="15">
        <f t="shared" si="0"/>
        <v>243668.89333333331</v>
      </c>
    </row>
    <row r="31" spans="3:9" ht="140.25" x14ac:dyDescent="0.25">
      <c r="C31" s="7">
        <v>26</v>
      </c>
      <c r="D31" s="10" t="s">
        <v>32</v>
      </c>
      <c r="E31" s="9">
        <v>1</v>
      </c>
      <c r="F31" s="21">
        <v>316023.02</v>
      </c>
      <c r="G31" s="22">
        <v>410850</v>
      </c>
      <c r="H31" s="23">
        <v>397172.43</v>
      </c>
      <c r="I31" s="15">
        <f t="shared" si="0"/>
        <v>374681.81666666665</v>
      </c>
    </row>
    <row r="32" spans="3:9" ht="140.25" x14ac:dyDescent="0.25">
      <c r="C32" s="7">
        <v>27</v>
      </c>
      <c r="D32" s="10" t="s">
        <v>33</v>
      </c>
      <c r="E32" s="9">
        <v>1</v>
      </c>
      <c r="F32" s="21">
        <v>465689.04</v>
      </c>
      <c r="G32" s="22">
        <v>648670</v>
      </c>
      <c r="H32" s="23">
        <v>627075.18999999994</v>
      </c>
      <c r="I32" s="15">
        <f t="shared" si="0"/>
        <v>580478.07666666666</v>
      </c>
    </row>
    <row r="33" spans="3:9" x14ac:dyDescent="0.25">
      <c r="C33" s="12"/>
      <c r="D33" s="13" t="s">
        <v>29</v>
      </c>
      <c r="E33" s="11"/>
      <c r="F33" s="24">
        <f>SUM(F6:F32)</f>
        <v>24443007.950000003</v>
      </c>
      <c r="G33" s="24">
        <f t="shared" ref="G33:H33" si="1">SUM(G6:G32)</f>
        <v>29791672.899999999</v>
      </c>
      <c r="H33" s="24">
        <f t="shared" si="1"/>
        <v>28799580.020000003</v>
      </c>
      <c r="I33" s="15">
        <f t="shared" si="0"/>
        <v>27678086.956666667</v>
      </c>
    </row>
    <row r="42" spans="3:9" x14ac:dyDescent="0.25">
      <c r="F42" s="17"/>
      <c r="G42" s="17"/>
      <c r="H42" s="17"/>
    </row>
    <row r="43" spans="3:9" x14ac:dyDescent="0.25">
      <c r="F43" s="17"/>
      <c r="G43" s="17"/>
      <c r="H43" s="17"/>
    </row>
    <row r="44" spans="3:9" x14ac:dyDescent="0.25">
      <c r="F44" s="16"/>
      <c r="G44" s="16"/>
      <c r="H44" s="16"/>
    </row>
  </sheetData>
  <mergeCells count="1">
    <mergeCell ref="F3:H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INT-TESORERIA</dc:creator>
  <cp:lastModifiedBy>DAVID MAURICIO QUINTERO MOLINA</cp:lastModifiedBy>
  <dcterms:created xsi:type="dcterms:W3CDTF">2015-06-05T18:19:34Z</dcterms:created>
  <dcterms:modified xsi:type="dcterms:W3CDTF">2026-04-09T13:55:14Z</dcterms:modified>
</cp:coreProperties>
</file>