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HP LAPTOP\Desktop\INFORMACIÓN\"/>
    </mc:Choice>
  </mc:AlternateContent>
  <xr:revisionPtr revIDLastSave="0" documentId="13_ncr:1_{6B110FD1-7490-4936-9625-011BD99B6823}" xr6:coauthVersionLast="47" xr6:coauthVersionMax="47" xr10:uidLastSave="{00000000-0000-0000-0000-000000000000}"/>
  <bookViews>
    <workbookView xWindow="-120" yWindow="-120" windowWidth="20730" windowHeight="11040" xr2:uid="{00000000-000D-0000-FFFF-FFFF00000000}"/>
  </bookViews>
  <sheets>
    <sheet name="OFERTA ECONOMICA " sheetId="1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652" i="13" l="1"/>
  <c r="F653" i="13"/>
  <c r="F654" i="13"/>
  <c r="F655" i="13"/>
  <c r="F656" i="13"/>
  <c r="F657" i="13"/>
  <c r="F658" i="13"/>
  <c r="F659" i="13"/>
  <c r="F660" i="13"/>
  <c r="F651" i="13"/>
  <c r="F642" i="13"/>
  <c r="F643" i="13"/>
  <c r="F644" i="13"/>
  <c r="F645" i="13"/>
  <c r="F646" i="13"/>
  <c r="F647" i="13"/>
  <c r="F641" i="13"/>
  <c r="F636" i="13"/>
  <c r="F637" i="13"/>
  <c r="F638" i="13"/>
  <c r="F635" i="13"/>
  <c r="F599" i="13"/>
  <c r="F600" i="13"/>
  <c r="F601" i="13"/>
  <c r="F602" i="13"/>
  <c r="F603" i="13"/>
  <c r="F604" i="13"/>
  <c r="F605" i="13"/>
  <c r="F606" i="13"/>
  <c r="F607" i="13"/>
  <c r="F608" i="13"/>
  <c r="F609" i="13"/>
  <c r="F610" i="13"/>
  <c r="F611" i="13"/>
  <c r="F612" i="13"/>
  <c r="F613" i="13"/>
  <c r="F614" i="13"/>
  <c r="F615" i="13"/>
  <c r="F616" i="13"/>
  <c r="F617" i="13"/>
  <c r="F618" i="13"/>
  <c r="F619" i="13"/>
  <c r="F620" i="13"/>
  <c r="F621" i="13"/>
  <c r="F622" i="13"/>
  <c r="F623" i="13"/>
  <c r="F624" i="13"/>
  <c r="F625" i="13"/>
  <c r="F626" i="13"/>
  <c r="F627" i="13"/>
  <c r="F628" i="13"/>
  <c r="F629" i="13"/>
  <c r="F630" i="13"/>
  <c r="F631" i="13"/>
  <c r="F632" i="13"/>
  <c r="F598" i="13"/>
  <c r="F561" i="13"/>
  <c r="F562" i="13"/>
  <c r="F563" i="13"/>
  <c r="F564" i="13"/>
  <c r="F565" i="13"/>
  <c r="F566" i="13"/>
  <c r="F567" i="13"/>
  <c r="F568" i="13"/>
  <c r="F569" i="13"/>
  <c r="F570" i="13"/>
  <c r="F571" i="13"/>
  <c r="F572" i="13"/>
  <c r="F573" i="13"/>
  <c r="F574" i="13"/>
  <c r="F575" i="13"/>
  <c r="F576" i="13"/>
  <c r="F577" i="13"/>
  <c r="F578" i="13"/>
  <c r="F579" i="13"/>
  <c r="F580" i="13"/>
  <c r="F581" i="13"/>
  <c r="F582" i="13"/>
  <c r="F583" i="13"/>
  <c r="F584" i="13"/>
  <c r="F585" i="13"/>
  <c r="F586" i="13"/>
  <c r="F587" i="13"/>
  <c r="F588" i="13"/>
  <c r="F589" i="13"/>
  <c r="F590" i="13"/>
  <c r="F591" i="13"/>
  <c r="F592" i="13"/>
  <c r="F593" i="13"/>
  <c r="F594" i="13"/>
  <c r="F595" i="13"/>
  <c r="F560" i="13"/>
  <c r="F523" i="13"/>
  <c r="F524" i="13"/>
  <c r="F525" i="13"/>
  <c r="F526" i="13"/>
  <c r="F527" i="13"/>
  <c r="F528" i="13"/>
  <c r="F529" i="13"/>
  <c r="F530" i="13"/>
  <c r="F531" i="13"/>
  <c r="F532" i="13"/>
  <c r="F533" i="13"/>
  <c r="F534" i="13"/>
  <c r="F535" i="13"/>
  <c r="F536" i="13"/>
  <c r="F537" i="13"/>
  <c r="F538" i="13"/>
  <c r="F539" i="13"/>
  <c r="F540" i="13"/>
  <c r="F541" i="13"/>
  <c r="F542" i="13"/>
  <c r="F543" i="13"/>
  <c r="F544" i="13"/>
  <c r="F545" i="13"/>
  <c r="F546" i="13"/>
  <c r="F547" i="13"/>
  <c r="F548" i="13"/>
  <c r="F549" i="13"/>
  <c r="F550" i="13"/>
  <c r="F551" i="13"/>
  <c r="F552" i="13"/>
  <c r="F553" i="13"/>
  <c r="F554" i="13"/>
  <c r="F555" i="13"/>
  <c r="F556" i="13"/>
  <c r="F557" i="13"/>
  <c r="F522" i="13"/>
  <c r="F517" i="13"/>
  <c r="F518" i="13"/>
  <c r="F519" i="13"/>
  <c r="F516" i="13"/>
  <c r="F479" i="13"/>
  <c r="F480" i="13"/>
  <c r="F481" i="13"/>
  <c r="F482" i="13"/>
  <c r="F483" i="13"/>
  <c r="F484" i="13"/>
  <c r="F485" i="13"/>
  <c r="F486" i="13"/>
  <c r="F487" i="13"/>
  <c r="F488" i="13"/>
  <c r="F489" i="13"/>
  <c r="F490" i="13"/>
  <c r="F491" i="13"/>
  <c r="F492" i="13"/>
  <c r="F493" i="13"/>
  <c r="F494" i="13"/>
  <c r="F495" i="13"/>
  <c r="F496" i="13"/>
  <c r="F497" i="13"/>
  <c r="F498" i="13"/>
  <c r="F499" i="13"/>
  <c r="F500" i="13"/>
  <c r="F501" i="13"/>
  <c r="F502" i="13"/>
  <c r="F503" i="13"/>
  <c r="F504" i="13"/>
  <c r="F505" i="13"/>
  <c r="F506" i="13"/>
  <c r="F507" i="13"/>
  <c r="F508" i="13"/>
  <c r="F509" i="13"/>
  <c r="F510" i="13"/>
  <c r="F511" i="13"/>
  <c r="F512" i="13"/>
  <c r="F478" i="13"/>
  <c r="F442" i="13"/>
  <c r="F443" i="13"/>
  <c r="F444" i="13"/>
  <c r="F445" i="13"/>
  <c r="F446" i="13"/>
  <c r="F447" i="13"/>
  <c r="F448" i="13"/>
  <c r="F449" i="13"/>
  <c r="F450" i="13"/>
  <c r="F451" i="13"/>
  <c r="F452" i="13"/>
  <c r="F453" i="13"/>
  <c r="F454" i="13"/>
  <c r="F455" i="13"/>
  <c r="F456" i="13"/>
  <c r="F457" i="13"/>
  <c r="F458" i="13"/>
  <c r="F459" i="13"/>
  <c r="F460" i="13"/>
  <c r="F461" i="13"/>
  <c r="F462" i="13"/>
  <c r="F463" i="13"/>
  <c r="F464" i="13"/>
  <c r="F465" i="13"/>
  <c r="F466" i="13"/>
  <c r="F467" i="13"/>
  <c r="F468" i="13"/>
  <c r="F469" i="13"/>
  <c r="F470" i="13"/>
  <c r="F471" i="13"/>
  <c r="F472" i="13"/>
  <c r="F473" i="13"/>
  <c r="F474" i="13"/>
  <c r="F475" i="13"/>
  <c r="F441" i="13"/>
  <c r="F406" i="13"/>
  <c r="F407" i="13"/>
  <c r="F408" i="13"/>
  <c r="F409" i="13"/>
  <c r="F410" i="13"/>
  <c r="F411" i="13"/>
  <c r="F412" i="13"/>
  <c r="F413" i="13"/>
  <c r="F414" i="13"/>
  <c r="F415" i="13"/>
  <c r="F416" i="13"/>
  <c r="F417" i="13"/>
  <c r="F418" i="13"/>
  <c r="F419" i="13"/>
  <c r="F420" i="13"/>
  <c r="F421" i="13"/>
  <c r="F422" i="13"/>
  <c r="F423" i="13"/>
  <c r="F424" i="13"/>
  <c r="F425" i="13"/>
  <c r="F426" i="13"/>
  <c r="F427" i="13"/>
  <c r="F428" i="13"/>
  <c r="F429" i="13"/>
  <c r="F430" i="13"/>
  <c r="F431" i="13"/>
  <c r="F432" i="13"/>
  <c r="F433" i="13"/>
  <c r="F434" i="13"/>
  <c r="F435" i="13"/>
  <c r="F436" i="13"/>
  <c r="F437" i="13"/>
  <c r="F438" i="13"/>
  <c r="F405" i="13"/>
  <c r="F370" i="13"/>
  <c r="F371" i="13"/>
  <c r="F372" i="13"/>
  <c r="F373" i="13"/>
  <c r="F374" i="13"/>
  <c r="F375" i="13"/>
  <c r="F376" i="13"/>
  <c r="F377" i="13"/>
  <c r="F378" i="13"/>
  <c r="F379" i="13"/>
  <c r="F380" i="13"/>
  <c r="F381" i="13"/>
  <c r="F382" i="13"/>
  <c r="F383" i="13"/>
  <c r="F384" i="13"/>
  <c r="F385" i="13"/>
  <c r="F386" i="13"/>
  <c r="F387" i="13"/>
  <c r="F388" i="13"/>
  <c r="F389" i="13"/>
  <c r="F390" i="13"/>
  <c r="F391" i="13"/>
  <c r="F392" i="13"/>
  <c r="F393" i="13"/>
  <c r="F394" i="13"/>
  <c r="F395" i="13"/>
  <c r="F396" i="13"/>
  <c r="F397" i="13"/>
  <c r="F398" i="13"/>
  <c r="F399" i="13"/>
  <c r="F400" i="13"/>
  <c r="F401" i="13"/>
  <c r="F402" i="13"/>
  <c r="F369" i="13"/>
  <c r="F334" i="13"/>
  <c r="F335" i="13"/>
  <c r="F336" i="13"/>
  <c r="F337" i="13"/>
  <c r="F338" i="13"/>
  <c r="F339" i="13"/>
  <c r="F340" i="13"/>
  <c r="F341" i="13"/>
  <c r="F342" i="13"/>
  <c r="F343" i="13"/>
  <c r="F344" i="13"/>
  <c r="F345" i="13"/>
  <c r="F346" i="13"/>
  <c r="F347" i="13"/>
  <c r="F348" i="13"/>
  <c r="F349" i="13"/>
  <c r="F350" i="13"/>
  <c r="F351" i="13"/>
  <c r="F352" i="13"/>
  <c r="F353" i="13"/>
  <c r="F354" i="13"/>
  <c r="F355" i="13"/>
  <c r="F356" i="13"/>
  <c r="F357" i="13"/>
  <c r="F358" i="13"/>
  <c r="F359" i="13"/>
  <c r="F360" i="13"/>
  <c r="F361" i="13"/>
  <c r="F362" i="13"/>
  <c r="F363" i="13"/>
  <c r="F364" i="13"/>
  <c r="F365" i="13"/>
  <c r="F366" i="13"/>
  <c r="F333" i="13"/>
  <c r="F298" i="13"/>
  <c r="F299" i="13"/>
  <c r="F300" i="13"/>
  <c r="F301" i="13"/>
  <c r="F302" i="13"/>
  <c r="F303" i="13"/>
  <c r="F304" i="13"/>
  <c r="F305" i="13"/>
  <c r="F306" i="13"/>
  <c r="F307" i="13"/>
  <c r="F308" i="13"/>
  <c r="F309" i="13"/>
  <c r="F310" i="13"/>
  <c r="F311" i="13"/>
  <c r="F312" i="13"/>
  <c r="F313" i="13"/>
  <c r="F314" i="13"/>
  <c r="F315" i="13"/>
  <c r="F316" i="13"/>
  <c r="F317" i="13"/>
  <c r="F318" i="13"/>
  <c r="F319" i="13"/>
  <c r="F320" i="13"/>
  <c r="F321" i="13"/>
  <c r="F322" i="13"/>
  <c r="F323" i="13"/>
  <c r="F324" i="13"/>
  <c r="F325" i="13"/>
  <c r="F326" i="13"/>
  <c r="F327" i="13"/>
  <c r="F328" i="13"/>
  <c r="F329" i="13"/>
  <c r="F330" i="13"/>
  <c r="F297" i="13"/>
  <c r="F262" i="13"/>
  <c r="F263" i="13"/>
  <c r="F264" i="13"/>
  <c r="F265" i="13"/>
  <c r="F266" i="13"/>
  <c r="F267" i="13"/>
  <c r="F268" i="13"/>
  <c r="F269" i="13"/>
  <c r="F270" i="13"/>
  <c r="F271" i="13"/>
  <c r="F272" i="13"/>
  <c r="F273" i="13"/>
  <c r="F274" i="13"/>
  <c r="F275" i="13"/>
  <c r="F276" i="13"/>
  <c r="F277" i="13"/>
  <c r="F278" i="13"/>
  <c r="F279" i="13"/>
  <c r="F280" i="13"/>
  <c r="F281" i="13"/>
  <c r="F282" i="13"/>
  <c r="F283" i="13"/>
  <c r="F284" i="13"/>
  <c r="F285" i="13"/>
  <c r="F286" i="13"/>
  <c r="F287" i="13"/>
  <c r="F288" i="13"/>
  <c r="F289" i="13"/>
  <c r="F290" i="13"/>
  <c r="F291" i="13"/>
  <c r="F292" i="13"/>
  <c r="F293" i="13"/>
  <c r="F294" i="13"/>
  <c r="F261" i="13"/>
  <c r="F257" i="13"/>
  <c r="F256" i="13"/>
  <c r="F253" i="13"/>
  <c r="F252" i="13"/>
  <c r="F247" i="13"/>
  <c r="F248" i="13"/>
  <c r="F249" i="13"/>
  <c r="F246" i="13"/>
  <c r="F242" i="13"/>
  <c r="F231" i="13"/>
  <c r="F232" i="13"/>
  <c r="F233" i="13"/>
  <c r="F234" i="13"/>
  <c r="F235" i="13"/>
  <c r="F236" i="13"/>
  <c r="F237" i="13"/>
  <c r="F238" i="13"/>
  <c r="F239" i="13"/>
  <c r="F240" i="13"/>
  <c r="F241" i="13"/>
  <c r="F230" i="13"/>
  <c r="F216" i="13"/>
  <c r="F217" i="13"/>
  <c r="F218" i="13"/>
  <c r="F219" i="13"/>
  <c r="F220" i="13"/>
  <c r="F221" i="13"/>
  <c r="F222" i="13"/>
  <c r="F223" i="13"/>
  <c r="F224" i="13"/>
  <c r="F225" i="13"/>
  <c r="F226" i="13"/>
  <c r="F227" i="13"/>
  <c r="F215" i="13"/>
  <c r="F201" i="13"/>
  <c r="F202" i="13"/>
  <c r="F203" i="13"/>
  <c r="F204" i="13"/>
  <c r="F205" i="13"/>
  <c r="F206" i="13"/>
  <c r="F207" i="13"/>
  <c r="F208" i="13"/>
  <c r="F209" i="13"/>
  <c r="F210" i="13"/>
  <c r="F211" i="13"/>
  <c r="F212" i="13"/>
  <c r="F200" i="13"/>
  <c r="F186" i="13"/>
  <c r="F187" i="13"/>
  <c r="F188" i="13"/>
  <c r="F189" i="13"/>
  <c r="F190" i="13"/>
  <c r="F191" i="13"/>
  <c r="F192" i="13"/>
  <c r="F193" i="13"/>
  <c r="F194" i="13"/>
  <c r="F195" i="13"/>
  <c r="F196" i="13"/>
  <c r="F197" i="13"/>
  <c r="F185" i="13"/>
  <c r="F171" i="13"/>
  <c r="F172" i="13"/>
  <c r="F173" i="13"/>
  <c r="F174" i="13"/>
  <c r="F175" i="13"/>
  <c r="F176" i="13"/>
  <c r="F177" i="13"/>
  <c r="F178" i="13"/>
  <c r="F179" i="13"/>
  <c r="F180" i="13"/>
  <c r="F181" i="13"/>
  <c r="F182" i="13"/>
  <c r="F170" i="13"/>
  <c r="F156" i="13"/>
  <c r="F157" i="13"/>
  <c r="F158" i="13"/>
  <c r="F159" i="13"/>
  <c r="F160" i="13"/>
  <c r="F161" i="13"/>
  <c r="F162" i="13"/>
  <c r="F163" i="13"/>
  <c r="F164" i="13"/>
  <c r="F165" i="13"/>
  <c r="F166" i="13"/>
  <c r="F167" i="13"/>
  <c r="F155" i="13"/>
  <c r="F141" i="13"/>
  <c r="F142" i="13"/>
  <c r="F143" i="13"/>
  <c r="F144" i="13"/>
  <c r="F145" i="13"/>
  <c r="F146" i="13"/>
  <c r="F147" i="13"/>
  <c r="F148" i="13"/>
  <c r="F149" i="13"/>
  <c r="F150" i="13"/>
  <c r="F151" i="13"/>
  <c r="F152" i="13"/>
  <c r="F140" i="13"/>
  <c r="F126" i="13"/>
  <c r="F127" i="13"/>
  <c r="F128" i="13"/>
  <c r="F129" i="13"/>
  <c r="F130" i="13"/>
  <c r="F131" i="13"/>
  <c r="F132" i="13"/>
  <c r="F133" i="13"/>
  <c r="F134" i="13"/>
  <c r="F135" i="13"/>
  <c r="F136" i="13"/>
  <c r="F137" i="13"/>
  <c r="F125" i="13"/>
  <c r="F122" i="13"/>
  <c r="F111" i="13"/>
  <c r="F112" i="13"/>
  <c r="F113" i="13"/>
  <c r="F114" i="13"/>
  <c r="F115" i="13"/>
  <c r="F116" i="13"/>
  <c r="F117" i="13"/>
  <c r="F118" i="13"/>
  <c r="F119" i="13"/>
  <c r="F120" i="13"/>
  <c r="F121" i="13"/>
  <c r="F110" i="13"/>
  <c r="F96" i="13"/>
  <c r="F97" i="13"/>
  <c r="F98" i="13"/>
  <c r="F99" i="13"/>
  <c r="F100" i="13"/>
  <c r="F101" i="13"/>
  <c r="F102" i="13"/>
  <c r="F103" i="13"/>
  <c r="F104" i="13"/>
  <c r="F105" i="13"/>
  <c r="F106" i="13"/>
  <c r="F107" i="13"/>
  <c r="F95" i="13"/>
  <c r="F81" i="13"/>
  <c r="F82" i="13"/>
  <c r="F83" i="13"/>
  <c r="F84" i="13"/>
  <c r="F85" i="13"/>
  <c r="F86" i="13"/>
  <c r="F87" i="13"/>
  <c r="F88" i="13"/>
  <c r="F89" i="13"/>
  <c r="F90" i="13"/>
  <c r="F91" i="13"/>
  <c r="F92" i="13"/>
  <c r="F80" i="13"/>
  <c r="F66" i="13"/>
  <c r="F67" i="13"/>
  <c r="F68" i="13"/>
  <c r="F69" i="13"/>
  <c r="F70" i="13"/>
  <c r="F71" i="13"/>
  <c r="F72" i="13"/>
  <c r="F73" i="13"/>
  <c r="F74" i="13"/>
  <c r="F75" i="13"/>
  <c r="F76" i="13"/>
  <c r="F77" i="13"/>
  <c r="F65" i="13"/>
  <c r="F62" i="13"/>
  <c r="F60" i="13"/>
  <c r="F61" i="13"/>
  <c r="F59" i="13"/>
  <c r="F55" i="13"/>
  <c r="F54" i="13"/>
  <c r="F51" i="13"/>
  <c r="F45" i="13"/>
  <c r="F46" i="13"/>
  <c r="F47" i="13"/>
  <c r="F48" i="13"/>
  <c r="F44" i="13"/>
  <c r="F29" i="13"/>
  <c r="F30" i="13"/>
  <c r="F31" i="13"/>
  <c r="F32" i="13"/>
  <c r="F33" i="13"/>
  <c r="F34" i="13"/>
  <c r="F35" i="13"/>
  <c r="F36" i="13"/>
  <c r="F37" i="13"/>
  <c r="F38" i="13"/>
  <c r="F39" i="13"/>
  <c r="F40" i="13"/>
  <c r="F41" i="13"/>
  <c r="F28" i="13"/>
  <c r="F23" i="13"/>
  <c r="F24" i="13"/>
  <c r="F25" i="13"/>
  <c r="F22" i="13"/>
  <c r="F11" i="13"/>
  <c r="F12" i="13"/>
  <c r="F13" i="13"/>
  <c r="F14" i="13"/>
  <c r="F15" i="13"/>
  <c r="F16" i="13"/>
  <c r="F17" i="13"/>
  <c r="F18" i="13"/>
  <c r="F19" i="13"/>
  <c r="F10" i="13"/>
  <c r="F7" i="13"/>
  <c r="G10" i="13" l="1"/>
  <c r="G7" i="13"/>
  <c r="G660" i="13"/>
  <c r="G659" i="13"/>
  <c r="G658" i="13"/>
  <c r="G657" i="13"/>
  <c r="G656" i="13"/>
  <c r="G655" i="13"/>
  <c r="G654" i="13"/>
  <c r="G653" i="13"/>
  <c r="G652" i="13"/>
  <c r="G651" i="13"/>
  <c r="G647" i="13"/>
  <c r="G646" i="13"/>
  <c r="G645" i="13"/>
  <c r="G644" i="13"/>
  <c r="G643" i="13"/>
  <c r="G642" i="13"/>
  <c r="G641" i="13"/>
  <c r="G638" i="13"/>
  <c r="G637" i="13"/>
  <c r="G636" i="13"/>
  <c r="G635" i="13"/>
  <c r="G632" i="13"/>
  <c r="G631" i="13"/>
  <c r="G630" i="13"/>
  <c r="G629" i="13"/>
  <c r="G628" i="13"/>
  <c r="G627" i="13"/>
  <c r="G626" i="13"/>
  <c r="G625" i="13"/>
  <c r="G624" i="13"/>
  <c r="G623" i="13"/>
  <c r="G622" i="13"/>
  <c r="G621" i="13"/>
  <c r="G620" i="13"/>
  <c r="G619" i="13"/>
  <c r="G618" i="13"/>
  <c r="G617" i="13"/>
  <c r="G616" i="13"/>
  <c r="G615" i="13"/>
  <c r="G614" i="13"/>
  <c r="G613" i="13"/>
  <c r="G612" i="13"/>
  <c r="G611" i="13"/>
  <c r="G610" i="13"/>
  <c r="G609" i="13"/>
  <c r="G608" i="13"/>
  <c r="G607" i="13"/>
  <c r="G606" i="13"/>
  <c r="G605" i="13"/>
  <c r="G604" i="13"/>
  <c r="G603" i="13"/>
  <c r="G602" i="13"/>
  <c r="G601" i="13"/>
  <c r="G600" i="13"/>
  <c r="G599" i="13"/>
  <c r="G598" i="13"/>
  <c r="G595" i="13"/>
  <c r="G594" i="13"/>
  <c r="G593" i="13"/>
  <c r="G592" i="13"/>
  <c r="G591" i="13"/>
  <c r="G590" i="13"/>
  <c r="G589" i="13"/>
  <c r="G588" i="13"/>
  <c r="G587" i="13"/>
  <c r="G586" i="13"/>
  <c r="G585" i="13"/>
  <c r="G584" i="13"/>
  <c r="G583" i="13"/>
  <c r="G582" i="13"/>
  <c r="G581" i="13"/>
  <c r="G580" i="13"/>
  <c r="G579" i="13"/>
  <c r="G578" i="13"/>
  <c r="G577" i="13"/>
  <c r="G576" i="13"/>
  <c r="G575" i="13"/>
  <c r="G574" i="13"/>
  <c r="G573" i="13"/>
  <c r="G572" i="13"/>
  <c r="G571" i="13"/>
  <c r="G570" i="13"/>
  <c r="G569" i="13"/>
  <c r="G568" i="13"/>
  <c r="G567" i="13"/>
  <c r="G566" i="13"/>
  <c r="G565" i="13"/>
  <c r="G564" i="13"/>
  <c r="G563" i="13"/>
  <c r="G562" i="13"/>
  <c r="G561" i="13"/>
  <c r="G560" i="13"/>
  <c r="G557" i="13"/>
  <c r="G556" i="13"/>
  <c r="G555" i="13"/>
  <c r="G554" i="13"/>
  <c r="G553" i="13"/>
  <c r="G552" i="13"/>
  <c r="G551" i="13"/>
  <c r="G550" i="13"/>
  <c r="G549" i="13"/>
  <c r="G548" i="13"/>
  <c r="G547" i="13"/>
  <c r="G546" i="13"/>
  <c r="G545" i="13"/>
  <c r="G544" i="13"/>
  <c r="G543" i="13"/>
  <c r="G542" i="13"/>
  <c r="G541" i="13"/>
  <c r="G540" i="13"/>
  <c r="G539" i="13"/>
  <c r="G538" i="13"/>
  <c r="G537" i="13"/>
  <c r="G536" i="13"/>
  <c r="G535" i="13"/>
  <c r="G534" i="13"/>
  <c r="G533" i="13"/>
  <c r="G532" i="13"/>
  <c r="G531" i="13"/>
  <c r="G530" i="13"/>
  <c r="G529" i="13"/>
  <c r="G528" i="13"/>
  <c r="G527" i="13"/>
  <c r="G526" i="13"/>
  <c r="G525" i="13"/>
  <c r="G524" i="13"/>
  <c r="G523" i="13"/>
  <c r="G522" i="13"/>
  <c r="G519" i="13"/>
  <c r="G518" i="13"/>
  <c r="G517" i="13"/>
  <c r="G516" i="13"/>
  <c r="G512" i="13"/>
  <c r="G511" i="13"/>
  <c r="G510" i="13"/>
  <c r="G509" i="13"/>
  <c r="G508" i="13"/>
  <c r="G507" i="13"/>
  <c r="G506" i="13"/>
  <c r="G505" i="13"/>
  <c r="G504" i="13"/>
  <c r="G503" i="13"/>
  <c r="G502" i="13"/>
  <c r="G501" i="13"/>
  <c r="G500" i="13"/>
  <c r="G499" i="13"/>
  <c r="G498" i="13"/>
  <c r="G497" i="13"/>
  <c r="G496" i="13"/>
  <c r="G495" i="13"/>
  <c r="G494" i="13"/>
  <c r="G493" i="13"/>
  <c r="G492" i="13"/>
  <c r="G491" i="13"/>
  <c r="G490" i="13"/>
  <c r="G489" i="13"/>
  <c r="G488" i="13"/>
  <c r="G487" i="13"/>
  <c r="G486" i="13"/>
  <c r="G485" i="13"/>
  <c r="G484" i="13"/>
  <c r="G483" i="13"/>
  <c r="G482" i="13"/>
  <c r="G481" i="13"/>
  <c r="G480" i="13"/>
  <c r="G479" i="13"/>
  <c r="G478" i="13"/>
  <c r="G475" i="13"/>
  <c r="G474" i="13"/>
  <c r="G473" i="13"/>
  <c r="G472" i="13"/>
  <c r="G471" i="13"/>
  <c r="G470" i="13"/>
  <c r="G469" i="13"/>
  <c r="G468" i="13"/>
  <c r="G467" i="13"/>
  <c r="G466" i="13"/>
  <c r="G465" i="13"/>
  <c r="G464" i="13"/>
  <c r="G463" i="13"/>
  <c r="G462" i="13"/>
  <c r="G461" i="13"/>
  <c r="G460" i="13"/>
  <c r="G459" i="13"/>
  <c r="G458" i="13"/>
  <c r="G457" i="13"/>
  <c r="G456" i="13"/>
  <c r="G455" i="13"/>
  <c r="G454" i="13"/>
  <c r="G453" i="13"/>
  <c r="G452" i="13"/>
  <c r="G451" i="13"/>
  <c r="G450" i="13"/>
  <c r="G449" i="13"/>
  <c r="G448" i="13"/>
  <c r="G447" i="13"/>
  <c r="G446" i="13"/>
  <c r="G445" i="13"/>
  <c r="G444" i="13"/>
  <c r="G443" i="13"/>
  <c r="G442" i="13"/>
  <c r="G441" i="13"/>
  <c r="G438" i="13"/>
  <c r="G437" i="13"/>
  <c r="G436" i="13"/>
  <c r="G435" i="13"/>
  <c r="G434" i="13"/>
  <c r="G433" i="13"/>
  <c r="G432" i="13"/>
  <c r="G431" i="13"/>
  <c r="G430" i="13"/>
  <c r="G429" i="13"/>
  <c r="G428" i="13"/>
  <c r="G427" i="13"/>
  <c r="G426" i="13"/>
  <c r="G425" i="13"/>
  <c r="G424" i="13"/>
  <c r="G423" i="13"/>
  <c r="G422" i="13"/>
  <c r="G421" i="13"/>
  <c r="G420" i="13"/>
  <c r="G419" i="13"/>
  <c r="G418" i="13"/>
  <c r="G417" i="13"/>
  <c r="G416" i="13"/>
  <c r="G415" i="13"/>
  <c r="G414" i="13"/>
  <c r="G413" i="13"/>
  <c r="G412" i="13"/>
  <c r="G411" i="13"/>
  <c r="G410" i="13"/>
  <c r="G409" i="13"/>
  <c r="G408" i="13"/>
  <c r="G407" i="13"/>
  <c r="G406" i="13"/>
  <c r="G405" i="13"/>
  <c r="G402" i="13"/>
  <c r="G401" i="13"/>
  <c r="G400" i="13"/>
  <c r="G399" i="13"/>
  <c r="G398" i="13"/>
  <c r="G397" i="13"/>
  <c r="G396" i="13"/>
  <c r="G395" i="13"/>
  <c r="G394" i="13"/>
  <c r="G393" i="13"/>
  <c r="G392" i="13"/>
  <c r="G391" i="13"/>
  <c r="G390" i="13"/>
  <c r="G389" i="13"/>
  <c r="G388" i="13"/>
  <c r="G387" i="13"/>
  <c r="G386" i="13"/>
  <c r="G385" i="13"/>
  <c r="G384" i="13"/>
  <c r="G383" i="13"/>
  <c r="G382" i="13"/>
  <c r="G381" i="13"/>
  <c r="G380" i="13"/>
  <c r="G379" i="13"/>
  <c r="G378" i="13"/>
  <c r="G377" i="13"/>
  <c r="G376" i="13"/>
  <c r="G375" i="13"/>
  <c r="G374" i="13"/>
  <c r="G373" i="13"/>
  <c r="G372" i="13"/>
  <c r="G371" i="13"/>
  <c r="G370" i="13"/>
  <c r="G369" i="13"/>
  <c r="G366" i="13"/>
  <c r="G365" i="13"/>
  <c r="G364" i="13"/>
  <c r="G363" i="13"/>
  <c r="G362" i="13"/>
  <c r="G361" i="13"/>
  <c r="G360" i="13"/>
  <c r="G359" i="13"/>
  <c r="G358" i="13"/>
  <c r="G357" i="13"/>
  <c r="G356" i="13"/>
  <c r="G355" i="13"/>
  <c r="G354" i="13"/>
  <c r="G353" i="13"/>
  <c r="G352" i="13"/>
  <c r="G351" i="13"/>
  <c r="G350" i="13"/>
  <c r="G349" i="13"/>
  <c r="G348" i="13"/>
  <c r="G347" i="13"/>
  <c r="G346" i="13"/>
  <c r="G345" i="13"/>
  <c r="G344" i="13"/>
  <c r="G343" i="13"/>
  <c r="G342" i="13"/>
  <c r="G341" i="13"/>
  <c r="G340" i="13"/>
  <c r="G339" i="13"/>
  <c r="G338" i="13"/>
  <c r="G337" i="13"/>
  <c r="G336" i="13"/>
  <c r="G335" i="13"/>
  <c r="G334" i="13"/>
  <c r="G333" i="13"/>
  <c r="G330" i="13"/>
  <c r="G329" i="13"/>
  <c r="G328" i="13"/>
  <c r="G327" i="13"/>
  <c r="G326" i="13"/>
  <c r="G325" i="13"/>
  <c r="G324" i="13"/>
  <c r="G323" i="13"/>
  <c r="G322" i="13"/>
  <c r="G321" i="13"/>
  <c r="G320" i="13"/>
  <c r="G319" i="13"/>
  <c r="G318" i="13"/>
  <c r="G317" i="13"/>
  <c r="G316" i="13"/>
  <c r="G315" i="13"/>
  <c r="G314" i="13"/>
  <c r="G313" i="13"/>
  <c r="G312" i="13"/>
  <c r="G311" i="13"/>
  <c r="G310" i="13"/>
  <c r="G309" i="13"/>
  <c r="G308" i="13"/>
  <c r="G307" i="13"/>
  <c r="G306" i="13"/>
  <c r="G305" i="13"/>
  <c r="G304" i="13"/>
  <c r="G303" i="13"/>
  <c r="G302" i="13"/>
  <c r="G301" i="13"/>
  <c r="G300" i="13"/>
  <c r="G299" i="13"/>
  <c r="G298" i="13"/>
  <c r="G297" i="13"/>
  <c r="G294" i="13"/>
  <c r="G293" i="13"/>
  <c r="G292" i="13"/>
  <c r="G291" i="13"/>
  <c r="G290" i="13"/>
  <c r="G289" i="13"/>
  <c r="G288" i="13"/>
  <c r="G287" i="13"/>
  <c r="G286" i="13"/>
  <c r="G285" i="13"/>
  <c r="G284" i="13"/>
  <c r="G283" i="13"/>
  <c r="G282" i="13"/>
  <c r="G281" i="13"/>
  <c r="G280" i="13"/>
  <c r="G279" i="13"/>
  <c r="G278" i="13"/>
  <c r="G277" i="13"/>
  <c r="G276" i="13"/>
  <c r="G275" i="13"/>
  <c r="G274" i="13"/>
  <c r="G273" i="13"/>
  <c r="G272" i="13"/>
  <c r="G271" i="13"/>
  <c r="G270" i="13"/>
  <c r="G269" i="13"/>
  <c r="G268" i="13"/>
  <c r="G267" i="13"/>
  <c r="G266" i="13"/>
  <c r="G265" i="13"/>
  <c r="G264" i="13"/>
  <c r="G263" i="13"/>
  <c r="G262" i="13"/>
  <c r="G261" i="13"/>
  <c r="G257" i="13"/>
  <c r="G256" i="13"/>
  <c r="G253" i="13"/>
  <c r="G252" i="13"/>
  <c r="G249" i="13"/>
  <c r="G248" i="13"/>
  <c r="G247" i="13"/>
  <c r="G246" i="13"/>
  <c r="G242" i="13"/>
  <c r="G241" i="13"/>
  <c r="G240" i="13"/>
  <c r="G239" i="13"/>
  <c r="G238" i="13"/>
  <c r="G237" i="13"/>
  <c r="G236" i="13"/>
  <c r="G235" i="13"/>
  <c r="G234" i="13"/>
  <c r="G233" i="13"/>
  <c r="G232" i="13"/>
  <c r="G231" i="13"/>
  <c r="G230" i="13"/>
  <c r="G227" i="13"/>
  <c r="G226" i="13"/>
  <c r="G225" i="13"/>
  <c r="G224" i="13"/>
  <c r="G223" i="13"/>
  <c r="G222" i="13"/>
  <c r="G221" i="13"/>
  <c r="G220" i="13"/>
  <c r="G219" i="13"/>
  <c r="G218" i="13"/>
  <c r="G217" i="13"/>
  <c r="G216" i="13"/>
  <c r="G215" i="13"/>
  <c r="G212" i="13"/>
  <c r="G211" i="13"/>
  <c r="G210" i="13"/>
  <c r="G209" i="13"/>
  <c r="G208" i="13"/>
  <c r="G207" i="13"/>
  <c r="G206" i="13"/>
  <c r="G205" i="13"/>
  <c r="G204" i="13"/>
  <c r="G203" i="13"/>
  <c r="G202" i="13"/>
  <c r="G201" i="13"/>
  <c r="G200" i="13"/>
  <c r="G197" i="13"/>
  <c r="G196" i="13"/>
  <c r="G195" i="13"/>
  <c r="G194" i="13"/>
  <c r="G193" i="13"/>
  <c r="G192" i="13"/>
  <c r="G191" i="13"/>
  <c r="G190" i="13"/>
  <c r="G189" i="13"/>
  <c r="G188" i="13"/>
  <c r="G187" i="13"/>
  <c r="G186" i="13"/>
  <c r="G185" i="13"/>
  <c r="G182" i="13"/>
  <c r="G181" i="13"/>
  <c r="G180" i="13"/>
  <c r="G179" i="13"/>
  <c r="G178" i="13"/>
  <c r="G177" i="13"/>
  <c r="G176" i="13"/>
  <c r="G175" i="13"/>
  <c r="G174" i="13"/>
  <c r="G173" i="13"/>
  <c r="G172" i="13"/>
  <c r="G171" i="13"/>
  <c r="G170" i="13"/>
  <c r="G167" i="13"/>
  <c r="G166" i="13"/>
  <c r="G165" i="13"/>
  <c r="G164" i="13"/>
  <c r="G163" i="13"/>
  <c r="G162" i="13"/>
  <c r="G161" i="13"/>
  <c r="G160" i="13"/>
  <c r="G159" i="13"/>
  <c r="G158" i="13"/>
  <c r="G157" i="13"/>
  <c r="G156" i="13"/>
  <c r="G155" i="13"/>
  <c r="G152" i="13"/>
  <c r="G151" i="13"/>
  <c r="G150" i="13"/>
  <c r="G149" i="13"/>
  <c r="G148" i="13"/>
  <c r="G147" i="13"/>
  <c r="G146" i="13"/>
  <c r="G145" i="13"/>
  <c r="G144" i="13"/>
  <c r="G143" i="13"/>
  <c r="G142" i="13"/>
  <c r="G141" i="13"/>
  <c r="G140" i="13"/>
  <c r="G137" i="13"/>
  <c r="G136" i="13"/>
  <c r="G135" i="13"/>
  <c r="G134" i="13"/>
  <c r="G133" i="13"/>
  <c r="G132" i="13"/>
  <c r="G131" i="13"/>
  <c r="G130" i="13"/>
  <c r="G129" i="13"/>
  <c r="G128" i="13"/>
  <c r="G127" i="13"/>
  <c r="G126" i="13"/>
  <c r="G125" i="13"/>
  <c r="G122" i="13"/>
  <c r="G121" i="13"/>
  <c r="G120" i="13"/>
  <c r="G119" i="13"/>
  <c r="G118" i="13"/>
  <c r="G117" i="13"/>
  <c r="G116" i="13"/>
  <c r="G115" i="13"/>
  <c r="G114" i="13"/>
  <c r="G113" i="13"/>
  <c r="G112" i="13"/>
  <c r="G111" i="13"/>
  <c r="G110" i="13"/>
  <c r="G107" i="13"/>
  <c r="G106" i="13"/>
  <c r="G105" i="13"/>
  <c r="G104" i="13"/>
  <c r="G103" i="13"/>
  <c r="G102" i="13"/>
  <c r="G101" i="13"/>
  <c r="G100" i="13"/>
  <c r="G99" i="13"/>
  <c r="G98" i="13"/>
  <c r="G97" i="13"/>
  <c r="G96" i="13"/>
  <c r="G95" i="13"/>
  <c r="G92" i="13"/>
  <c r="G91" i="13"/>
  <c r="G90" i="13"/>
  <c r="G89" i="13"/>
  <c r="G88" i="13"/>
  <c r="G87" i="13"/>
  <c r="G86" i="13"/>
  <c r="G85" i="13"/>
  <c r="G84" i="13"/>
  <c r="G83" i="13"/>
  <c r="G82" i="13"/>
  <c r="G81" i="13"/>
  <c r="G80" i="13"/>
  <c r="G77" i="13"/>
  <c r="G76" i="13"/>
  <c r="G75" i="13"/>
  <c r="G74" i="13"/>
  <c r="G73" i="13"/>
  <c r="G72" i="13"/>
  <c r="G71" i="13"/>
  <c r="G70" i="13"/>
  <c r="G69" i="13"/>
  <c r="G68" i="13"/>
  <c r="G67" i="13"/>
  <c r="G66" i="13"/>
  <c r="G65" i="13"/>
  <c r="G62" i="13"/>
  <c r="G61" i="13"/>
  <c r="G60" i="13"/>
  <c r="G59" i="13"/>
  <c r="G55" i="13"/>
  <c r="G54" i="13"/>
  <c r="G51" i="13"/>
  <c r="G48" i="13"/>
  <c r="G47" i="13"/>
  <c r="G46" i="13"/>
  <c r="G45" i="13"/>
  <c r="G44" i="13"/>
  <c r="G41" i="13"/>
  <c r="G40" i="13"/>
  <c r="G39" i="13"/>
  <c r="G38" i="13"/>
  <c r="G37" i="13"/>
  <c r="G36" i="13"/>
  <c r="G35" i="13"/>
  <c r="G34" i="13"/>
  <c r="G33" i="13"/>
  <c r="G32" i="13"/>
  <c r="G31" i="13"/>
  <c r="G30" i="13"/>
  <c r="G29" i="13"/>
  <c r="G28" i="13"/>
  <c r="G25" i="13"/>
  <c r="G24" i="13"/>
  <c r="G23" i="13"/>
  <c r="G22" i="13"/>
  <c r="G19" i="13"/>
  <c r="G18" i="13"/>
  <c r="G17" i="13"/>
  <c r="G16" i="13"/>
  <c r="G15" i="13"/>
  <c r="G14" i="13"/>
  <c r="G13" i="13"/>
  <c r="G12" i="13"/>
  <c r="G11" i="13"/>
  <c r="A23" i="13"/>
  <c r="A24" i="13" s="1"/>
  <c r="A25" i="13" s="1"/>
  <c r="G661" i="13" l="1"/>
</calcChain>
</file>

<file path=xl/sharedStrings.xml><?xml version="1.0" encoding="utf-8"?>
<sst xmlns="http://schemas.openxmlformats.org/spreadsheetml/2006/main" count="1458" uniqueCount="161">
  <si>
    <t>ITEM</t>
  </si>
  <si>
    <t>DESCRIPCION</t>
  </si>
  <si>
    <t>UNIDAD</t>
  </si>
  <si>
    <t>CANTIDAD</t>
  </si>
  <si>
    <t xml:space="preserve"> VALOR UNITARIO </t>
  </si>
  <si>
    <t xml:space="preserve"> IVA  </t>
  </si>
  <si>
    <t xml:space="preserve"> VALOR TOTAL </t>
  </si>
  <si>
    <t>METRO</t>
  </si>
  <si>
    <t>Limpieza general al tablero , Verificar y limpienza de la marcación de las fases,Verificar los niveles de tensión, corrientes y balance de carga, Verificación de continuidad entre el barraje de tierra y la envolvente del tablero. (Debera limpiar se para mayor contacto y mejor resistencia), Verificar la hermeticidad del tablero. ( Esta deberá corregirse), Verificación de torques. (Deberá ajustar se donde se requiera), Limpieza de contactores, núcleos de bobinados de accionamiento, así como la verificación de los contactos (platinos). (incluye el suministro de elementos necesarios para su puesta en funcionamiento) Y Cambio de tornillería (incluye el suministro del elemento y su puesta en funcionamiento)</t>
  </si>
  <si>
    <t>Reemplazo del barraje de tierra y la envolvente del tablero incluye el suministro, instalación y puesta en funcionamiento del elemento.</t>
  </si>
  <si>
    <t>Reemplazo de protecciones del 20 A  (incluye el suministro del elemento y su puesta en funcionamiento)</t>
  </si>
  <si>
    <t>Reemplazo de protecciones del 30 A  (incluye el suministro del elemento y su puesta en funcionamiento)</t>
  </si>
  <si>
    <t>Reemplazo de protecciones del 50A  (incluye el suministro del elemento y su puesta en funcionamiento)</t>
  </si>
  <si>
    <t>Reemplazo de protecciones del 60 A  (incluye el suministro del elemento y su puesta en funcionamiento)</t>
  </si>
  <si>
    <t>Reemplazo de protecciones del 100 A  (incluye el suministro del elemento y su puesta en funcionamiento)</t>
  </si>
  <si>
    <t>Reemplazo de contactores, núcleos de bobinados de accionamiento. (incluye el suministro del elemento y su puesta en funcionamiento)</t>
  </si>
  <si>
    <t>Reparación soportes del tablero . (incluye el suministro de elementos necesarios para su puesta en funcionamiento)</t>
  </si>
  <si>
    <t>Control corrosión y pintura  (incluye suministro de materiales)</t>
  </si>
  <si>
    <t xml:space="preserve">Medición de la humedad relativa y temperatura antes y después del mantenimiento ( incluye suministro del elementos , accesorios, herramienta, equipos y todo lo requerido para su correcta instalación y puesta en servicio) </t>
  </si>
  <si>
    <t>Verificación del nivel de la celda y del tren de celdas, Verificación dentro y fuera del tablero de cualquier elemento externo, Extracción de cualquier elemento externo a la celda, Verficación Ausencia de Humedad, Verificación de la presión del gas en la celda, si aplica, Verificación de las conexiones de control y de Fuerza, Verificación del torque de la tornillería de la estructura de la celda, Verificación del torque de la tornillería de los contactos del cableado de control, fuerza y enclavamiento, Verificación de distancias de aislamiento entre cada una de las barras (fases), y entre barras y estructura (laminas de la celda).</t>
  </si>
  <si>
    <t>Limpieza general del tablero y sus equipos en los compartimientos de MT y BT,Limpieza, lubricación y engrase del comando de apertura y cierre de la celda, ( incluye suministro del elementos , accesorios, herramienta y todo lo requerido para su correcta instalación y puesta en servicio</t>
  </si>
  <si>
    <t>Pruebas de termografía con carga ( incluye suministro del elementos , accesorios, herramienta, equipos y todo lo requerido para su correcta instalación y puesta en servicio</t>
  </si>
  <si>
    <t>Reemplazo de rele SEPAM PARA Transferencia automática red-gen tipo SM6 NSM-2 24kV, 630A, 20kA, incluye el suministro, instalación y puesta en funcionamiento del element.</t>
  </si>
  <si>
    <t>Reemplazo de transferencia referencia VORKOM II , incluye el suministro, instalación y puesta en funcionamiento del elemento.</t>
  </si>
  <si>
    <t>Reemplazo de POWER 3300 ACM , incluye el suministro, instalación y puesta en funcionamiento del elemento.</t>
  </si>
  <si>
    <t>Reemplazo de GE POWER VAC BREAKER de 15KV, incluye el suministro, instalación y puesta en funcionamiento del elemento.</t>
  </si>
  <si>
    <t>Cambio de GEAR MOTOR 115 VAC Referencia K37MYA32338</t>
  </si>
  <si>
    <t>Reemplazo de luces piloto para las diferentes celdas,  incluye el suministro, instalación y puesta en funcionamiento del elemento.</t>
  </si>
  <si>
    <t>Reemplazo de selectores, incluye el suministro, instalación y puesta en funcionamiento del elemento.</t>
  </si>
  <si>
    <t>Reemplazo de fusible tipo HH  63Amp 15 Kv , incluye el suministro, instalación y puesta en funcionamiento del elemento</t>
  </si>
  <si>
    <t>Reemplazo de fusible tipo HH  100 Amp 15 Kv , instalación y puesta en funcionamiento del elemento.</t>
  </si>
  <si>
    <t>Reemplazo de fusible tipo EJ1 SIZE B 15,5 Kv , instalación y puesta en funcionamiento del elemento.</t>
  </si>
  <si>
    <t>Reemplazo de fuente SAFTURA, incluye el suministro, instalación y puesta en funcionamiento del elemento.</t>
  </si>
  <si>
    <t>Reemplazo de fuente Phoenix Contact, instalación y puesta en funcionamiento del elemento.</t>
  </si>
  <si>
    <t>Reemplazo de CT´s 25VA RELACIÓN 13200V / 120V  incluye el suministro, instalación y puesta en funcionamiento del elemento.</t>
  </si>
  <si>
    <t>Reemplazo de PT´s 13,8 KVA RELACIÓN 13200V / 120V  incluye el suministro, instalación y puesta en funcionamiento del elemento.</t>
  </si>
  <si>
    <t>Verificación del nivel del banco, Verificación dentro y fuera del tablero de cualquier elemento externo, Extracción de cualquier elemento externo a la celda, Verficación Ausencia de Humedad, Verificación de la presión del gas en la celda, si aplica, Verificación de las conexiones de control y de Fuerza, Verificación del torque de la tornillería de la estructura de la celda, Verificación del torque de la tornillería de los contactos del cableado de control, fuerza y enclavamiento, Verificación de distancias de aislamiento entre cada una de las barras (fases), y entre barras y estructura (laminas de la celda).</t>
  </si>
  <si>
    <t xml:space="preserve">Limpieza general del tablero y sus equipos en los compartimientos de MT y BT,Limpieza, lubricación y engrase del comando de apertura y cierre de la celda, </t>
  </si>
  <si>
    <t>Verificación del estado y la correcta instalación de los fusibles de MT en celdas QM,Verificación del disparo por fusión fusibles para celdas QM, Verificación de distancias de aislamiento entre cada una de las barras (fases), y entre barras y estructura (laminas de la celda).</t>
  </si>
  <si>
    <t>Limpieza general  (incluye el suministro de elementos y/o herramientas necesarios para su inspección) , Verificar los niveles de tensión, corrientes y balance de carga, Verificar la hermeticidad .( Este deberá corregirse) , Limpieza (incluye el suministro de elementos necesarios para su puesta en funcionamiento)</t>
  </si>
  <si>
    <t xml:space="preserve">Verificación de todos los equipos que componen la transferencia automática ajuste de micro-swiches y selectores de relés de sub-tensión y de transferencia, Realizar limpieza completa de manera interna y externa (incluye el suministro de líquido necesarios para su puesta en funcionamiento), </t>
  </si>
  <si>
    <t>Control corrosión y eliminación de óxido de partes metálicas, aplicación de anticorrosivo y esmalte protector para ambientes salinos y altamente húmedos</t>
  </si>
  <si>
    <t>Revisión de anclajes y apriete de conexiones, verificación y corrección de niveles de tensión, corrientes y balance de carga, incluye medida de la relación de transformación y verificación del grupo de conexiones, verificación y corrección de que no presente problema de estanqueidad, ruido, temperatura, verificación y limpieza aisladores o pararrayos, Revisión de la conexión de MT y BT en el transformador, incluye inspección de resistencia de aislamiento de los devanados, Mantenimiento y calibración de relés.</t>
  </si>
  <si>
    <t xml:space="preserve">Verificación del nivel de aceite para los transformadores en aceite, incluye Inspección de rigidez y acidez del aceite dieléctrico y llenado al nivel normal del aceite. ( Incluye herramienta y mano de obra para poder realizar la toma y muestra de aceite con envío a laboratorio)  </t>
  </si>
  <si>
    <t xml:space="preserve">Verificación del indicador de presión y/o temperatura de acuerdo al tipo de transformador y los parámetros del fabricante, incluye inspección termográfica, sin y con carga. ( Incluye herramienta y mano de obra para poder realizar la toma termográfica)  </t>
  </si>
  <si>
    <t>Mantenimiento y limpieza general a los sitios de ubicación del transformador</t>
  </si>
  <si>
    <t xml:space="preserve">Des-energización, desmontaje del transformador, y traslado a laboratorio.(Incluye material,herramienta y mano de obra necesario para realizar la maniobra) </t>
  </si>
  <si>
    <t xml:space="preserve">Montaje y puesta en servicio, incluye el cambio de conectores y accesorios menores para su instalación. (Incluye suministro de elementos y todo lo necesario para su puesta en funcionamiento) </t>
  </si>
  <si>
    <t xml:space="preserve">Corrección de fugas del tanque y radiadores. (Incluye suministro de elementos y todo lo necesario para su puesta en funcionamiento) </t>
  </si>
  <si>
    <t xml:space="preserve">Reemplazo e instalación de empaquetadura general (Incluye suministro de elementos y todo lo necesario para su puesta en funcionamiento) </t>
  </si>
  <si>
    <t xml:space="preserve">Reemplazo de zincado de los herrajes de MT y BT.   (Incluye suministro de elementos y todo lo necesario para su puesta en funcionamiento) </t>
  </si>
  <si>
    <t xml:space="preserve">Reemplazo de visor de aceite Y exteriorización de tap’s   (Incluye suministro de elementos y todo lo necesario para su puesta en funcionamiento) </t>
  </si>
  <si>
    <t xml:space="preserve">Reemplazo de cortacircuitos (incluye maniobra suministro de elementos, todo lo necesario para su puesta en funcionamiento, desnergizacion y energización para el reemplazo de los elementos) </t>
  </si>
  <si>
    <t xml:space="preserve">Reemplazo de fusibles (incluye maniobra suministro de elementos, todo lo necesario para su puesta en funcionamiento, desnergizacion y energización para el reemplazo de los elementos) </t>
  </si>
  <si>
    <t xml:space="preserve">Reemplazo de DPS (pararrayos) (incluye maniobra suministro de elementos, todo lo necesario para su puesta en funcionamiento, desnergizacion y energización para el reemplazo de los elementos) </t>
  </si>
  <si>
    <t xml:space="preserve">Cambio del aceite dieléctrico (incluye maniobra suministro de elementos, todo lo necesario para su puesta en funcionamiento, desnergizacion y energización para el reemplazo de los elementos) </t>
  </si>
  <si>
    <t xml:space="preserve">Cambio y reposición de Fusible tipo bayoneta ( incluye maniobra suministro de elementos, todo lo necesario para su puesta en funcionamiento, desnergizacion y energización para el reemplazo de los elementos.) </t>
  </si>
  <si>
    <t xml:space="preserve">Cambio y reposición de Fusible limitador de corriente (incluye maniobra suministro de elementos, todo lo necesario para su puesta en funcionamiento, desnergizacion y energización para el reemplazo de los elementos) </t>
  </si>
  <si>
    <t xml:space="preserve">Rebobinado de devanado del transformador ( incluye maniobra suministro de elementos, todo lo necesario para su puesta en funcionamiento, desnergizacion y energización para el reemplazo de los elementos) </t>
  </si>
  <si>
    <t xml:space="preserve">Limpieza general del motor, generador, sistema de control y transferencia, drenaje tanque A.C.P.M y filtro (incluye suminsitro de herramienta e insumos para limpieza) </t>
  </si>
  <si>
    <t>Revisión del sistema de combustible, radiador, filtros, conductos, sistema de enfriamiento, filtro de aire y del sistema de escape, ajuste de sistemas de correas y elementos de transmisión, revisión motor de arranque, alternador y cargador de baterías, verificación de parámetros del Generador, Verificación y ajuste de las conexiones del generador, Verificación del sistema de protección sensores y las alarmas, Revisión de Bomba de agua, Revisión de Turbo cargador, Inspección estado de Camisas</t>
  </si>
  <si>
    <t xml:space="preserve"> Limpieza, inspección y corrección por alineación de las rejillas del sistema Radiador y post-enfriador  (incluye suminsitro de herramienta e insumos para limpieza) </t>
  </si>
  <si>
    <t xml:space="preserve">Limpieza y mantenimiento del respiradero del cárter y el sistema de desfogue o escape de los gases y sistema de Combustible, (incluye suminsitro de herramienta e insumos para limpieza) </t>
  </si>
  <si>
    <t xml:space="preserve">Vaciar, almacenar y tanquear nuevamente el combustible, para permitir el lavado interno del tanque. Lavar interna y externamente el tanque, cambiando los empaques y quincallería que se encuentre deteriorada. (incluye suminsitro de herramienta e insumos para limpieza) </t>
  </si>
  <si>
    <t xml:space="preserve">Realizar inspección, limpieza y lubricación de bomba de alimentación, electrobomba de alimentación, tubería de alimentación del sistema, sistema eléctrico y sistema de medición, revisión de mangueras del sistema.  (incluye suminsitro de herramienta e insumos para limpieza) </t>
  </si>
  <si>
    <t>Reemplazo de baterías de iguales condiciones a las actuales ( incluye suministro, cambio, instalación y puesta en funcionamiento del elemento)</t>
  </si>
  <si>
    <t>Reemplazo de alternador ( incluye suministro, cambio, instalación y puesta en funcionamiento del elemento)</t>
  </si>
  <si>
    <t>Reemplazo bomba de aceite ( incluye suministro, cambio, instalación y puesta en funcionamiento del elemento)</t>
  </si>
  <si>
    <t>Reemplazo de horómetro ( incluye suministro, cambio, instalación y puesta en funcionamiento del elemento)</t>
  </si>
  <si>
    <t>Reemplazo de radiador ( incluye suministro, cambio, instalación y puesta en funcionamiento del elemento)</t>
  </si>
  <si>
    <t>Reemplazo relé de control e interfaz de visualización ( incluye suministro, cambio, instalación y puesta en funcionamiento del elemento)</t>
  </si>
  <si>
    <t>Reemplazo regulador de voltaje  ( incluye suministro, cambio, instalación y puesta en funcionamiento del elemento)</t>
  </si>
  <si>
    <t>Reemplazo de tarjeta de transferencia  ( incluye suministro, cambio, instalación y puesta en funcionamiento del elemento)</t>
  </si>
  <si>
    <t>Reemplazo correa de alternador  ( incluye suministro, cambio, instalación y puesta en funcionamiento del elemento)</t>
  </si>
  <si>
    <t>Reemplazo de inyectores ( incluye suministro, cambio, instalación y puesta en funcionamiento del elemento)</t>
  </si>
  <si>
    <t>Reemplazo empaque de culata  ( incluye suministro, cambio, instalación y puesta en funcionamiento del elemento)</t>
  </si>
  <si>
    <t>Reemplazo de biela  ( incluye suministro, cambio, instalación y puesta en funcionamiento del elemento)</t>
  </si>
  <si>
    <t>Reemplazo de resistencia de espacio  ( incluye suministro, cambio, instalación y puesta en funcionamiento del elemento)</t>
  </si>
  <si>
    <t>Reemplazo de cargador de batería  ( incluye suministro, cambio, instalación y puesta en funcionamiento del elemento)</t>
  </si>
  <si>
    <t>Reemplazo de cojinetes.  ( incluye suministro, cambio, instalación y puesta en funcionamiento del elemento)</t>
  </si>
  <si>
    <t>Reemplazo de motor de arranque  ( incluye suministro, cambio, instalación y puesta en funcionamiento del elemento)</t>
  </si>
  <si>
    <t>Reemplazo de relevo electromecánico ( incluye suministro, cambio, instalación y puesta en funcionamiento del elemento)</t>
  </si>
  <si>
    <t>Rectificación o cambio e instalación de Cigüeñal.  ( incluye suministro, cambio, instalación y puesta en funcionamiento del elemento)</t>
  </si>
  <si>
    <t>Reparación o cambio e instalación de Bomba de inyección e inyectores  ( incluye suministro, cambio, instalación y puesta en funcionamiento del elemento)</t>
  </si>
  <si>
    <t>Reparación o cambio e instalación de turbo (incluye pruebas de laboratorio para revisión, posterior instalación y puesta en funcionamiento).</t>
  </si>
  <si>
    <t>Reparación de culatas  ( incluye suministro, cambio, instalación y puesta en funcionamiento del elemento)( incluye suministro, cambio, instalación y puesta en funcionamiento del elemento)</t>
  </si>
  <si>
    <t>Reemplazo válvulas, Asientos y verificación en rectificadora, instalación y puesta en funcionamiento del elemento (incluye suministro)</t>
  </si>
  <si>
    <t>Reparación de Boquilla enfriador aceite ( incluye suministro, cambio, instalación y puesta en funcionamiento del elemento)</t>
  </si>
  <si>
    <t>Inspeccionar árbol de elevas y cambio de bujes (en caso de que no pase medidas de metodología se debe cambiar)</t>
  </si>
  <si>
    <t>Reemplazo del kit de reparación (Overhaul incluye suministro de materiales)</t>
  </si>
  <si>
    <t xml:space="preserve">Reemplazo de empaquetadura. (incluye suministro de empaques) </t>
  </si>
  <si>
    <t>Inmunización del Generador. (incluye suministro, cambio de piezas como rodamientos, instalación y puesta en funcionamiento del elemento e insumos para su efectiva protección a la humedad)</t>
  </si>
  <si>
    <t>Reemplazo de sensores de presión de aceite y nivel, presión y nivel de agua  ( incluye suministro, cambio, instalación y puesta en funcionamiento del elemento)</t>
  </si>
  <si>
    <t>Reemplazo de la bomba de aceite ( incluye suministro, cambio, instalación y puesta en funcionamiento del elemento)</t>
  </si>
  <si>
    <t>Reemplazo de la bomba de agua  ( incluye suministro, cambio, instalación y puesta en funcionamiento del elemento)</t>
  </si>
  <si>
    <t>Reemplazo de filtros de aire, aceite, combustible (incluye el suministro de filtros y accesorios necesarios para su puesta en funcionamiento)</t>
  </si>
  <si>
    <t>Reemplazo de aceite de motor (incluye el suministro de aceite)</t>
  </si>
  <si>
    <t>Reemplazo de refrigerante (incluye el suministro del refrigerante)</t>
  </si>
  <si>
    <t>Reparación de culatas  ( incluye suministro, cambio, instalación y puesta en funcionamiento del elemento)</t>
  </si>
  <si>
    <t>ALCANCE DE MANTENIMIENTOS CORRECTIVOS  A TODO COSTO DE LOS Sistema Integral de Protección contra Rayos (SIPRA) y un Sistema de Puesta a Tierra (SPT)</t>
  </si>
  <si>
    <t>Mantenimiento compuesto por el suministro, instalación y puesta en servicio de tratamiento físico químico del suelo, dependiendo de los valores obtenidos en la medición de la resistencia de puesta a tierra y lo exigido en el RETIE. Incluye  bolsa 25Kg para garantizar resistividad de acuerdo a RETIE.</t>
  </si>
  <si>
    <t xml:space="preserve">Mantenimiento compuesto por el reemplazo e instalación de elementos de anclaje, conectores, soportes y accesorios (incluye el suministro de elementos y todo lo necesario para su puesta en funcionamiento) </t>
  </si>
  <si>
    <t>Mantenimiento compuesto por el suministro, instalación y puesta en servicio de soldadura exotérmica en puntos de conexión. Incluye suministro de cartucho instalación y puesta en servicio</t>
  </si>
  <si>
    <t>Mantenimiento compuesto instalación y puesta en servicio de Varilla de puesta a tierra Cu-Cu de 2.4 Mt ( Incluye suministro de elementos instalación y puesta en servicio)</t>
  </si>
  <si>
    <t xml:space="preserve">Mantenimiento compuesto por la instalación y puesta en servicio de cable Cu desnudo 2/0 ( incluye suministro del elementos , accesorios y todo lo requerido para su correcta instalación y puesta en servicio) </t>
  </si>
  <si>
    <t>ML</t>
  </si>
  <si>
    <t xml:space="preserve">Mantenimiento compuesto por la instalación y puesta en servicio de cable Cu Encauchetado 2/0 ( incluye suministro del elementos , accesorios y todo lo requerido para su correcta instalación y puesta en servicio) </t>
  </si>
  <si>
    <t>Mantenimiento compuesto por instalación y puesta en servicio de punta captadora de 5/8” 60 Cm, ( incluye suministro del elementos , accesorios y todo lo requerido para su correcta instalación y puesta en servicio)</t>
  </si>
  <si>
    <t>Mantenimiento compuesto por el reemplazo y /o instalación y puesta en servicio de caja de inspección 30X30cm ( incluye suministro del elementos , accesorios y todo lo requerido para su correcta instalación y puesta en servicio)</t>
  </si>
  <si>
    <t xml:space="preserve">Mantenimiento compuesto por el reemplazo y/o instalación de aislador tipo carrete ( incluye suministro del elementos , accesorios y todo lo requerido para su correcta instalación y puesta en servicio) </t>
  </si>
  <si>
    <t>Mantenimiento compuesto por la instalación y puesta en servicio de drenador de sobretensiones por dispersión (dsd) a través de un pozo de puesta a tierra capacitivo vertical  ( incluye suministro del elementos ,bolsas de suelo artificial de baja impedancia y alta capacitancia por 15 kg,  electrodo de lámina de cobre de 6 metros de 25x2 mm certificada bajo numeral 15,3 del retie, 90 gr de soldadura exotérmica aplicada, caja de inspección de 30x30 cm con marco, tapa, accesorios y todo lo requerido para su correcta instalación y puesta en servicio)</t>
  </si>
  <si>
    <t>02-02-02-008-007-01-5 MANTENIMIENTO DE SUBESTACIONES ELECTRICAS</t>
  </si>
  <si>
    <t>Reemplazo de cableado para sus diferentes cirrcuitos  por metro incluye el suministro, instalación y puesta en funcionamiento del elemento.</t>
  </si>
  <si>
    <t>02-02-02-008-007-01-5 MANTENIMIENTO TRANSFORMADORES</t>
  </si>
  <si>
    <t xml:space="preserve">02-02-02-008-007-01-5  MANTENIMIENTO PLANTAS  ELÉCTRICAS </t>
  </si>
  <si>
    <t>PLANTA ELÉCTRICA DE 5 A 15 KVA</t>
  </si>
  <si>
    <t>PLANTA ELÉCTRICA DE 20  A 30 KVA</t>
  </si>
  <si>
    <t>PLANTA ELÉCTRICA  DE 35 A 55 KVA</t>
  </si>
  <si>
    <t>PLANTA ELÉCTRICA DE 60  A 90 KVA</t>
  </si>
  <si>
    <t>PLANTA ELÉCTRICA DE  100 a 150 KVA</t>
  </si>
  <si>
    <t xml:space="preserve">PLANTA ELÉCTRICA  DE  250 a 350 KVA </t>
  </si>
  <si>
    <t xml:space="preserve">PLANTA ELÉCTRICA DE  900 a 1000 KVA </t>
  </si>
  <si>
    <t>02-02-02-008-007-01-5  OMEGA - SERVICIO DE MANTENIMIENTO PREVENTIVO Y CORRECTIVO A TODO COSTO DE LAS  PLANTAS ELECTRICAS Y TRANSFORMADORES DEL BLARP Y LOS PACARP.</t>
  </si>
  <si>
    <t xml:space="preserve">ALCANCE DE MANTENIMIENTOS PREVENTIVOS A TODO COSTO Y PUESTA EN FUNCIONAMIENTO DE PLANTAS ELÉCTRICAS </t>
  </si>
  <si>
    <t>PLANTA ELÉCTRICA DE  20 A 30 KVA</t>
  </si>
  <si>
    <t xml:space="preserve">PLANTA ELÉCTRICA DE 35 A 55 KVA  </t>
  </si>
  <si>
    <t>PLANTA ELÉCTRICA DE 60 A 90 KVA</t>
  </si>
  <si>
    <t>Reemplazo de ventaviola  ( incluye suministro, cambio, instalación y puesta en funcionamiento del elemento)</t>
  </si>
  <si>
    <t>reemplazo tanque combustible  ( incluye suministro, cambio, instalación y puesta en funcionamiento del elemento)</t>
  </si>
  <si>
    <t>02-02-02-008-007-01-5 MANTENIMIENTO DE SISTEMA DE PROTECCION CONTRA DESCARGAS PARARRAYOS</t>
  </si>
  <si>
    <t xml:space="preserve">ALCANCE MANTENIMIENTO PREVENTIVO A TODO COSTO DE LOS TABLEROS </t>
  </si>
  <si>
    <t xml:space="preserve">ALCANCE DE MANTENIMIENTOS CORRECTIVOS  A TODO COSTO DE LOS TABLEROS SUBESTACIONES ELÉCTRICAS </t>
  </si>
  <si>
    <t xml:space="preserve">ALCANCE DE MANTENIMIENTOS PREVENTIVOS A TODO COSTO CELDA DE MEDICION MANTENIMIENTO </t>
  </si>
  <si>
    <t xml:space="preserve">ALCANCE DE MANTENIMIENTOS CORRECTIVOS A TODO COSTO DE CELDA DE MEDICIÓN SUBESTACIÓN </t>
  </si>
  <si>
    <t xml:space="preserve">ALCANCE DE MANTENIMIENTOS CORRECTIVOS A TODO COSTO DE  BANCO DE CONDENSADORES </t>
  </si>
  <si>
    <t xml:space="preserve">ALCANCE MANTENIMIENTO PREVENTIVO A TODO COSTO DEL SISTEMA DE CORTE Y MANIOBRA </t>
  </si>
  <si>
    <t xml:space="preserve">ALCANCE MANTENIMIENTO PREVENTIVO A TODO COSTO TRANSFERENCIA AUTOMATICA </t>
  </si>
  <si>
    <t>ALCANCE DE MANTENIMIENTOS PREVENTIVOS A TODO COSTO TRANSFORMADORES CACOM 2</t>
  </si>
  <si>
    <t>ALCANCE DE MANTENIMIENTOS CORRECTIVOS A TODO COSTO TRANSFORMADOR 2000 KVA  34,5 KV / 13,2 KV</t>
  </si>
  <si>
    <t>ALCANCE DE MANTENIMIENTOS CORRECTIVOS A TODO COSTO TRANSFORMADOR 1000 KVA  34,5 KV / 13,2 KV</t>
  </si>
  <si>
    <t>ALCANCE DE MANTENIMIENTOS CORRECTIVOS A TODO COSTO TRANSFORMADOR 500 KVA  34,5 KV / 13,2 KV</t>
  </si>
  <si>
    <t>ALCANCE DE MANTENIMIENTOS CORRECTIVOS A TODO COSTO TRANSFORMADOR 300 KVA  13,2 KV / 208 V</t>
  </si>
  <si>
    <t>ALCANCE DE MANTENIMIENTOS CORRECTIVOS A TODO COSTO TRANSFORMADOR 225 KVA 13,2 KV / 208 V</t>
  </si>
  <si>
    <t>ALCANCE DE MANTENIMIENTOS CORRECTIVOS A TODO COSTO TRANSFORMADOR 112,5 KVA 13,2 KV / 208 V</t>
  </si>
  <si>
    <t>ALCANCE DE MANTENIMIENTOS CORRECTIVOS A TODO COSTO TRANSFORMADOR 75 KVA  13,2 KV / 208 V</t>
  </si>
  <si>
    <t>ALCANCE DE MANTENIMIENTOS CORRECTIVOS A TODO COSTO TRANSFORMADOR 150 KVA  13,2 KV / 208 V</t>
  </si>
  <si>
    <t>ALCANCE DE MANTENIMIENTOS CORRECTIVOS A TODO COSTO TRANSFORMADOR 45 KVA  13,2 KV / 208 V</t>
  </si>
  <si>
    <t>ALCANCE DE MANTENIMIENTOS CORRECTIVOS A TODO COSTO TRANSFORMADOR 30 KVA  13,2 KV / 208 V</t>
  </si>
  <si>
    <t>ALCANCE DE MANTENIMIENTOS CORRECTIVOS A TODO COSTO TRANSFORMADOR 15 KVA  13,2 KV / 208 V</t>
  </si>
  <si>
    <t>ALCANCE DE MANTENIMIENTOS CORRECTIVOS A TODO COSTO TRANSFORMADOR 10 KVA  13,2 KV / 208 V</t>
  </si>
  <si>
    <t>ALCANCE DE MANTENIMIENTOS PREVENTIVOS A TODO COSTO Y PUESTA EN FUNCIONAMIENTO DE PLANTAS ELÉCTRICAS DEL COMANDO AÉREO DE COMBATE NO. 2</t>
  </si>
  <si>
    <t>ALCANCE MANTENIMIENTO PREVENTIVO A TODO COSTO DE TANQUE DE COMBUSTIBLE PLANTA ELECTRICA 6000 GALONES ACPM, TANQUE DE DIARIO DE ACPM Y BOMBA PARA ALIMENTACION DE ACPM</t>
  </si>
  <si>
    <t>ALCANCE MANTENIMIENTO PREVENTIVO A TODO COSTO DE TANQUE DE COMBUSTIBLE PLANTA ELECTRICA 200 GALONES ACPM, TANQUE DE DIARIO DE ACPM Y BOMBA PARA ALIMENTACION DE ACPM</t>
  </si>
  <si>
    <t>ALCANCE DE MANTENIMIENTOS CORRECTIVOS A TODO COSTO Y PUESTA EN FUNCIONAMIENTO DE PLANTAS ELÉCTRICAS DEL COMANDO AÉREO DE COMBATE NO. 2</t>
  </si>
  <si>
    <t xml:space="preserve">ALCANCE DE MANTENIMIENTOS PREVENTIVOS A TODO COSTO TRANSFORMADORES  </t>
  </si>
  <si>
    <t>ALCANCE DE MANTENIMIENTOS CORRECTIVOS A TODO COSTO TRANSFORMADOR 225 KVA</t>
  </si>
  <si>
    <t>Revisión de anclajes y apriete de conexiones, verificación y corrección de niveles de tensión, corrientes y balance de carga, incluye medida de la relación de transformación y verificación del grupo de conexiones, verificación y corrección de que no presente problema de estanqueidad, ruido, temperatura.</t>
  </si>
  <si>
    <t>Una vez realizada la verificación aritmética de la oferta presentada por el proponente, se evidenció un error en el cálculo del impuesto al valor agregado (IVA), lo cual afectaba el valor total de la propuesta.
En consecuencia, se procedió a efectuar la corrección aritmética correspondiente, obteniendo un valor total ajustado de $2.087.691.610.
La corrección efectuada corresponde exclusivamente a un ajuste matemático, sin modificar el contenido sustancial de la oferta presentada por el proponente.</t>
  </si>
  <si>
    <t>TOTAL OFERTA</t>
  </si>
  <si>
    <t>CONCLUSIÓN</t>
  </si>
  <si>
    <t>VERIFICACIÓN ARITMETICA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</si>
</sst>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6">
    <font>
      <sz val="11"/>
      <color theme="1"/>
      <name val="Calibri"/>
      <family val="2"/>
      <scheme val="minor"/>
    </font>
    <font>
      <sz val="10"/>
      <name val="Arial"/>
      <family val="2"/>
    </font>
    <font>
      <b/>
      <sz val="10"/>
      <color rgb="FFFF0000"/>
      <name val="Arial"/>
      <family val="2"/>
    </font>
    <font>
      <b/>
      <sz val="10"/>
      <color rgb="FF000000"/>
      <name val="Arial"/>
      <family val="2"/>
    </font>
    <font>
      <sz val="10"/>
      <color rgb="FF000000"/>
      <name val="Arial"/>
      <family val="2"/>
    </font>
    <font>
      <sz val="11"/>
      <color theme="1"/>
      <name val="Calibri"/>
      <family val="2"/>
      <scheme val="minor"/>
    </font>
    <font>
      <b/>
      <sz val="10"/>
      <color theme="1"/>
      <name val="Arial"/>
      <family val="2"/>
    </font>
    <font>
      <sz val="10"/>
      <color theme="1"/>
      <name val="Arial"/>
      <family val="2"/>
    </font>
    <font>
      <sz val="11"/>
      <color theme="1"/>
      <name val="Arial"/>
      <family val="2"/>
    </font>
    <font>
      <sz val="15"/>
      <color rgb="FFFF0000"/>
      <name val="Calibri"/>
      <family val="2"/>
      <scheme val="minor"/>
    </font>
    <font>
      <sz val="15"/>
      <color theme="1"/>
      <name val="Calibri"/>
      <family val="2"/>
      <scheme val="minor"/>
    </font>
    <font>
      <b/>
      <sz val="10"/>
      <name val="Arial"/>
      <family val="2"/>
    </font>
    <font>
      <sz val="11"/>
      <name val="Calibri"/>
      <family val="2"/>
      <scheme val="minor"/>
    </font>
    <font>
      <b/>
      <sz val="11"/>
      <color theme="1"/>
      <name val="Calibri"/>
      <family val="2"/>
      <scheme val="minor"/>
    </font>
    <font>
      <b/>
      <sz val="11"/>
      <color rgb="FFFF0000"/>
      <name val="Calibri"/>
      <family val="2"/>
      <scheme val="minor"/>
    </font>
    <font>
      <b/>
      <sz val="10"/>
      <color theme="1"/>
      <name val="Aptos Narrow"/>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4"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0" fontId="1" fillId="0" borderId="0"/>
    <xf numFmtId="43" fontId="5" fillId="0" borderId="0" applyFont="0" applyFill="0" applyBorder="0" applyAlignment="0" applyProtection="0"/>
    <xf numFmtId="44" fontId="5" fillId="0" borderId="0" applyFont="0" applyFill="0" applyBorder="0" applyAlignment="0" applyProtection="0"/>
  </cellStyleXfs>
  <cellXfs count="75">
    <xf numFmtId="0" fontId="0" fillId="0" borderId="0" xfId="0"/>
    <xf numFmtId="0" fontId="0" fillId="0" borderId="0" xfId="0" applyAlignment="1">
      <alignment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xf numFmtId="0" fontId="10" fillId="0" borderId="0" xfId="0" applyFont="1"/>
    <xf numFmtId="0" fontId="0" fillId="2" borderId="0" xfId="0" applyFill="1"/>
    <xf numFmtId="0" fontId="12"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5"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6" fillId="0" borderId="5" xfId="0" applyFont="1" applyBorder="1" applyAlignment="1">
      <alignment horizontal="center" vertical="center"/>
    </xf>
    <xf numFmtId="0" fontId="7" fillId="0" borderId="5" xfId="0" applyFont="1" applyBorder="1" applyAlignment="1">
      <alignment horizontal="center" vertical="center"/>
    </xf>
    <xf numFmtId="44" fontId="9" fillId="0" borderId="0" xfId="3" applyFont="1"/>
    <xf numFmtId="0" fontId="7" fillId="0" borderId="7" xfId="0" applyFont="1" applyBorder="1" applyAlignment="1">
      <alignment horizontal="center" vertical="center"/>
    </xf>
    <xf numFmtId="0" fontId="7" fillId="0" borderId="8" xfId="0" applyFont="1" applyBorder="1" applyAlignment="1">
      <alignment horizontal="center" vertical="center" wrapText="1"/>
    </xf>
    <xf numFmtId="0" fontId="4" fillId="0" borderId="8" xfId="0" applyFont="1" applyBorder="1" applyAlignment="1">
      <alignment horizontal="center" vertical="center"/>
    </xf>
    <xf numFmtId="0" fontId="14" fillId="3" borderId="0" xfId="0" applyFont="1" applyFill="1" applyAlignment="1">
      <alignment vertical="center" wrapText="1"/>
    </xf>
    <xf numFmtId="0" fontId="14" fillId="3" borderId="0" xfId="0" applyFont="1" applyFill="1" applyAlignment="1">
      <alignment horizontal="center" vertical="center" wrapText="1"/>
    </xf>
    <xf numFmtId="44" fontId="0" fillId="0" borderId="0" xfId="3" applyFont="1"/>
    <xf numFmtId="44" fontId="14" fillId="3" borderId="0" xfId="3" applyFont="1" applyFill="1" applyAlignment="1">
      <alignment horizontal="center" vertical="center" wrapText="1"/>
    </xf>
    <xf numFmtId="44" fontId="8" fillId="0" borderId="0" xfId="3" applyFont="1" applyAlignment="1">
      <alignment horizontal="center" vertical="center" wrapText="1"/>
    </xf>
    <xf numFmtId="44" fontId="11" fillId="0" borderId="1" xfId="3" applyFont="1" applyBorder="1" applyAlignment="1">
      <alignment horizontal="center" vertical="center"/>
    </xf>
    <xf numFmtId="44" fontId="1" fillId="0" borderId="1" xfId="3" applyFont="1" applyBorder="1" applyAlignment="1">
      <alignment horizontal="center" vertical="center" wrapText="1"/>
    </xf>
    <xf numFmtId="44" fontId="1" fillId="0" borderId="1" xfId="3" applyFont="1" applyBorder="1" applyAlignment="1">
      <alignment horizontal="center" vertical="center"/>
    </xf>
    <xf numFmtId="44" fontId="3" fillId="0" borderId="1" xfId="3" applyFont="1" applyBorder="1" applyAlignment="1">
      <alignment horizontal="center" vertical="center"/>
    </xf>
    <xf numFmtId="44" fontId="4" fillId="0" borderId="1" xfId="3" applyFont="1" applyBorder="1" applyAlignment="1">
      <alignment horizontal="center" vertical="center" wrapText="1"/>
    </xf>
    <xf numFmtId="44" fontId="8" fillId="0" borderId="0" xfId="3" applyNumberFormat="1" applyFont="1" applyAlignment="1">
      <alignment horizontal="center" vertical="center" wrapText="1"/>
    </xf>
    <xf numFmtId="44" fontId="11" fillId="0" borderId="1" xfId="3" applyNumberFormat="1" applyFont="1" applyBorder="1" applyAlignment="1">
      <alignment horizontal="center" vertical="center"/>
    </xf>
    <xf numFmtId="44" fontId="1" fillId="0" borderId="1" xfId="3" applyNumberFormat="1" applyFont="1" applyBorder="1" applyAlignment="1">
      <alignment horizontal="center" vertical="center" wrapText="1"/>
    </xf>
    <xf numFmtId="44" fontId="1" fillId="0" borderId="1" xfId="3" applyNumberFormat="1" applyFont="1" applyBorder="1" applyAlignment="1">
      <alignment horizontal="center" vertical="center"/>
    </xf>
    <xf numFmtId="44" fontId="3" fillId="0" borderId="1" xfId="3" applyNumberFormat="1" applyFont="1" applyBorder="1" applyAlignment="1">
      <alignment horizontal="center" vertical="center"/>
    </xf>
    <xf numFmtId="44" fontId="4" fillId="0" borderId="1" xfId="3" applyNumberFormat="1" applyFont="1" applyBorder="1" applyAlignment="1">
      <alignment horizontal="center" vertical="center" wrapText="1"/>
    </xf>
    <xf numFmtId="44" fontId="4" fillId="0" borderId="8" xfId="3" applyNumberFormat="1" applyFont="1" applyBorder="1" applyAlignment="1">
      <alignment horizontal="center" vertical="center" wrapText="1"/>
    </xf>
    <xf numFmtId="44" fontId="0" fillId="0" borderId="0" xfId="3" applyNumberFormat="1" applyFont="1"/>
    <xf numFmtId="44" fontId="14" fillId="3" borderId="0" xfId="3" applyNumberFormat="1" applyFont="1" applyFill="1" applyAlignment="1">
      <alignment horizontal="center" vertical="center" wrapText="1"/>
    </xf>
    <xf numFmtId="44" fontId="1" fillId="0" borderId="6" xfId="0" applyNumberFormat="1" applyFont="1" applyBorder="1" applyAlignment="1">
      <alignment horizontal="center" vertical="center" wrapText="1"/>
    </xf>
    <xf numFmtId="44" fontId="0" fillId="0" borderId="1" xfId="0" applyNumberFormat="1" applyBorder="1"/>
    <xf numFmtId="0" fontId="13" fillId="0" borderId="0" xfId="0" applyFont="1"/>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6" fillId="2" borderId="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15" fillId="2" borderId="1" xfId="0" applyFont="1" applyFill="1" applyBorder="1" applyAlignment="1">
      <alignment horizontal="center" vertical="center" wrapText="1"/>
    </xf>
    <xf numFmtId="0" fontId="0" fillId="0" borderId="1" xfId="0" applyBorder="1" applyAlignment="1">
      <alignment horizontal="center"/>
    </xf>
    <xf numFmtId="0" fontId="0" fillId="4" borderId="0" xfId="0" applyFill="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4">
    <cellStyle name="Millares 2" xfId="2" xr:uid="{00000000-0005-0000-0000-000001000000}"/>
    <cellStyle name="Moneda" xfId="3" builtinId="4"/>
    <cellStyle name="Normal" xfId="0" builtinId="0"/>
    <cellStyle name="Normal 2"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B41EA-E898-45A3-A0BF-C45D9D64ADD9}">
  <sheetPr>
    <pageSetUpPr fitToPage="1"/>
  </sheetPr>
  <dimension ref="A1:Q666"/>
  <sheetViews>
    <sheetView tabSelected="1" topLeftCell="A659" zoomScaleNormal="100" workbookViewId="0">
      <selection activeCell="A661" sqref="A661:F661"/>
    </sheetView>
  </sheetViews>
  <sheetFormatPr baseColWidth="10" defaultColWidth="11.42578125" defaultRowHeight="15"/>
  <cols>
    <col min="1" max="1" width="7.140625" customWidth="1"/>
    <col min="2" max="2" width="102.7109375" customWidth="1"/>
    <col min="3" max="3" width="10.42578125" customWidth="1"/>
    <col min="4" max="4" width="12.28515625" bestFit="1" customWidth="1"/>
    <col min="5" max="5" width="18.140625" style="49" bestFit="1" customWidth="1"/>
    <col min="6" max="6" width="20.5703125" style="34" customWidth="1"/>
    <col min="7" max="7" width="19.42578125" bestFit="1" customWidth="1"/>
    <col min="8" max="8" width="8.85546875" customWidth="1"/>
    <col min="17" max="17" width="24" bestFit="1" customWidth="1"/>
  </cols>
  <sheetData>
    <row r="1" spans="1:7" ht="48" customHeight="1">
      <c r="A1" s="69" t="s">
        <v>160</v>
      </c>
      <c r="B1" s="69"/>
      <c r="C1" s="69"/>
      <c r="D1" s="69"/>
      <c r="E1" s="69"/>
      <c r="F1" s="69"/>
      <c r="G1" s="69"/>
    </row>
    <row r="3" spans="1:7" ht="15.75" thickBot="1">
      <c r="A3" s="1"/>
      <c r="B3" s="2"/>
      <c r="C3" s="2"/>
      <c r="D3" s="2"/>
      <c r="E3" s="42"/>
      <c r="F3" s="36"/>
      <c r="G3" s="3"/>
    </row>
    <row r="4" spans="1:7" s="4" customFormat="1" ht="19.5">
      <c r="A4" s="72" t="s">
        <v>111</v>
      </c>
      <c r="B4" s="73"/>
      <c r="C4" s="73"/>
      <c r="D4" s="73"/>
      <c r="E4" s="73"/>
      <c r="F4" s="73"/>
      <c r="G4" s="74"/>
    </row>
    <row r="5" spans="1:7" ht="15.75" customHeight="1">
      <c r="A5" s="54" t="s">
        <v>130</v>
      </c>
      <c r="B5" s="55"/>
      <c r="C5" s="55"/>
      <c r="D5" s="55"/>
      <c r="E5" s="55"/>
      <c r="F5" s="55"/>
      <c r="G5" s="56"/>
    </row>
    <row r="6" spans="1:7">
      <c r="A6" s="19" t="s">
        <v>0</v>
      </c>
      <c r="B6" s="9" t="s">
        <v>1</v>
      </c>
      <c r="C6" s="9" t="s">
        <v>2</v>
      </c>
      <c r="D6" s="8" t="s">
        <v>3</v>
      </c>
      <c r="E6" s="43" t="s">
        <v>4</v>
      </c>
      <c r="F6" s="37" t="s">
        <v>5</v>
      </c>
      <c r="G6" s="20" t="s">
        <v>6</v>
      </c>
    </row>
    <row r="7" spans="1:7" ht="76.5">
      <c r="A7" s="21">
        <v>1</v>
      </c>
      <c r="B7" s="10" t="s">
        <v>8</v>
      </c>
      <c r="C7" s="10" t="s">
        <v>2</v>
      </c>
      <c r="D7" s="10">
        <v>1</v>
      </c>
      <c r="E7" s="44">
        <v>4154858.55</v>
      </c>
      <c r="F7" s="38">
        <f>E7*19%</f>
        <v>789423.12449999992</v>
      </c>
      <c r="G7" s="51">
        <f>ROUND(E7+F7,0)</f>
        <v>4944282</v>
      </c>
    </row>
    <row r="8" spans="1:7">
      <c r="A8" s="54" t="s">
        <v>131</v>
      </c>
      <c r="B8" s="55"/>
      <c r="C8" s="55"/>
      <c r="D8" s="55"/>
      <c r="E8" s="55"/>
      <c r="F8" s="55"/>
      <c r="G8" s="56"/>
    </row>
    <row r="9" spans="1:7">
      <c r="A9" s="19" t="s">
        <v>0</v>
      </c>
      <c r="B9" s="9" t="s">
        <v>1</v>
      </c>
      <c r="C9" s="9" t="s">
        <v>2</v>
      </c>
      <c r="D9" s="8" t="s">
        <v>3</v>
      </c>
      <c r="E9" s="43" t="s">
        <v>4</v>
      </c>
      <c r="F9" s="37" t="s">
        <v>5</v>
      </c>
      <c r="G9" s="20" t="s">
        <v>6</v>
      </c>
    </row>
    <row r="10" spans="1:7" ht="25.5">
      <c r="A10" s="22">
        <v>1</v>
      </c>
      <c r="B10" s="10" t="s">
        <v>112</v>
      </c>
      <c r="C10" s="10" t="s">
        <v>7</v>
      </c>
      <c r="D10" s="11">
        <v>1</v>
      </c>
      <c r="E10" s="44">
        <v>358956.36</v>
      </c>
      <c r="F10" s="38">
        <f>E10*19%</f>
        <v>68201.708400000003</v>
      </c>
      <c r="G10" s="51">
        <f>ROUND(E10+F10,0)</f>
        <v>427158</v>
      </c>
    </row>
    <row r="11" spans="1:7" ht="25.5">
      <c r="A11" s="22">
        <v>2</v>
      </c>
      <c r="B11" s="10" t="s">
        <v>9</v>
      </c>
      <c r="C11" s="10" t="s">
        <v>2</v>
      </c>
      <c r="D11" s="11">
        <v>1</v>
      </c>
      <c r="E11" s="44">
        <v>800936.91</v>
      </c>
      <c r="F11" s="38">
        <f t="shared" ref="F11:F19" si="0">E11*19%</f>
        <v>152178.0129</v>
      </c>
      <c r="G11" s="51">
        <f t="shared" ref="G11:G19" si="1">ROUND(E11+F11,0)</f>
        <v>953115</v>
      </c>
    </row>
    <row r="12" spans="1:7">
      <c r="A12" s="22">
        <v>3</v>
      </c>
      <c r="B12" s="10" t="s">
        <v>10</v>
      </c>
      <c r="C12" s="10" t="s">
        <v>2</v>
      </c>
      <c r="D12" s="11">
        <v>1</v>
      </c>
      <c r="E12" s="44">
        <v>269828.01</v>
      </c>
      <c r="F12" s="38">
        <f t="shared" si="0"/>
        <v>51267.321900000003</v>
      </c>
      <c r="G12" s="51">
        <f t="shared" si="1"/>
        <v>321095</v>
      </c>
    </row>
    <row r="13" spans="1:7">
      <c r="A13" s="22">
        <v>4</v>
      </c>
      <c r="B13" s="10" t="s">
        <v>11</v>
      </c>
      <c r="C13" s="10" t="s">
        <v>2</v>
      </c>
      <c r="D13" s="11">
        <v>1</v>
      </c>
      <c r="E13" s="44">
        <v>345525.75</v>
      </c>
      <c r="F13" s="38">
        <f t="shared" si="0"/>
        <v>65649.892500000002</v>
      </c>
      <c r="G13" s="51">
        <f t="shared" si="1"/>
        <v>411176</v>
      </c>
    </row>
    <row r="14" spans="1:7">
      <c r="A14" s="22">
        <v>5</v>
      </c>
      <c r="B14" s="10" t="s">
        <v>12</v>
      </c>
      <c r="C14" s="10" t="s">
        <v>2</v>
      </c>
      <c r="D14" s="11">
        <v>1</v>
      </c>
      <c r="E14" s="44">
        <v>455410.35</v>
      </c>
      <c r="F14" s="38">
        <f t="shared" si="0"/>
        <v>86527.966499999995</v>
      </c>
      <c r="G14" s="51">
        <f t="shared" si="1"/>
        <v>541938</v>
      </c>
    </row>
    <row r="15" spans="1:7">
      <c r="A15" s="22">
        <v>6</v>
      </c>
      <c r="B15" s="10" t="s">
        <v>13</v>
      </c>
      <c r="C15" s="10" t="s">
        <v>2</v>
      </c>
      <c r="D15" s="11">
        <v>1</v>
      </c>
      <c r="E15" s="44">
        <v>529888.23</v>
      </c>
      <c r="F15" s="38">
        <f t="shared" si="0"/>
        <v>100678.7637</v>
      </c>
      <c r="G15" s="51">
        <f t="shared" si="1"/>
        <v>630567</v>
      </c>
    </row>
    <row r="16" spans="1:7">
      <c r="A16" s="22">
        <v>7</v>
      </c>
      <c r="B16" s="10" t="s">
        <v>14</v>
      </c>
      <c r="C16" s="10" t="s">
        <v>2</v>
      </c>
      <c r="D16" s="11">
        <v>1</v>
      </c>
      <c r="E16" s="44">
        <v>735006.15</v>
      </c>
      <c r="F16" s="38">
        <f t="shared" si="0"/>
        <v>139651.1685</v>
      </c>
      <c r="G16" s="51">
        <f t="shared" si="1"/>
        <v>874657</v>
      </c>
    </row>
    <row r="17" spans="1:7" ht="25.5">
      <c r="A17" s="22">
        <v>8</v>
      </c>
      <c r="B17" s="10" t="s">
        <v>15</v>
      </c>
      <c r="C17" s="10" t="s">
        <v>2</v>
      </c>
      <c r="D17" s="11">
        <v>1</v>
      </c>
      <c r="E17" s="44">
        <v>2966884.2</v>
      </c>
      <c r="F17" s="38">
        <f t="shared" si="0"/>
        <v>563707.99800000002</v>
      </c>
      <c r="G17" s="51">
        <f t="shared" si="1"/>
        <v>3530592</v>
      </c>
    </row>
    <row r="18" spans="1:7">
      <c r="A18" s="22">
        <v>9</v>
      </c>
      <c r="B18" s="10" t="s">
        <v>16</v>
      </c>
      <c r="C18" s="10" t="s">
        <v>2</v>
      </c>
      <c r="D18" s="11">
        <v>1</v>
      </c>
      <c r="E18" s="44">
        <v>1879026.66</v>
      </c>
      <c r="F18" s="38">
        <f t="shared" si="0"/>
        <v>357015.06539999996</v>
      </c>
      <c r="G18" s="51">
        <f t="shared" si="1"/>
        <v>2236042</v>
      </c>
    </row>
    <row r="19" spans="1:7">
      <c r="A19" s="22">
        <v>10</v>
      </c>
      <c r="B19" s="10" t="s">
        <v>17</v>
      </c>
      <c r="C19" s="10" t="s">
        <v>2</v>
      </c>
      <c r="D19" s="11">
        <v>1</v>
      </c>
      <c r="E19" s="44">
        <v>1803328.1099999999</v>
      </c>
      <c r="F19" s="38">
        <f t="shared" si="0"/>
        <v>342632.34089999995</v>
      </c>
      <c r="G19" s="51">
        <f t="shared" si="1"/>
        <v>2145960</v>
      </c>
    </row>
    <row r="20" spans="1:7">
      <c r="A20" s="54" t="s">
        <v>132</v>
      </c>
      <c r="B20" s="55"/>
      <c r="C20" s="55"/>
      <c r="D20" s="55"/>
      <c r="E20" s="55"/>
      <c r="F20" s="55"/>
      <c r="G20" s="56"/>
    </row>
    <row r="21" spans="1:7">
      <c r="A21" s="19" t="s">
        <v>0</v>
      </c>
      <c r="B21" s="9" t="s">
        <v>1</v>
      </c>
      <c r="C21" s="9" t="s">
        <v>2</v>
      </c>
      <c r="D21" s="8" t="s">
        <v>3</v>
      </c>
      <c r="E21" s="43" t="s">
        <v>4</v>
      </c>
      <c r="F21" s="37" t="s">
        <v>5</v>
      </c>
      <c r="G21" s="20" t="s">
        <v>6</v>
      </c>
    </row>
    <row r="22" spans="1:7" ht="25.5">
      <c r="A22" s="22">
        <v>1</v>
      </c>
      <c r="B22" s="10" t="s">
        <v>18</v>
      </c>
      <c r="C22" s="10" t="s">
        <v>2</v>
      </c>
      <c r="D22" s="11">
        <v>1</v>
      </c>
      <c r="E22" s="44">
        <v>942565.41</v>
      </c>
      <c r="F22" s="38">
        <f>E22*19%</f>
        <v>179087.42790000001</v>
      </c>
      <c r="G22" s="51">
        <f t="shared" ref="G22:G25" si="2">ROUND(E22+F22,0)</f>
        <v>1121653</v>
      </c>
    </row>
    <row r="23" spans="1:7" ht="76.5">
      <c r="A23" s="22">
        <f>+A22+1</f>
        <v>2</v>
      </c>
      <c r="B23" s="10" t="s">
        <v>19</v>
      </c>
      <c r="C23" s="10" t="s">
        <v>2</v>
      </c>
      <c r="D23" s="11">
        <v>1</v>
      </c>
      <c r="E23" s="44">
        <v>6336678.5999999996</v>
      </c>
      <c r="F23" s="38">
        <f t="shared" ref="F23:F25" si="3">E23*19%</f>
        <v>1203968.9339999999</v>
      </c>
      <c r="G23" s="51">
        <f t="shared" si="2"/>
        <v>7540648</v>
      </c>
    </row>
    <row r="24" spans="1:7" ht="38.25">
      <c r="A24" s="22">
        <f t="shared" ref="A24:A25" si="4">+A23+1</f>
        <v>3</v>
      </c>
      <c r="B24" s="10" t="s">
        <v>20</v>
      </c>
      <c r="C24" s="10" t="s">
        <v>2</v>
      </c>
      <c r="D24" s="11">
        <v>1</v>
      </c>
      <c r="E24" s="44">
        <v>2799615.15</v>
      </c>
      <c r="F24" s="38">
        <f t="shared" si="3"/>
        <v>531926.87849999999</v>
      </c>
      <c r="G24" s="51">
        <f t="shared" si="2"/>
        <v>3331542</v>
      </c>
    </row>
    <row r="25" spans="1:7" ht="25.5">
      <c r="A25" s="22">
        <f t="shared" si="4"/>
        <v>4</v>
      </c>
      <c r="B25" s="10" t="s">
        <v>21</v>
      </c>
      <c r="C25" s="10" t="s">
        <v>2</v>
      </c>
      <c r="D25" s="11">
        <v>1</v>
      </c>
      <c r="E25" s="44">
        <v>1504198.35</v>
      </c>
      <c r="F25" s="38">
        <f t="shared" si="3"/>
        <v>285797.68650000001</v>
      </c>
      <c r="G25" s="51">
        <f t="shared" si="2"/>
        <v>1789996</v>
      </c>
    </row>
    <row r="26" spans="1:7">
      <c r="A26" s="54" t="s">
        <v>133</v>
      </c>
      <c r="B26" s="55"/>
      <c r="C26" s="55"/>
      <c r="D26" s="55"/>
      <c r="E26" s="55"/>
      <c r="F26" s="55"/>
      <c r="G26" s="56"/>
    </row>
    <row r="27" spans="1:7">
      <c r="A27" s="19" t="s">
        <v>0</v>
      </c>
      <c r="B27" s="9" t="s">
        <v>1</v>
      </c>
      <c r="C27" s="9" t="s">
        <v>2</v>
      </c>
      <c r="D27" s="8" t="s">
        <v>3</v>
      </c>
      <c r="E27" s="43" t="s">
        <v>4</v>
      </c>
      <c r="F27" s="37" t="s">
        <v>5</v>
      </c>
      <c r="G27" s="20" t="s">
        <v>6</v>
      </c>
    </row>
    <row r="28" spans="1:7" ht="25.5">
      <c r="A28" s="21">
        <v>1</v>
      </c>
      <c r="B28" s="10" t="s">
        <v>22</v>
      </c>
      <c r="C28" s="10" t="s">
        <v>2</v>
      </c>
      <c r="D28" s="11">
        <v>1</v>
      </c>
      <c r="E28" s="44">
        <v>20170763.370000001</v>
      </c>
      <c r="F28" s="38">
        <f>E28*19%</f>
        <v>3832445.0403000005</v>
      </c>
      <c r="G28" s="51">
        <f t="shared" ref="G28:G41" si="5">ROUND(E28+F28,0)</f>
        <v>24003208</v>
      </c>
    </row>
    <row r="29" spans="1:7" ht="25.5">
      <c r="A29" s="21">
        <v>2</v>
      </c>
      <c r="B29" s="10" t="s">
        <v>23</v>
      </c>
      <c r="C29" s="10" t="s">
        <v>2</v>
      </c>
      <c r="D29" s="11">
        <v>1</v>
      </c>
      <c r="E29" s="44">
        <v>5516250.6600000001</v>
      </c>
      <c r="F29" s="38">
        <f t="shared" ref="F29:F41" si="6">E29*19%</f>
        <v>1048087.6254</v>
      </c>
      <c r="G29" s="51">
        <f t="shared" si="5"/>
        <v>6564338</v>
      </c>
    </row>
    <row r="30" spans="1:7">
      <c r="A30" s="21">
        <v>3</v>
      </c>
      <c r="B30" s="10" t="s">
        <v>24</v>
      </c>
      <c r="C30" s="10" t="s">
        <v>2</v>
      </c>
      <c r="D30" s="11">
        <v>1</v>
      </c>
      <c r="E30" s="44">
        <v>4390500.51</v>
      </c>
      <c r="F30" s="38">
        <f t="shared" si="6"/>
        <v>834195.0969</v>
      </c>
      <c r="G30" s="51">
        <f t="shared" si="5"/>
        <v>5224696</v>
      </c>
    </row>
    <row r="31" spans="1:7" ht="25.5">
      <c r="A31" s="21">
        <v>4</v>
      </c>
      <c r="B31" s="10" t="s">
        <v>25</v>
      </c>
      <c r="C31" s="10" t="s">
        <v>2</v>
      </c>
      <c r="D31" s="11">
        <v>1</v>
      </c>
      <c r="E31" s="44">
        <v>20058903.18</v>
      </c>
      <c r="F31" s="38">
        <f t="shared" si="6"/>
        <v>3811191.6041999999</v>
      </c>
      <c r="G31" s="51">
        <f t="shared" si="5"/>
        <v>23870095</v>
      </c>
    </row>
    <row r="32" spans="1:7">
      <c r="A32" s="21">
        <v>5</v>
      </c>
      <c r="B32" s="10" t="s">
        <v>26</v>
      </c>
      <c r="C32" s="10" t="s">
        <v>2</v>
      </c>
      <c r="D32" s="11">
        <v>1</v>
      </c>
      <c r="E32" s="44">
        <v>3938943.33</v>
      </c>
      <c r="F32" s="38">
        <f t="shared" si="6"/>
        <v>748399.23270000005</v>
      </c>
      <c r="G32" s="51">
        <f t="shared" si="5"/>
        <v>4687343</v>
      </c>
    </row>
    <row r="33" spans="1:7" ht="25.5">
      <c r="A33" s="21">
        <v>6</v>
      </c>
      <c r="B33" s="10" t="s">
        <v>27</v>
      </c>
      <c r="C33" s="10" t="s">
        <v>2</v>
      </c>
      <c r="D33" s="11">
        <v>1</v>
      </c>
      <c r="E33" s="44">
        <v>1125364.5900000001</v>
      </c>
      <c r="F33" s="38">
        <f t="shared" si="6"/>
        <v>213819.27210000003</v>
      </c>
      <c r="G33" s="51">
        <f t="shared" si="5"/>
        <v>1339184</v>
      </c>
    </row>
    <row r="34" spans="1:7">
      <c r="A34" s="21">
        <v>7</v>
      </c>
      <c r="B34" s="10" t="s">
        <v>28</v>
      </c>
      <c r="C34" s="10" t="s">
        <v>2</v>
      </c>
      <c r="D34" s="11">
        <v>1</v>
      </c>
      <c r="E34" s="44">
        <v>4054322.9699999997</v>
      </c>
      <c r="F34" s="38">
        <f t="shared" si="6"/>
        <v>770321.36430000002</v>
      </c>
      <c r="G34" s="51">
        <f t="shared" si="5"/>
        <v>4824644</v>
      </c>
    </row>
    <row r="35" spans="1:7" ht="25.5">
      <c r="A35" s="21">
        <v>8</v>
      </c>
      <c r="B35" s="10" t="s">
        <v>29</v>
      </c>
      <c r="C35" s="10" t="s">
        <v>2</v>
      </c>
      <c r="D35" s="11">
        <v>1</v>
      </c>
      <c r="E35" s="44">
        <v>4347742.2300000004</v>
      </c>
      <c r="F35" s="38">
        <f t="shared" si="6"/>
        <v>826071.02370000014</v>
      </c>
      <c r="G35" s="51">
        <f t="shared" si="5"/>
        <v>5173813</v>
      </c>
    </row>
    <row r="36" spans="1:7">
      <c r="A36" s="21">
        <v>9</v>
      </c>
      <c r="B36" s="10" t="s">
        <v>30</v>
      </c>
      <c r="C36" s="10" t="s">
        <v>2</v>
      </c>
      <c r="D36" s="11">
        <v>1</v>
      </c>
      <c r="E36" s="44">
        <v>4111244.91</v>
      </c>
      <c r="F36" s="38">
        <f t="shared" si="6"/>
        <v>781136.53289999999</v>
      </c>
      <c r="G36" s="51">
        <f t="shared" si="5"/>
        <v>4892381</v>
      </c>
    </row>
    <row r="37" spans="1:7">
      <c r="A37" s="21">
        <v>10</v>
      </c>
      <c r="B37" s="10" t="s">
        <v>31</v>
      </c>
      <c r="C37" s="10" t="s">
        <v>2</v>
      </c>
      <c r="D37" s="11">
        <v>1</v>
      </c>
      <c r="E37" s="44">
        <v>3762149.49</v>
      </c>
      <c r="F37" s="38">
        <f t="shared" si="6"/>
        <v>714808.4031</v>
      </c>
      <c r="G37" s="51">
        <f t="shared" si="5"/>
        <v>4476958</v>
      </c>
    </row>
    <row r="38" spans="1:7">
      <c r="A38" s="21">
        <v>11</v>
      </c>
      <c r="B38" s="10" t="s">
        <v>32</v>
      </c>
      <c r="C38" s="10" t="s">
        <v>2</v>
      </c>
      <c r="D38" s="11">
        <v>1</v>
      </c>
      <c r="E38" s="44">
        <v>2363597.8199999998</v>
      </c>
      <c r="F38" s="38">
        <f t="shared" si="6"/>
        <v>449083.5858</v>
      </c>
      <c r="G38" s="51">
        <f t="shared" si="5"/>
        <v>2812681</v>
      </c>
    </row>
    <row r="39" spans="1:7">
      <c r="A39" s="21">
        <v>12</v>
      </c>
      <c r="B39" s="10" t="s">
        <v>33</v>
      </c>
      <c r="C39" s="10" t="s">
        <v>2</v>
      </c>
      <c r="D39" s="11">
        <v>1</v>
      </c>
      <c r="E39" s="44">
        <v>2237195.7000000002</v>
      </c>
      <c r="F39" s="38">
        <f t="shared" si="6"/>
        <v>425067.18300000002</v>
      </c>
      <c r="G39" s="51">
        <f t="shared" si="5"/>
        <v>2662263</v>
      </c>
    </row>
    <row r="40" spans="1:7" ht="25.5">
      <c r="A40" s="21">
        <v>13</v>
      </c>
      <c r="B40" s="10" t="s">
        <v>34</v>
      </c>
      <c r="C40" s="10" t="s">
        <v>2</v>
      </c>
      <c r="D40" s="11">
        <v>1</v>
      </c>
      <c r="E40" s="44">
        <v>4761320.13</v>
      </c>
      <c r="F40" s="38">
        <f t="shared" si="6"/>
        <v>904650.8247</v>
      </c>
      <c r="G40" s="51">
        <f t="shared" si="5"/>
        <v>5665971</v>
      </c>
    </row>
    <row r="41" spans="1:7" ht="25.5">
      <c r="A41" s="21">
        <v>14</v>
      </c>
      <c r="B41" s="10" t="s">
        <v>35</v>
      </c>
      <c r="C41" s="10" t="s">
        <v>2</v>
      </c>
      <c r="D41" s="11">
        <v>1</v>
      </c>
      <c r="E41" s="44">
        <v>5030760.96</v>
      </c>
      <c r="F41" s="38">
        <f t="shared" si="6"/>
        <v>955844.58239999996</v>
      </c>
      <c r="G41" s="51">
        <f t="shared" si="5"/>
        <v>5986606</v>
      </c>
    </row>
    <row r="42" spans="1:7">
      <c r="A42" s="54" t="s">
        <v>134</v>
      </c>
      <c r="B42" s="55"/>
      <c r="C42" s="55"/>
      <c r="D42" s="55"/>
      <c r="E42" s="55"/>
      <c r="F42" s="55"/>
      <c r="G42" s="56"/>
    </row>
    <row r="43" spans="1:7">
      <c r="A43" s="19" t="s">
        <v>0</v>
      </c>
      <c r="B43" s="9" t="s">
        <v>1</v>
      </c>
      <c r="C43" s="9" t="s">
        <v>2</v>
      </c>
      <c r="D43" s="8" t="s">
        <v>3</v>
      </c>
      <c r="E43" s="43" t="s">
        <v>4</v>
      </c>
      <c r="F43" s="37" t="s">
        <v>5</v>
      </c>
      <c r="G43" s="20" t="s">
        <v>6</v>
      </c>
    </row>
    <row r="44" spans="1:7" ht="25.5">
      <c r="A44" s="22">
        <v>1</v>
      </c>
      <c r="B44" s="10" t="s">
        <v>18</v>
      </c>
      <c r="C44" s="10" t="s">
        <v>2</v>
      </c>
      <c r="D44" s="11">
        <v>1</v>
      </c>
      <c r="E44" s="44">
        <v>2111249.61</v>
      </c>
      <c r="F44" s="38">
        <f>E44*19%</f>
        <v>401137.42589999997</v>
      </c>
      <c r="G44" s="51">
        <f t="shared" ref="G44:G48" si="7">ROUND(E44+F44,0)</f>
        <v>2512387</v>
      </c>
    </row>
    <row r="45" spans="1:7" ht="76.5">
      <c r="A45" s="22">
        <v>2</v>
      </c>
      <c r="B45" s="10" t="s">
        <v>36</v>
      </c>
      <c r="C45" s="10" t="s">
        <v>2</v>
      </c>
      <c r="D45" s="11">
        <v>1</v>
      </c>
      <c r="E45" s="44">
        <v>4746037.8600000003</v>
      </c>
      <c r="F45" s="38">
        <f t="shared" ref="F45:F48" si="8">E45*19%</f>
        <v>901747.19340000011</v>
      </c>
      <c r="G45" s="51">
        <f t="shared" si="7"/>
        <v>5647785</v>
      </c>
    </row>
    <row r="46" spans="1:7" ht="25.5">
      <c r="A46" s="22">
        <v>3</v>
      </c>
      <c r="B46" s="10" t="s">
        <v>37</v>
      </c>
      <c r="C46" s="10" t="s">
        <v>2</v>
      </c>
      <c r="D46" s="11">
        <v>1</v>
      </c>
      <c r="E46" s="44">
        <v>1622873.07</v>
      </c>
      <c r="F46" s="38">
        <f t="shared" si="8"/>
        <v>308345.88330000004</v>
      </c>
      <c r="G46" s="51">
        <f t="shared" si="7"/>
        <v>1931219</v>
      </c>
    </row>
    <row r="47" spans="1:7" ht="38.25">
      <c r="A47" s="22">
        <v>4</v>
      </c>
      <c r="B47" s="10" t="s">
        <v>38</v>
      </c>
      <c r="C47" s="10" t="s">
        <v>2</v>
      </c>
      <c r="D47" s="11">
        <v>1</v>
      </c>
      <c r="E47" s="44">
        <v>2826231.75</v>
      </c>
      <c r="F47" s="38">
        <f t="shared" si="8"/>
        <v>536984.03249999997</v>
      </c>
      <c r="G47" s="51">
        <f t="shared" si="7"/>
        <v>3363216</v>
      </c>
    </row>
    <row r="48" spans="1:7" ht="25.5">
      <c r="A48" s="22">
        <v>5</v>
      </c>
      <c r="B48" s="10" t="s">
        <v>21</v>
      </c>
      <c r="C48" s="10" t="s">
        <v>2</v>
      </c>
      <c r="D48" s="11">
        <v>1</v>
      </c>
      <c r="E48" s="44">
        <v>2627951.04</v>
      </c>
      <c r="F48" s="38">
        <f t="shared" si="8"/>
        <v>499310.69760000001</v>
      </c>
      <c r="G48" s="51">
        <f t="shared" si="7"/>
        <v>3127262</v>
      </c>
    </row>
    <row r="49" spans="1:7">
      <c r="A49" s="54" t="s">
        <v>135</v>
      </c>
      <c r="B49" s="55"/>
      <c r="C49" s="55"/>
      <c r="D49" s="55"/>
      <c r="E49" s="55"/>
      <c r="F49" s="55"/>
      <c r="G49" s="56"/>
    </row>
    <row r="50" spans="1:7">
      <c r="A50" s="19" t="s">
        <v>0</v>
      </c>
      <c r="B50" s="9" t="s">
        <v>1</v>
      </c>
      <c r="C50" s="9" t="s">
        <v>2</v>
      </c>
      <c r="D50" s="8" t="s">
        <v>3</v>
      </c>
      <c r="E50" s="43" t="s">
        <v>4</v>
      </c>
      <c r="F50" s="37" t="s">
        <v>5</v>
      </c>
      <c r="G50" s="20" t="s">
        <v>6</v>
      </c>
    </row>
    <row r="51" spans="1:7" ht="38.25">
      <c r="A51" s="22">
        <v>1</v>
      </c>
      <c r="B51" s="10" t="s">
        <v>39</v>
      </c>
      <c r="C51" s="10" t="s">
        <v>2</v>
      </c>
      <c r="D51" s="11">
        <v>1</v>
      </c>
      <c r="E51" s="44">
        <v>2844790.4699999997</v>
      </c>
      <c r="F51" s="38">
        <f>E51*19%</f>
        <v>540510.18929999997</v>
      </c>
      <c r="G51" s="51">
        <f>ROUND(E51+F51,0)</f>
        <v>3385301</v>
      </c>
    </row>
    <row r="52" spans="1:7">
      <c r="A52" s="54" t="s">
        <v>136</v>
      </c>
      <c r="B52" s="55"/>
      <c r="C52" s="55"/>
      <c r="D52" s="55"/>
      <c r="E52" s="55"/>
      <c r="F52" s="55"/>
      <c r="G52" s="56"/>
    </row>
    <row r="53" spans="1:7">
      <c r="A53" s="19" t="s">
        <v>0</v>
      </c>
      <c r="B53" s="9" t="s">
        <v>1</v>
      </c>
      <c r="C53" s="9" t="s">
        <v>2</v>
      </c>
      <c r="D53" s="8" t="s">
        <v>3</v>
      </c>
      <c r="E53" s="43" t="s">
        <v>4</v>
      </c>
      <c r="F53" s="37" t="s">
        <v>5</v>
      </c>
      <c r="G53" s="20" t="s">
        <v>6</v>
      </c>
    </row>
    <row r="54" spans="1:7" ht="38.25">
      <c r="A54" s="22">
        <v>1</v>
      </c>
      <c r="B54" s="10" t="s">
        <v>40</v>
      </c>
      <c r="C54" s="10" t="s">
        <v>2</v>
      </c>
      <c r="D54" s="11">
        <v>1</v>
      </c>
      <c r="E54" s="44">
        <v>3555377.55</v>
      </c>
      <c r="F54" s="38">
        <f>E54*19%</f>
        <v>675521.73450000002</v>
      </c>
      <c r="G54" s="51">
        <f t="shared" ref="G54:G55" si="9">ROUND(E54+F54,0)</f>
        <v>4230899</v>
      </c>
    </row>
    <row r="55" spans="1:7" ht="25.5">
      <c r="A55" s="22">
        <v>2</v>
      </c>
      <c r="B55" s="10" t="s">
        <v>41</v>
      </c>
      <c r="C55" s="10" t="s">
        <v>2</v>
      </c>
      <c r="D55" s="11">
        <v>1</v>
      </c>
      <c r="E55" s="44">
        <v>2812068.9</v>
      </c>
      <c r="F55" s="38">
        <f>E55*19%</f>
        <v>534293.09100000001</v>
      </c>
      <c r="G55" s="51">
        <f t="shared" si="9"/>
        <v>3346362</v>
      </c>
    </row>
    <row r="56" spans="1:7" s="4" customFormat="1" ht="20.45" customHeight="1">
      <c r="A56" s="57" t="s">
        <v>113</v>
      </c>
      <c r="B56" s="58"/>
      <c r="C56" s="58"/>
      <c r="D56" s="58"/>
      <c r="E56" s="58"/>
      <c r="F56" s="58"/>
      <c r="G56" s="59"/>
    </row>
    <row r="57" spans="1:7" s="7" customFormat="1" ht="15" customHeight="1">
      <c r="A57" s="54" t="s">
        <v>137</v>
      </c>
      <c r="B57" s="55"/>
      <c r="C57" s="55"/>
      <c r="D57" s="55"/>
      <c r="E57" s="55"/>
      <c r="F57" s="55"/>
      <c r="G57" s="56"/>
    </row>
    <row r="58" spans="1:7" s="7" customFormat="1">
      <c r="A58" s="19" t="s">
        <v>0</v>
      </c>
      <c r="B58" s="9" t="s">
        <v>1</v>
      </c>
      <c r="C58" s="9" t="s">
        <v>2</v>
      </c>
      <c r="D58" s="8" t="s">
        <v>3</v>
      </c>
      <c r="E58" s="43" t="s">
        <v>4</v>
      </c>
      <c r="F58" s="37" t="s">
        <v>5</v>
      </c>
      <c r="G58" s="20" t="s">
        <v>6</v>
      </c>
    </row>
    <row r="59" spans="1:7" s="7" customFormat="1" ht="63.75">
      <c r="A59" s="22">
        <v>1</v>
      </c>
      <c r="B59" s="10" t="s">
        <v>42</v>
      </c>
      <c r="C59" s="10" t="s">
        <v>2</v>
      </c>
      <c r="D59" s="11">
        <v>1</v>
      </c>
      <c r="E59" s="45">
        <v>4117986.54</v>
      </c>
      <c r="F59" s="39">
        <f>E59*19%</f>
        <v>782417.44260000007</v>
      </c>
      <c r="G59" s="51">
        <f t="shared" ref="G59:G62" si="10">ROUND(E59+F59,0)</f>
        <v>4900404</v>
      </c>
    </row>
    <row r="60" spans="1:7" s="7" customFormat="1" ht="38.25">
      <c r="A60" s="22">
        <v>2</v>
      </c>
      <c r="B60" s="10" t="s">
        <v>43</v>
      </c>
      <c r="C60" s="10" t="s">
        <v>2</v>
      </c>
      <c r="D60" s="11">
        <v>1</v>
      </c>
      <c r="E60" s="45">
        <v>1987690.5899999999</v>
      </c>
      <c r="F60" s="39">
        <f t="shared" ref="F60:F62" si="11">E60*19%</f>
        <v>377661.2121</v>
      </c>
      <c r="G60" s="51">
        <f t="shared" si="10"/>
        <v>2365352</v>
      </c>
    </row>
    <row r="61" spans="1:7" s="7" customFormat="1" ht="38.25">
      <c r="A61" s="22">
        <v>3</v>
      </c>
      <c r="B61" s="10" t="s">
        <v>44</v>
      </c>
      <c r="C61" s="10" t="s">
        <v>2</v>
      </c>
      <c r="D61" s="11">
        <v>1</v>
      </c>
      <c r="E61" s="45">
        <v>1916583.12</v>
      </c>
      <c r="F61" s="39">
        <f t="shared" si="11"/>
        <v>364150.79280000005</v>
      </c>
      <c r="G61" s="51">
        <f t="shared" si="10"/>
        <v>2280734</v>
      </c>
    </row>
    <row r="62" spans="1:7" s="7" customFormat="1">
      <c r="A62" s="22">
        <v>4</v>
      </c>
      <c r="B62" s="10" t="s">
        <v>45</v>
      </c>
      <c r="C62" s="10" t="s">
        <v>2</v>
      </c>
      <c r="D62" s="11">
        <v>1</v>
      </c>
      <c r="E62" s="45">
        <v>2176691.94</v>
      </c>
      <c r="F62" s="39">
        <f t="shared" si="11"/>
        <v>413571.46860000002</v>
      </c>
      <c r="G62" s="51">
        <f t="shared" si="10"/>
        <v>2590263</v>
      </c>
    </row>
    <row r="63" spans="1:7" s="7" customFormat="1" ht="15" customHeight="1">
      <c r="A63" s="54" t="s">
        <v>138</v>
      </c>
      <c r="B63" s="55"/>
      <c r="C63" s="55"/>
      <c r="D63" s="55"/>
      <c r="E63" s="55"/>
      <c r="F63" s="55"/>
      <c r="G63" s="56"/>
    </row>
    <row r="64" spans="1:7" s="7" customFormat="1">
      <c r="A64" s="19" t="s">
        <v>0</v>
      </c>
      <c r="B64" s="9" t="s">
        <v>1</v>
      </c>
      <c r="C64" s="9" t="s">
        <v>2</v>
      </c>
      <c r="D64" s="8" t="s">
        <v>3</v>
      </c>
      <c r="E64" s="43" t="s">
        <v>4</v>
      </c>
      <c r="F64" s="37" t="s">
        <v>5</v>
      </c>
      <c r="G64" s="20" t="s">
        <v>6</v>
      </c>
    </row>
    <row r="65" spans="1:7" s="7" customFormat="1" ht="25.5">
      <c r="A65" s="22">
        <v>1</v>
      </c>
      <c r="B65" s="10" t="s">
        <v>46</v>
      </c>
      <c r="C65" s="10" t="s">
        <v>2</v>
      </c>
      <c r="D65" s="11">
        <v>1</v>
      </c>
      <c r="E65" s="44">
        <v>10507409.91</v>
      </c>
      <c r="F65" s="38">
        <f>E65*19%</f>
        <v>1996407.8829000001</v>
      </c>
      <c r="G65" s="51">
        <f t="shared" ref="G65:G77" si="12">ROUND(E65+F65,0)</f>
        <v>12503818</v>
      </c>
    </row>
    <row r="66" spans="1:7" s="7" customFormat="1" ht="25.5">
      <c r="A66" s="22">
        <v>2</v>
      </c>
      <c r="B66" s="10" t="s">
        <v>47</v>
      </c>
      <c r="C66" s="10" t="s">
        <v>2</v>
      </c>
      <c r="D66" s="11">
        <v>1</v>
      </c>
      <c r="E66" s="44">
        <v>8570998.8000000007</v>
      </c>
      <c r="F66" s="38">
        <f t="shared" ref="F66:F77" si="13">E66*19%</f>
        <v>1628489.7720000001</v>
      </c>
      <c r="G66" s="51">
        <f t="shared" si="12"/>
        <v>10199489</v>
      </c>
    </row>
    <row r="67" spans="1:7" s="7" customFormat="1" ht="25.5">
      <c r="A67" s="22">
        <v>4</v>
      </c>
      <c r="B67" s="10" t="s">
        <v>48</v>
      </c>
      <c r="C67" s="10" t="s">
        <v>2</v>
      </c>
      <c r="D67" s="11">
        <v>1</v>
      </c>
      <c r="E67" s="44">
        <v>3681757.8</v>
      </c>
      <c r="F67" s="38">
        <f t="shared" si="13"/>
        <v>699533.98199999996</v>
      </c>
      <c r="G67" s="51">
        <f t="shared" si="12"/>
        <v>4381292</v>
      </c>
    </row>
    <row r="68" spans="1:7" s="7" customFormat="1" ht="25.5">
      <c r="A68" s="22">
        <v>5</v>
      </c>
      <c r="B68" s="10" t="s">
        <v>49</v>
      </c>
      <c r="C68" s="10" t="s">
        <v>2</v>
      </c>
      <c r="D68" s="11">
        <v>1</v>
      </c>
      <c r="E68" s="44">
        <v>3869082.45</v>
      </c>
      <c r="F68" s="38">
        <f t="shared" si="13"/>
        <v>735125.6655</v>
      </c>
      <c r="G68" s="51">
        <f t="shared" si="12"/>
        <v>4604208</v>
      </c>
    </row>
    <row r="69" spans="1:7" s="7" customFormat="1" ht="25.5">
      <c r="A69" s="22">
        <v>6</v>
      </c>
      <c r="B69" s="10" t="s">
        <v>50</v>
      </c>
      <c r="C69" s="10" t="s">
        <v>2</v>
      </c>
      <c r="D69" s="11">
        <v>1</v>
      </c>
      <c r="E69" s="44">
        <v>3169025.37</v>
      </c>
      <c r="F69" s="38">
        <f t="shared" si="13"/>
        <v>602114.82030000002</v>
      </c>
      <c r="G69" s="51">
        <f t="shared" si="12"/>
        <v>3771140</v>
      </c>
    </row>
    <row r="70" spans="1:7" s="7" customFormat="1" ht="25.5">
      <c r="A70" s="22">
        <v>7</v>
      </c>
      <c r="B70" s="10" t="s">
        <v>51</v>
      </c>
      <c r="C70" s="10" t="s">
        <v>2</v>
      </c>
      <c r="D70" s="11">
        <v>1</v>
      </c>
      <c r="E70" s="44">
        <v>4307554.08</v>
      </c>
      <c r="F70" s="38">
        <f t="shared" si="13"/>
        <v>818435.27520000003</v>
      </c>
      <c r="G70" s="51">
        <f t="shared" si="12"/>
        <v>5125989</v>
      </c>
    </row>
    <row r="71" spans="1:7" s="7" customFormat="1" ht="25.5">
      <c r="A71" s="22">
        <v>8</v>
      </c>
      <c r="B71" s="10" t="s">
        <v>52</v>
      </c>
      <c r="C71" s="10" t="s">
        <v>2</v>
      </c>
      <c r="D71" s="11">
        <v>1</v>
      </c>
      <c r="E71" s="44">
        <v>2970143.64</v>
      </c>
      <c r="F71" s="38">
        <f t="shared" si="13"/>
        <v>564327.2916</v>
      </c>
      <c r="G71" s="51">
        <f t="shared" si="12"/>
        <v>3534471</v>
      </c>
    </row>
    <row r="72" spans="1:7" s="7" customFormat="1" ht="25.5">
      <c r="A72" s="22">
        <v>9</v>
      </c>
      <c r="B72" s="10" t="s">
        <v>53</v>
      </c>
      <c r="C72" s="10" t="s">
        <v>2</v>
      </c>
      <c r="D72" s="11">
        <v>1</v>
      </c>
      <c r="E72" s="44">
        <v>2268342.63</v>
      </c>
      <c r="F72" s="38">
        <f t="shared" si="13"/>
        <v>430985.09969999996</v>
      </c>
      <c r="G72" s="51">
        <f t="shared" si="12"/>
        <v>2699328</v>
      </c>
    </row>
    <row r="73" spans="1:7" s="7" customFormat="1" ht="25.5">
      <c r="A73" s="22">
        <v>10</v>
      </c>
      <c r="B73" s="10" t="s">
        <v>54</v>
      </c>
      <c r="C73" s="10" t="s">
        <v>2</v>
      </c>
      <c r="D73" s="11">
        <v>1</v>
      </c>
      <c r="E73" s="44">
        <v>3765112.4699999997</v>
      </c>
      <c r="F73" s="38">
        <f t="shared" si="13"/>
        <v>715371.3692999999</v>
      </c>
      <c r="G73" s="51">
        <f t="shared" si="12"/>
        <v>4480484</v>
      </c>
    </row>
    <row r="74" spans="1:7" s="7" customFormat="1" ht="25.5">
      <c r="A74" s="22">
        <v>11</v>
      </c>
      <c r="B74" s="10" t="s">
        <v>55</v>
      </c>
      <c r="C74" s="10" t="s">
        <v>2</v>
      </c>
      <c r="D74" s="11">
        <v>1</v>
      </c>
      <c r="E74" s="44">
        <v>4535058.78</v>
      </c>
      <c r="F74" s="38">
        <f t="shared" si="13"/>
        <v>861661.16820000007</v>
      </c>
      <c r="G74" s="51">
        <f t="shared" si="12"/>
        <v>5396720</v>
      </c>
    </row>
    <row r="75" spans="1:7" s="7" customFormat="1" ht="25.5">
      <c r="A75" s="22">
        <v>12</v>
      </c>
      <c r="B75" s="10" t="s">
        <v>56</v>
      </c>
      <c r="C75" s="10" t="s">
        <v>2</v>
      </c>
      <c r="D75" s="11">
        <v>1</v>
      </c>
      <c r="E75" s="44">
        <v>2575772.46</v>
      </c>
      <c r="F75" s="38">
        <f t="shared" si="13"/>
        <v>489396.76740000001</v>
      </c>
      <c r="G75" s="51">
        <f t="shared" si="12"/>
        <v>3065169</v>
      </c>
    </row>
    <row r="76" spans="1:7" s="7" customFormat="1" ht="25.5">
      <c r="A76" s="22">
        <v>13</v>
      </c>
      <c r="B76" s="10" t="s">
        <v>57</v>
      </c>
      <c r="C76" s="10" t="s">
        <v>2</v>
      </c>
      <c r="D76" s="11">
        <v>1</v>
      </c>
      <c r="E76" s="44">
        <v>2744790.3</v>
      </c>
      <c r="F76" s="38">
        <f t="shared" si="13"/>
        <v>521510.15699999995</v>
      </c>
      <c r="G76" s="51">
        <f t="shared" si="12"/>
        <v>3266300</v>
      </c>
    </row>
    <row r="77" spans="1:7" s="7" customFormat="1" ht="25.5">
      <c r="A77" s="22">
        <v>14</v>
      </c>
      <c r="B77" s="10" t="s">
        <v>58</v>
      </c>
      <c r="C77" s="10" t="s">
        <v>2</v>
      </c>
      <c r="D77" s="11">
        <v>1</v>
      </c>
      <c r="E77" s="44">
        <v>17687223.989999998</v>
      </c>
      <c r="F77" s="38">
        <f t="shared" si="13"/>
        <v>3360572.5580999996</v>
      </c>
      <c r="G77" s="51">
        <f t="shared" si="12"/>
        <v>21047797</v>
      </c>
    </row>
    <row r="78" spans="1:7" s="7" customFormat="1" ht="15" customHeight="1">
      <c r="A78" s="54" t="s">
        <v>139</v>
      </c>
      <c r="B78" s="55"/>
      <c r="C78" s="55"/>
      <c r="D78" s="55"/>
      <c r="E78" s="55"/>
      <c r="F78" s="55"/>
      <c r="G78" s="56"/>
    </row>
    <row r="79" spans="1:7" s="7" customFormat="1">
      <c r="A79" s="19" t="s">
        <v>0</v>
      </c>
      <c r="B79" s="9" t="s">
        <v>1</v>
      </c>
      <c r="C79" s="9" t="s">
        <v>2</v>
      </c>
      <c r="D79" s="8" t="s">
        <v>3</v>
      </c>
      <c r="E79" s="43" t="s">
        <v>4</v>
      </c>
      <c r="F79" s="37" t="s">
        <v>5</v>
      </c>
      <c r="G79" s="20" t="s">
        <v>6</v>
      </c>
    </row>
    <row r="80" spans="1:7" s="7" customFormat="1" ht="25.5">
      <c r="A80" s="22">
        <v>1</v>
      </c>
      <c r="B80" s="10" t="s">
        <v>46</v>
      </c>
      <c r="C80" s="10" t="s">
        <v>2</v>
      </c>
      <c r="D80" s="11">
        <v>1</v>
      </c>
      <c r="E80" s="44">
        <v>9272957.7599999998</v>
      </c>
      <c r="F80" s="38">
        <f>E80*19%</f>
        <v>1761861.9743999999</v>
      </c>
      <c r="G80" s="51">
        <f t="shared" ref="G80:G92" si="14">ROUND(E80+F80,0)</f>
        <v>11034820</v>
      </c>
    </row>
    <row r="81" spans="1:7" s="7" customFormat="1" ht="25.5">
      <c r="A81" s="22">
        <v>2</v>
      </c>
      <c r="B81" s="10" t="s">
        <v>47</v>
      </c>
      <c r="C81" s="10" t="s">
        <v>2</v>
      </c>
      <c r="D81" s="11">
        <v>1</v>
      </c>
      <c r="E81" s="44">
        <v>7313181.3899999997</v>
      </c>
      <c r="F81" s="38">
        <f t="shared" ref="F81:F92" si="15">E81*19%</f>
        <v>1389504.4641</v>
      </c>
      <c r="G81" s="51">
        <f t="shared" si="14"/>
        <v>8702686</v>
      </c>
    </row>
    <row r="82" spans="1:7" s="7" customFormat="1" ht="25.5">
      <c r="A82" s="22">
        <v>4</v>
      </c>
      <c r="B82" s="10" t="s">
        <v>48</v>
      </c>
      <c r="C82" s="10" t="s">
        <v>2</v>
      </c>
      <c r="D82" s="11">
        <v>1</v>
      </c>
      <c r="E82" s="44">
        <v>3666695.85</v>
      </c>
      <c r="F82" s="38">
        <f t="shared" si="15"/>
        <v>696672.21149999998</v>
      </c>
      <c r="G82" s="51">
        <f t="shared" si="14"/>
        <v>4363368</v>
      </c>
    </row>
    <row r="83" spans="1:7" s="7" customFormat="1" ht="25.5">
      <c r="A83" s="22">
        <v>5</v>
      </c>
      <c r="B83" s="10" t="s">
        <v>49</v>
      </c>
      <c r="C83" s="10" t="s">
        <v>2</v>
      </c>
      <c r="D83" s="11">
        <v>1</v>
      </c>
      <c r="E83" s="44">
        <v>3846580.65</v>
      </c>
      <c r="F83" s="38">
        <f t="shared" si="15"/>
        <v>730850.32349999994</v>
      </c>
      <c r="G83" s="51">
        <f t="shared" si="14"/>
        <v>4577431</v>
      </c>
    </row>
    <row r="84" spans="1:7" s="7" customFormat="1" ht="25.5">
      <c r="A84" s="22">
        <v>6</v>
      </c>
      <c r="B84" s="10" t="s">
        <v>50</v>
      </c>
      <c r="C84" s="10" t="s">
        <v>2</v>
      </c>
      <c r="D84" s="11">
        <v>1</v>
      </c>
      <c r="E84" s="44">
        <v>3139226.2800000003</v>
      </c>
      <c r="F84" s="38">
        <f t="shared" si="15"/>
        <v>596452.99320000003</v>
      </c>
      <c r="G84" s="51">
        <f t="shared" si="14"/>
        <v>3735679</v>
      </c>
    </row>
    <row r="85" spans="1:7" s="7" customFormat="1" ht="25.5">
      <c r="A85" s="22">
        <v>7</v>
      </c>
      <c r="B85" s="10" t="s">
        <v>51</v>
      </c>
      <c r="C85" s="10" t="s">
        <v>2</v>
      </c>
      <c r="D85" s="11">
        <v>1</v>
      </c>
      <c r="E85" s="44">
        <v>4290122.07</v>
      </c>
      <c r="F85" s="38">
        <f t="shared" si="15"/>
        <v>815123.19330000004</v>
      </c>
      <c r="G85" s="51">
        <f t="shared" si="14"/>
        <v>5105245</v>
      </c>
    </row>
    <row r="86" spans="1:7" s="7" customFormat="1" ht="25.5">
      <c r="A86" s="22">
        <v>8</v>
      </c>
      <c r="B86" s="10" t="s">
        <v>52</v>
      </c>
      <c r="C86" s="10" t="s">
        <v>2</v>
      </c>
      <c r="D86" s="11">
        <v>1</v>
      </c>
      <c r="E86" s="44">
        <v>2959351.2</v>
      </c>
      <c r="F86" s="38">
        <f t="shared" si="15"/>
        <v>562276.728</v>
      </c>
      <c r="G86" s="51">
        <f t="shared" si="14"/>
        <v>3521628</v>
      </c>
    </row>
    <row r="87" spans="1:7" s="7" customFormat="1" ht="25.5">
      <c r="A87" s="22">
        <v>9</v>
      </c>
      <c r="B87" s="10" t="s">
        <v>53</v>
      </c>
      <c r="C87" s="10" t="s">
        <v>2</v>
      </c>
      <c r="D87" s="11">
        <v>1</v>
      </c>
      <c r="E87" s="44">
        <v>2251757.88</v>
      </c>
      <c r="F87" s="38">
        <f t="shared" si="15"/>
        <v>427833.99719999998</v>
      </c>
      <c r="G87" s="51">
        <f t="shared" si="14"/>
        <v>2679592</v>
      </c>
    </row>
    <row r="88" spans="1:7" s="7" customFormat="1" ht="25.5">
      <c r="A88" s="22">
        <v>10</v>
      </c>
      <c r="B88" s="10" t="s">
        <v>54</v>
      </c>
      <c r="C88" s="10" t="s">
        <v>2</v>
      </c>
      <c r="D88" s="11">
        <v>1</v>
      </c>
      <c r="E88" s="44">
        <v>3728826.09</v>
      </c>
      <c r="F88" s="38">
        <f t="shared" si="15"/>
        <v>708476.9571</v>
      </c>
      <c r="G88" s="51">
        <f t="shared" si="14"/>
        <v>4437303</v>
      </c>
    </row>
    <row r="89" spans="1:7" s="7" customFormat="1" ht="25.5">
      <c r="A89" s="22">
        <v>11</v>
      </c>
      <c r="B89" s="10" t="s">
        <v>55</v>
      </c>
      <c r="C89" s="10" t="s">
        <v>2</v>
      </c>
      <c r="D89" s="11">
        <v>1</v>
      </c>
      <c r="E89" s="44">
        <v>4033749.7800000003</v>
      </c>
      <c r="F89" s="38">
        <f t="shared" si="15"/>
        <v>766412.45820000011</v>
      </c>
      <c r="G89" s="51">
        <f t="shared" si="14"/>
        <v>4800162</v>
      </c>
    </row>
    <row r="90" spans="1:7" s="7" customFormat="1" ht="25.5">
      <c r="A90" s="22">
        <v>12</v>
      </c>
      <c r="B90" s="10" t="s">
        <v>56</v>
      </c>
      <c r="C90" s="10" t="s">
        <v>2</v>
      </c>
      <c r="D90" s="11">
        <v>1</v>
      </c>
      <c r="E90" s="44">
        <v>2572200.36</v>
      </c>
      <c r="F90" s="38">
        <f t="shared" si="15"/>
        <v>488718.06839999999</v>
      </c>
      <c r="G90" s="51">
        <f t="shared" si="14"/>
        <v>3060918</v>
      </c>
    </row>
    <row r="91" spans="1:7" s="7" customFormat="1" ht="25.5">
      <c r="A91" s="22">
        <v>13</v>
      </c>
      <c r="B91" s="10" t="s">
        <v>57</v>
      </c>
      <c r="C91" s="10" t="s">
        <v>2</v>
      </c>
      <c r="D91" s="11">
        <v>1</v>
      </c>
      <c r="E91" s="44">
        <v>2729463.48</v>
      </c>
      <c r="F91" s="38">
        <f t="shared" si="15"/>
        <v>518598.0612</v>
      </c>
      <c r="G91" s="51">
        <f t="shared" si="14"/>
        <v>3248062</v>
      </c>
    </row>
    <row r="92" spans="1:7" s="7" customFormat="1" ht="25.5">
      <c r="A92" s="22">
        <v>14</v>
      </c>
      <c r="B92" s="10" t="s">
        <v>58</v>
      </c>
      <c r="C92" s="10" t="s">
        <v>2</v>
      </c>
      <c r="D92" s="11">
        <v>1</v>
      </c>
      <c r="E92" s="44">
        <v>14245718.67</v>
      </c>
      <c r="F92" s="38">
        <f t="shared" si="15"/>
        <v>2706686.5473000002</v>
      </c>
      <c r="G92" s="51">
        <f t="shared" si="14"/>
        <v>16952405</v>
      </c>
    </row>
    <row r="93" spans="1:7" s="7" customFormat="1" ht="15" customHeight="1">
      <c r="A93" s="54" t="s">
        <v>140</v>
      </c>
      <c r="B93" s="55"/>
      <c r="C93" s="55"/>
      <c r="D93" s="55"/>
      <c r="E93" s="55"/>
      <c r="F93" s="55"/>
      <c r="G93" s="56"/>
    </row>
    <row r="94" spans="1:7" s="7" customFormat="1">
      <c r="A94" s="19" t="s">
        <v>0</v>
      </c>
      <c r="B94" s="9" t="s">
        <v>1</v>
      </c>
      <c r="C94" s="9" t="s">
        <v>2</v>
      </c>
      <c r="D94" s="8" t="s">
        <v>3</v>
      </c>
      <c r="E94" s="43" t="s">
        <v>4</v>
      </c>
      <c r="F94" s="37" t="s">
        <v>5</v>
      </c>
      <c r="G94" s="20" t="s">
        <v>6</v>
      </c>
    </row>
    <row r="95" spans="1:7" s="7" customFormat="1" ht="25.5">
      <c r="A95" s="22">
        <v>1</v>
      </c>
      <c r="B95" s="10" t="s">
        <v>46</v>
      </c>
      <c r="C95" s="10" t="s">
        <v>2</v>
      </c>
      <c r="D95" s="11">
        <v>1</v>
      </c>
      <c r="E95" s="44">
        <v>8738023.2300000004</v>
      </c>
      <c r="F95" s="38">
        <f>E95*19%</f>
        <v>1660224.4137000002</v>
      </c>
      <c r="G95" s="51">
        <f t="shared" ref="G95:G107" si="16">ROUND(E95+F95,0)</f>
        <v>10398248</v>
      </c>
    </row>
    <row r="96" spans="1:7" s="7" customFormat="1" ht="25.5">
      <c r="A96" s="22">
        <v>2</v>
      </c>
      <c r="B96" s="10" t="s">
        <v>47</v>
      </c>
      <c r="C96" s="10" t="s">
        <v>2</v>
      </c>
      <c r="D96" s="11">
        <v>1</v>
      </c>
      <c r="E96" s="44">
        <v>6434842.5</v>
      </c>
      <c r="F96" s="38">
        <f t="shared" ref="F96:F107" si="17">E96*19%</f>
        <v>1222620.075</v>
      </c>
      <c r="G96" s="51">
        <f t="shared" si="16"/>
        <v>7657463</v>
      </c>
    </row>
    <row r="97" spans="1:7" s="7" customFormat="1" ht="25.5">
      <c r="A97" s="22">
        <v>4</v>
      </c>
      <c r="B97" s="10" t="s">
        <v>48</v>
      </c>
      <c r="C97" s="10" t="s">
        <v>2</v>
      </c>
      <c r="D97" s="11">
        <v>1</v>
      </c>
      <c r="E97" s="44">
        <v>3272118.9299999997</v>
      </c>
      <c r="F97" s="38">
        <f t="shared" si="17"/>
        <v>621702.59669999999</v>
      </c>
      <c r="G97" s="51">
        <f t="shared" si="16"/>
        <v>3893822</v>
      </c>
    </row>
    <row r="98" spans="1:7" s="7" customFormat="1" ht="25.5">
      <c r="A98" s="22">
        <v>5</v>
      </c>
      <c r="B98" s="10" t="s">
        <v>49</v>
      </c>
      <c r="C98" s="10" t="s">
        <v>2</v>
      </c>
      <c r="D98" s="11">
        <v>1</v>
      </c>
      <c r="E98" s="44">
        <v>2643285.96</v>
      </c>
      <c r="F98" s="38">
        <f t="shared" si="17"/>
        <v>502224.33240000001</v>
      </c>
      <c r="G98" s="51">
        <f t="shared" si="16"/>
        <v>3145510</v>
      </c>
    </row>
    <row r="99" spans="1:7" s="7" customFormat="1" ht="25.5">
      <c r="A99" s="22">
        <v>6</v>
      </c>
      <c r="B99" s="10" t="s">
        <v>50</v>
      </c>
      <c r="C99" s="10" t="s">
        <v>2</v>
      </c>
      <c r="D99" s="11">
        <v>1</v>
      </c>
      <c r="E99" s="44">
        <v>2856999.6</v>
      </c>
      <c r="F99" s="38">
        <f t="shared" si="17"/>
        <v>542829.924</v>
      </c>
      <c r="G99" s="51">
        <f t="shared" si="16"/>
        <v>3399830</v>
      </c>
    </row>
    <row r="100" spans="1:7" s="7" customFormat="1" ht="25.5">
      <c r="A100" s="22">
        <v>7</v>
      </c>
      <c r="B100" s="10" t="s">
        <v>51</v>
      </c>
      <c r="C100" s="10" t="s">
        <v>2</v>
      </c>
      <c r="D100" s="11">
        <v>1</v>
      </c>
      <c r="E100" s="44">
        <v>2965907.34</v>
      </c>
      <c r="F100" s="38">
        <f t="shared" si="17"/>
        <v>563522.3946</v>
      </c>
      <c r="G100" s="51">
        <f t="shared" si="16"/>
        <v>3529430</v>
      </c>
    </row>
    <row r="101" spans="1:7" s="7" customFormat="1" ht="25.5">
      <c r="A101" s="22">
        <v>8</v>
      </c>
      <c r="B101" s="10" t="s">
        <v>52</v>
      </c>
      <c r="C101" s="10" t="s">
        <v>2</v>
      </c>
      <c r="D101" s="11">
        <v>1</v>
      </c>
      <c r="E101" s="44">
        <v>2882395.5300000003</v>
      </c>
      <c r="F101" s="38">
        <f t="shared" si="17"/>
        <v>547655.1507</v>
      </c>
      <c r="G101" s="51">
        <f t="shared" si="16"/>
        <v>3430051</v>
      </c>
    </row>
    <row r="102" spans="1:7" s="7" customFormat="1" ht="25.5">
      <c r="A102" s="22">
        <v>9</v>
      </c>
      <c r="B102" s="10" t="s">
        <v>53</v>
      </c>
      <c r="C102" s="10" t="s">
        <v>2</v>
      </c>
      <c r="D102" s="11">
        <v>1</v>
      </c>
      <c r="E102" s="44">
        <v>2099528.1</v>
      </c>
      <c r="F102" s="38">
        <f t="shared" si="17"/>
        <v>398910.33900000004</v>
      </c>
      <c r="G102" s="51">
        <f t="shared" si="16"/>
        <v>2498438</v>
      </c>
    </row>
    <row r="103" spans="1:7" s="7" customFormat="1" ht="25.5">
      <c r="A103" s="22">
        <v>10</v>
      </c>
      <c r="B103" s="10" t="s">
        <v>54</v>
      </c>
      <c r="C103" s="10" t="s">
        <v>2</v>
      </c>
      <c r="D103" s="11">
        <v>1</v>
      </c>
      <c r="E103" s="44">
        <v>3416678.82</v>
      </c>
      <c r="F103" s="38">
        <f t="shared" si="17"/>
        <v>649168.97580000001</v>
      </c>
      <c r="G103" s="51">
        <f t="shared" si="16"/>
        <v>4065848</v>
      </c>
    </row>
    <row r="104" spans="1:7" s="7" customFormat="1" ht="25.5">
      <c r="A104" s="22">
        <v>11</v>
      </c>
      <c r="B104" s="10" t="s">
        <v>55</v>
      </c>
      <c r="C104" s="10" t="s">
        <v>2</v>
      </c>
      <c r="D104" s="11">
        <v>1</v>
      </c>
      <c r="E104" s="44">
        <v>3610075.23</v>
      </c>
      <c r="F104" s="38">
        <f t="shared" si="17"/>
        <v>685914.29370000004</v>
      </c>
      <c r="G104" s="51">
        <f t="shared" si="16"/>
        <v>4295990</v>
      </c>
    </row>
    <row r="105" spans="1:7" s="7" customFormat="1" ht="25.5">
      <c r="A105" s="22">
        <v>12</v>
      </c>
      <c r="B105" s="10" t="s">
        <v>56</v>
      </c>
      <c r="C105" s="10" t="s">
        <v>2</v>
      </c>
      <c r="D105" s="11">
        <v>1</v>
      </c>
      <c r="E105" s="44">
        <v>2552741.73</v>
      </c>
      <c r="F105" s="38">
        <f t="shared" si="17"/>
        <v>485020.92869999999</v>
      </c>
      <c r="G105" s="51">
        <f t="shared" si="16"/>
        <v>3037763</v>
      </c>
    </row>
    <row r="106" spans="1:7" s="7" customFormat="1" ht="25.5">
      <c r="A106" s="22">
        <v>13</v>
      </c>
      <c r="B106" s="10" t="s">
        <v>57</v>
      </c>
      <c r="C106" s="10" t="s">
        <v>2</v>
      </c>
      <c r="D106" s="11">
        <v>1</v>
      </c>
      <c r="E106" s="44">
        <v>2563974</v>
      </c>
      <c r="F106" s="38">
        <f t="shared" si="17"/>
        <v>487155.06</v>
      </c>
      <c r="G106" s="51">
        <f t="shared" si="16"/>
        <v>3051129</v>
      </c>
    </row>
    <row r="107" spans="1:7" s="7" customFormat="1" ht="25.5">
      <c r="A107" s="22">
        <v>14</v>
      </c>
      <c r="B107" s="10" t="s">
        <v>58</v>
      </c>
      <c r="C107" s="10" t="s">
        <v>2</v>
      </c>
      <c r="D107" s="11">
        <v>1</v>
      </c>
      <c r="E107" s="44">
        <v>12093166.35</v>
      </c>
      <c r="F107" s="38">
        <f t="shared" si="17"/>
        <v>2297701.6064999998</v>
      </c>
      <c r="G107" s="51">
        <f t="shared" si="16"/>
        <v>14390868</v>
      </c>
    </row>
    <row r="108" spans="1:7" s="7" customFormat="1" ht="15" customHeight="1">
      <c r="A108" s="54" t="s">
        <v>141</v>
      </c>
      <c r="B108" s="55"/>
      <c r="C108" s="55"/>
      <c r="D108" s="55"/>
      <c r="E108" s="55"/>
      <c r="F108" s="55"/>
      <c r="G108" s="56"/>
    </row>
    <row r="109" spans="1:7" s="7" customFormat="1">
      <c r="A109" s="19" t="s">
        <v>0</v>
      </c>
      <c r="B109" s="9" t="s">
        <v>1</v>
      </c>
      <c r="C109" s="9" t="s">
        <v>2</v>
      </c>
      <c r="D109" s="8" t="s">
        <v>3</v>
      </c>
      <c r="E109" s="43" t="s">
        <v>4</v>
      </c>
      <c r="F109" s="37" t="s">
        <v>5</v>
      </c>
      <c r="G109" s="20" t="s">
        <v>6</v>
      </c>
    </row>
    <row r="110" spans="1:7" s="7" customFormat="1" ht="25.5">
      <c r="A110" s="22">
        <v>1</v>
      </c>
      <c r="B110" s="10" t="s">
        <v>46</v>
      </c>
      <c r="C110" s="10" t="s">
        <v>2</v>
      </c>
      <c r="D110" s="11">
        <v>1</v>
      </c>
      <c r="E110" s="44">
        <v>8738023.2300000004</v>
      </c>
      <c r="F110" s="38">
        <f>E110*19%</f>
        <v>1660224.4137000002</v>
      </c>
      <c r="G110" s="51">
        <f t="shared" ref="G110:G122" si="18">ROUND(E110+F110,0)</f>
        <v>10398248</v>
      </c>
    </row>
    <row r="111" spans="1:7" s="7" customFormat="1" ht="25.5">
      <c r="A111" s="22">
        <v>2</v>
      </c>
      <c r="B111" s="10" t="s">
        <v>47</v>
      </c>
      <c r="C111" s="10" t="s">
        <v>2</v>
      </c>
      <c r="D111" s="11">
        <v>1</v>
      </c>
      <c r="E111" s="44">
        <v>6434842.5</v>
      </c>
      <c r="F111" s="38">
        <f t="shared" ref="F111:F122" si="19">E111*19%</f>
        <v>1222620.075</v>
      </c>
      <c r="G111" s="51">
        <f t="shared" si="18"/>
        <v>7657463</v>
      </c>
    </row>
    <row r="112" spans="1:7" s="7" customFormat="1" ht="25.5">
      <c r="A112" s="22">
        <v>4</v>
      </c>
      <c r="B112" s="10" t="s">
        <v>48</v>
      </c>
      <c r="C112" s="10" t="s">
        <v>2</v>
      </c>
      <c r="D112" s="11">
        <v>1</v>
      </c>
      <c r="E112" s="44">
        <v>3272118.9299999997</v>
      </c>
      <c r="F112" s="38">
        <f t="shared" si="19"/>
        <v>621702.59669999999</v>
      </c>
      <c r="G112" s="51">
        <f t="shared" si="18"/>
        <v>3893822</v>
      </c>
    </row>
    <row r="113" spans="1:7" s="7" customFormat="1" ht="25.5">
      <c r="A113" s="22">
        <v>5</v>
      </c>
      <c r="B113" s="10" t="s">
        <v>49</v>
      </c>
      <c r="C113" s="10" t="s">
        <v>2</v>
      </c>
      <c r="D113" s="11">
        <v>1</v>
      </c>
      <c r="E113" s="44">
        <v>2643285.96</v>
      </c>
      <c r="F113" s="38">
        <f t="shared" si="19"/>
        <v>502224.33240000001</v>
      </c>
      <c r="G113" s="51">
        <f t="shared" si="18"/>
        <v>3145510</v>
      </c>
    </row>
    <row r="114" spans="1:7" s="7" customFormat="1" ht="25.5">
      <c r="A114" s="22">
        <v>6</v>
      </c>
      <c r="B114" s="10" t="s">
        <v>50</v>
      </c>
      <c r="C114" s="10" t="s">
        <v>2</v>
      </c>
      <c r="D114" s="11">
        <v>1</v>
      </c>
      <c r="E114" s="44">
        <v>2856999.6</v>
      </c>
      <c r="F114" s="38">
        <f t="shared" si="19"/>
        <v>542829.924</v>
      </c>
      <c r="G114" s="51">
        <f t="shared" si="18"/>
        <v>3399830</v>
      </c>
    </row>
    <row r="115" spans="1:7" s="7" customFormat="1" ht="25.5">
      <c r="A115" s="22">
        <v>7</v>
      </c>
      <c r="B115" s="10" t="s">
        <v>51</v>
      </c>
      <c r="C115" s="10" t="s">
        <v>2</v>
      </c>
      <c r="D115" s="11">
        <v>1</v>
      </c>
      <c r="E115" s="44">
        <v>2965907.34</v>
      </c>
      <c r="F115" s="38">
        <f t="shared" si="19"/>
        <v>563522.3946</v>
      </c>
      <c r="G115" s="51">
        <f t="shared" si="18"/>
        <v>3529430</v>
      </c>
    </row>
    <row r="116" spans="1:7" s="7" customFormat="1" ht="25.5">
      <c r="A116" s="22">
        <v>8</v>
      </c>
      <c r="B116" s="10" t="s">
        <v>52</v>
      </c>
      <c r="C116" s="10" t="s">
        <v>2</v>
      </c>
      <c r="D116" s="11">
        <v>1</v>
      </c>
      <c r="E116" s="44">
        <v>2882395.5300000003</v>
      </c>
      <c r="F116" s="38">
        <f t="shared" si="19"/>
        <v>547655.1507</v>
      </c>
      <c r="G116" s="51">
        <f t="shared" si="18"/>
        <v>3430051</v>
      </c>
    </row>
    <row r="117" spans="1:7" s="7" customFormat="1" ht="25.5">
      <c r="A117" s="22">
        <v>9</v>
      </c>
      <c r="B117" s="10" t="s">
        <v>53</v>
      </c>
      <c r="C117" s="10" t="s">
        <v>2</v>
      </c>
      <c r="D117" s="11">
        <v>1</v>
      </c>
      <c r="E117" s="44">
        <v>2099528.1</v>
      </c>
      <c r="F117" s="38">
        <f t="shared" si="19"/>
        <v>398910.33900000004</v>
      </c>
      <c r="G117" s="51">
        <f t="shared" si="18"/>
        <v>2498438</v>
      </c>
    </row>
    <row r="118" spans="1:7" s="7" customFormat="1" ht="25.5">
      <c r="A118" s="22">
        <v>10</v>
      </c>
      <c r="B118" s="10" t="s">
        <v>54</v>
      </c>
      <c r="C118" s="10" t="s">
        <v>2</v>
      </c>
      <c r="D118" s="11">
        <v>1</v>
      </c>
      <c r="E118" s="44">
        <v>3416678.82</v>
      </c>
      <c r="F118" s="38">
        <f t="shared" si="19"/>
        <v>649168.97580000001</v>
      </c>
      <c r="G118" s="51">
        <f t="shared" si="18"/>
        <v>4065848</v>
      </c>
    </row>
    <row r="119" spans="1:7" s="7" customFormat="1" ht="25.5">
      <c r="A119" s="22">
        <v>11</v>
      </c>
      <c r="B119" s="10" t="s">
        <v>55</v>
      </c>
      <c r="C119" s="10" t="s">
        <v>2</v>
      </c>
      <c r="D119" s="11">
        <v>1</v>
      </c>
      <c r="E119" s="44">
        <v>3610075.23</v>
      </c>
      <c r="F119" s="38">
        <f t="shared" si="19"/>
        <v>685914.29370000004</v>
      </c>
      <c r="G119" s="51">
        <f t="shared" si="18"/>
        <v>4295990</v>
      </c>
    </row>
    <row r="120" spans="1:7" s="7" customFormat="1" ht="25.5">
      <c r="A120" s="22">
        <v>12</v>
      </c>
      <c r="B120" s="10" t="s">
        <v>56</v>
      </c>
      <c r="C120" s="10" t="s">
        <v>2</v>
      </c>
      <c r="D120" s="11">
        <v>1</v>
      </c>
      <c r="E120" s="44">
        <v>2552741.73</v>
      </c>
      <c r="F120" s="38">
        <f t="shared" si="19"/>
        <v>485020.92869999999</v>
      </c>
      <c r="G120" s="51">
        <f t="shared" si="18"/>
        <v>3037763</v>
      </c>
    </row>
    <row r="121" spans="1:7" s="7" customFormat="1" ht="25.5">
      <c r="A121" s="22">
        <v>13</v>
      </c>
      <c r="B121" s="10" t="s">
        <v>57</v>
      </c>
      <c r="C121" s="10" t="s">
        <v>2</v>
      </c>
      <c r="D121" s="11">
        <v>1</v>
      </c>
      <c r="E121" s="44">
        <v>2563974</v>
      </c>
      <c r="F121" s="38">
        <f t="shared" si="19"/>
        <v>487155.06</v>
      </c>
      <c r="G121" s="51">
        <f t="shared" si="18"/>
        <v>3051129</v>
      </c>
    </row>
    <row r="122" spans="1:7" s="7" customFormat="1" ht="25.5">
      <c r="A122" s="22">
        <v>14</v>
      </c>
      <c r="B122" s="10" t="s">
        <v>58</v>
      </c>
      <c r="C122" s="10" t="s">
        <v>2</v>
      </c>
      <c r="D122" s="11">
        <v>1</v>
      </c>
      <c r="E122" s="44">
        <v>12093166.35</v>
      </c>
      <c r="F122" s="38">
        <f t="shared" si="19"/>
        <v>2297701.6064999998</v>
      </c>
      <c r="G122" s="51">
        <f t="shared" si="18"/>
        <v>14390868</v>
      </c>
    </row>
    <row r="123" spans="1:7" s="7" customFormat="1" ht="15" customHeight="1">
      <c r="A123" s="54" t="s">
        <v>142</v>
      </c>
      <c r="B123" s="55"/>
      <c r="C123" s="55"/>
      <c r="D123" s="55"/>
      <c r="E123" s="55"/>
      <c r="F123" s="55"/>
      <c r="G123" s="56"/>
    </row>
    <row r="124" spans="1:7" s="7" customFormat="1">
      <c r="A124" s="19" t="s">
        <v>0</v>
      </c>
      <c r="B124" s="9" t="s">
        <v>1</v>
      </c>
      <c r="C124" s="9" t="s">
        <v>2</v>
      </c>
      <c r="D124" s="8" t="s">
        <v>3</v>
      </c>
      <c r="E124" s="43" t="s">
        <v>4</v>
      </c>
      <c r="F124" s="37" t="s">
        <v>5</v>
      </c>
      <c r="G124" s="20" t="s">
        <v>6</v>
      </c>
    </row>
    <row r="125" spans="1:7" s="7" customFormat="1" ht="25.5">
      <c r="A125" s="22">
        <v>1</v>
      </c>
      <c r="B125" s="10" t="s">
        <v>46</v>
      </c>
      <c r="C125" s="10" t="s">
        <v>2</v>
      </c>
      <c r="D125" s="11">
        <v>1</v>
      </c>
      <c r="E125" s="44">
        <v>7517083.5</v>
      </c>
      <c r="F125" s="38">
        <f>E125*19%</f>
        <v>1428245.865</v>
      </c>
      <c r="G125" s="51">
        <f t="shared" ref="G125:G137" si="20">ROUND(E125+F125,0)</f>
        <v>8945329</v>
      </c>
    </row>
    <row r="126" spans="1:7" s="7" customFormat="1" ht="25.5">
      <c r="A126" s="22">
        <v>2</v>
      </c>
      <c r="B126" s="10" t="s">
        <v>47</v>
      </c>
      <c r="C126" s="10" t="s">
        <v>2</v>
      </c>
      <c r="D126" s="11">
        <v>1</v>
      </c>
      <c r="E126" s="44">
        <v>6434842.5</v>
      </c>
      <c r="F126" s="38">
        <f t="shared" ref="F126:F137" si="21">E126*19%</f>
        <v>1222620.075</v>
      </c>
      <c r="G126" s="51">
        <f t="shared" si="20"/>
        <v>7657463</v>
      </c>
    </row>
    <row r="127" spans="1:7" s="7" customFormat="1" ht="25.5">
      <c r="A127" s="22">
        <v>4</v>
      </c>
      <c r="B127" s="10" t="s">
        <v>48</v>
      </c>
      <c r="C127" s="10" t="s">
        <v>2</v>
      </c>
      <c r="D127" s="11">
        <v>1</v>
      </c>
      <c r="E127" s="44">
        <v>3272118.9299999997</v>
      </c>
      <c r="F127" s="38">
        <f t="shared" si="21"/>
        <v>621702.59669999999</v>
      </c>
      <c r="G127" s="51">
        <f t="shared" si="20"/>
        <v>3893822</v>
      </c>
    </row>
    <row r="128" spans="1:7" s="7" customFormat="1" ht="25.5">
      <c r="A128" s="22">
        <v>5</v>
      </c>
      <c r="B128" s="10" t="s">
        <v>49</v>
      </c>
      <c r="C128" s="10" t="s">
        <v>2</v>
      </c>
      <c r="D128" s="11">
        <v>1</v>
      </c>
      <c r="E128" s="44">
        <v>2643285.96</v>
      </c>
      <c r="F128" s="38">
        <f t="shared" si="21"/>
        <v>502224.33240000001</v>
      </c>
      <c r="G128" s="51">
        <f t="shared" si="20"/>
        <v>3145510</v>
      </c>
    </row>
    <row r="129" spans="1:7" s="7" customFormat="1" ht="25.5">
      <c r="A129" s="22">
        <v>6</v>
      </c>
      <c r="B129" s="10" t="s">
        <v>50</v>
      </c>
      <c r="C129" s="10" t="s">
        <v>2</v>
      </c>
      <c r="D129" s="11">
        <v>1</v>
      </c>
      <c r="E129" s="44">
        <v>3101187.87</v>
      </c>
      <c r="F129" s="38">
        <f t="shared" si="21"/>
        <v>589225.69530000002</v>
      </c>
      <c r="G129" s="51">
        <f t="shared" si="20"/>
        <v>3690414</v>
      </c>
    </row>
    <row r="130" spans="1:7" s="7" customFormat="1" ht="25.5">
      <c r="A130" s="22">
        <v>7</v>
      </c>
      <c r="B130" s="10" t="s">
        <v>51</v>
      </c>
      <c r="C130" s="10" t="s">
        <v>2</v>
      </c>
      <c r="D130" s="11">
        <v>1</v>
      </c>
      <c r="E130" s="44">
        <v>3210095.61</v>
      </c>
      <c r="F130" s="38">
        <f t="shared" si="21"/>
        <v>609918.16590000002</v>
      </c>
      <c r="G130" s="51">
        <f t="shared" si="20"/>
        <v>3820014</v>
      </c>
    </row>
    <row r="131" spans="1:7" s="7" customFormat="1" ht="25.5">
      <c r="A131" s="22">
        <v>8</v>
      </c>
      <c r="B131" s="10" t="s">
        <v>52</v>
      </c>
      <c r="C131" s="10" t="s">
        <v>2</v>
      </c>
      <c r="D131" s="11">
        <v>1</v>
      </c>
      <c r="E131" s="44">
        <v>3126582.99</v>
      </c>
      <c r="F131" s="38">
        <f t="shared" si="21"/>
        <v>594050.7681000001</v>
      </c>
      <c r="G131" s="51">
        <f t="shared" si="20"/>
        <v>3720634</v>
      </c>
    </row>
    <row r="132" spans="1:7" s="7" customFormat="1" ht="25.5">
      <c r="A132" s="22">
        <v>9</v>
      </c>
      <c r="B132" s="10" t="s">
        <v>53</v>
      </c>
      <c r="C132" s="10" t="s">
        <v>2</v>
      </c>
      <c r="D132" s="11">
        <v>1</v>
      </c>
      <c r="E132" s="44">
        <v>2099528.1</v>
      </c>
      <c r="F132" s="38">
        <f t="shared" si="21"/>
        <v>398910.33900000004</v>
      </c>
      <c r="G132" s="51">
        <f t="shared" si="20"/>
        <v>2498438</v>
      </c>
    </row>
    <row r="133" spans="1:7" s="7" customFormat="1" ht="25.5">
      <c r="A133" s="22">
        <v>10</v>
      </c>
      <c r="B133" s="10" t="s">
        <v>54</v>
      </c>
      <c r="C133" s="10" t="s">
        <v>2</v>
      </c>
      <c r="D133" s="11">
        <v>1</v>
      </c>
      <c r="E133" s="44">
        <v>3660866.2800000003</v>
      </c>
      <c r="F133" s="38">
        <f t="shared" si="21"/>
        <v>695564.5932</v>
      </c>
      <c r="G133" s="51">
        <f t="shared" si="20"/>
        <v>4356431</v>
      </c>
    </row>
    <row r="134" spans="1:7" s="7" customFormat="1" ht="25.5">
      <c r="A134" s="22">
        <v>11</v>
      </c>
      <c r="B134" s="10" t="s">
        <v>55</v>
      </c>
      <c r="C134" s="10" t="s">
        <v>2</v>
      </c>
      <c r="D134" s="11">
        <v>1</v>
      </c>
      <c r="E134" s="44">
        <v>3854263.5</v>
      </c>
      <c r="F134" s="38">
        <f t="shared" si="21"/>
        <v>732310.06500000006</v>
      </c>
      <c r="G134" s="51">
        <f t="shared" si="20"/>
        <v>4586574</v>
      </c>
    </row>
    <row r="135" spans="1:7" s="7" customFormat="1" ht="25.5">
      <c r="A135" s="22">
        <v>12</v>
      </c>
      <c r="B135" s="10" t="s">
        <v>56</v>
      </c>
      <c r="C135" s="10" t="s">
        <v>2</v>
      </c>
      <c r="D135" s="11">
        <v>1</v>
      </c>
      <c r="E135" s="44">
        <v>2430647.19</v>
      </c>
      <c r="F135" s="38">
        <f t="shared" si="21"/>
        <v>461822.96610000002</v>
      </c>
      <c r="G135" s="51">
        <f t="shared" si="20"/>
        <v>2892470</v>
      </c>
    </row>
    <row r="136" spans="1:7" s="7" customFormat="1" ht="25.5">
      <c r="A136" s="22">
        <v>13</v>
      </c>
      <c r="B136" s="10" t="s">
        <v>57</v>
      </c>
      <c r="C136" s="10" t="s">
        <v>2</v>
      </c>
      <c r="D136" s="11">
        <v>1</v>
      </c>
      <c r="E136" s="44">
        <v>2563974</v>
      </c>
      <c r="F136" s="38">
        <f t="shared" si="21"/>
        <v>487155.06</v>
      </c>
      <c r="G136" s="51">
        <f t="shared" si="20"/>
        <v>3051129</v>
      </c>
    </row>
    <row r="137" spans="1:7" s="7" customFormat="1" ht="25.5">
      <c r="A137" s="22">
        <v>14</v>
      </c>
      <c r="B137" s="10" t="s">
        <v>58</v>
      </c>
      <c r="C137" s="10" t="s">
        <v>2</v>
      </c>
      <c r="D137" s="11">
        <v>1</v>
      </c>
      <c r="E137" s="44">
        <v>12093166.35</v>
      </c>
      <c r="F137" s="38">
        <f t="shared" si="21"/>
        <v>2297701.6064999998</v>
      </c>
      <c r="G137" s="51">
        <f t="shared" si="20"/>
        <v>14390868</v>
      </c>
    </row>
    <row r="138" spans="1:7" s="7" customFormat="1" ht="15" customHeight="1">
      <c r="A138" s="54" t="s">
        <v>143</v>
      </c>
      <c r="B138" s="55"/>
      <c r="C138" s="55"/>
      <c r="D138" s="55"/>
      <c r="E138" s="55"/>
      <c r="F138" s="55"/>
      <c r="G138" s="56"/>
    </row>
    <row r="139" spans="1:7" s="7" customFormat="1">
      <c r="A139" s="19" t="s">
        <v>0</v>
      </c>
      <c r="B139" s="9" t="s">
        <v>1</v>
      </c>
      <c r="C139" s="9" t="s">
        <v>2</v>
      </c>
      <c r="D139" s="8" t="s">
        <v>3</v>
      </c>
      <c r="E139" s="43" t="s">
        <v>4</v>
      </c>
      <c r="F139" s="37" t="s">
        <v>5</v>
      </c>
      <c r="G139" s="20" t="s">
        <v>6</v>
      </c>
    </row>
    <row r="140" spans="1:7" s="7" customFormat="1" ht="25.5">
      <c r="A140" s="22">
        <v>1</v>
      </c>
      <c r="B140" s="10" t="s">
        <v>46</v>
      </c>
      <c r="C140" s="10" t="s">
        <v>2</v>
      </c>
      <c r="D140" s="11">
        <v>1</v>
      </c>
      <c r="E140" s="44">
        <v>7293016.4399999995</v>
      </c>
      <c r="F140" s="38">
        <f>E140*19%</f>
        <v>1385673.1235999998</v>
      </c>
      <c r="G140" s="51">
        <f t="shared" ref="G140:G152" si="22">ROUND(E140+F140,0)</f>
        <v>8678690</v>
      </c>
    </row>
    <row r="141" spans="1:7" s="7" customFormat="1" ht="25.5">
      <c r="A141" s="22">
        <v>2</v>
      </c>
      <c r="B141" s="10" t="s">
        <v>47</v>
      </c>
      <c r="C141" s="10" t="s">
        <v>2</v>
      </c>
      <c r="D141" s="11">
        <v>1</v>
      </c>
      <c r="E141" s="44">
        <v>4785889.05</v>
      </c>
      <c r="F141" s="38">
        <f t="shared" ref="F141:F152" si="23">E141*19%</f>
        <v>909318.91949999996</v>
      </c>
      <c r="G141" s="51">
        <f t="shared" si="22"/>
        <v>5695208</v>
      </c>
    </row>
    <row r="142" spans="1:7" s="7" customFormat="1" ht="25.5">
      <c r="A142" s="22">
        <v>4</v>
      </c>
      <c r="B142" s="10" t="s">
        <v>48</v>
      </c>
      <c r="C142" s="10" t="s">
        <v>2</v>
      </c>
      <c r="D142" s="11">
        <v>1</v>
      </c>
      <c r="E142" s="44">
        <v>3165897.15</v>
      </c>
      <c r="F142" s="38">
        <f t="shared" si="23"/>
        <v>601520.45849999995</v>
      </c>
      <c r="G142" s="51">
        <f t="shared" si="22"/>
        <v>3767418</v>
      </c>
    </row>
    <row r="143" spans="1:7" s="7" customFormat="1" ht="25.5">
      <c r="A143" s="22">
        <v>5</v>
      </c>
      <c r="B143" s="10" t="s">
        <v>49</v>
      </c>
      <c r="C143" s="10" t="s">
        <v>2</v>
      </c>
      <c r="D143" s="11">
        <v>1</v>
      </c>
      <c r="E143" s="44">
        <v>2631389.4900000002</v>
      </c>
      <c r="F143" s="38">
        <f t="shared" si="23"/>
        <v>499964.00310000003</v>
      </c>
      <c r="G143" s="51">
        <f t="shared" si="22"/>
        <v>3131353</v>
      </c>
    </row>
    <row r="144" spans="1:7" s="7" customFormat="1" ht="25.5">
      <c r="A144" s="22">
        <v>6</v>
      </c>
      <c r="B144" s="10" t="s">
        <v>50</v>
      </c>
      <c r="C144" s="10" t="s">
        <v>2</v>
      </c>
      <c r="D144" s="11">
        <v>1</v>
      </c>
      <c r="E144" s="44">
        <v>2888744.31</v>
      </c>
      <c r="F144" s="38">
        <f t="shared" si="23"/>
        <v>548861.41890000005</v>
      </c>
      <c r="G144" s="51">
        <f t="shared" si="22"/>
        <v>3437606</v>
      </c>
    </row>
    <row r="145" spans="1:7" s="7" customFormat="1" ht="25.5">
      <c r="A145" s="22">
        <v>7</v>
      </c>
      <c r="B145" s="10" t="s">
        <v>51</v>
      </c>
      <c r="C145" s="10" t="s">
        <v>2</v>
      </c>
      <c r="D145" s="11">
        <v>1</v>
      </c>
      <c r="E145" s="44">
        <v>3078380.7</v>
      </c>
      <c r="F145" s="38">
        <f t="shared" si="23"/>
        <v>584892.33299999998</v>
      </c>
      <c r="G145" s="51">
        <f t="shared" si="22"/>
        <v>3663273</v>
      </c>
    </row>
    <row r="146" spans="1:7" s="7" customFormat="1" ht="25.5">
      <c r="A146" s="22">
        <v>8</v>
      </c>
      <c r="B146" s="10" t="s">
        <v>52</v>
      </c>
      <c r="C146" s="10" t="s">
        <v>2</v>
      </c>
      <c r="D146" s="11">
        <v>1</v>
      </c>
      <c r="E146" s="44">
        <v>3045854.34</v>
      </c>
      <c r="F146" s="38">
        <f t="shared" si="23"/>
        <v>578712.32459999993</v>
      </c>
      <c r="G146" s="51">
        <f t="shared" si="22"/>
        <v>3624567</v>
      </c>
    </row>
    <row r="147" spans="1:7" s="7" customFormat="1" ht="25.5">
      <c r="A147" s="22">
        <v>9</v>
      </c>
      <c r="B147" s="10" t="s">
        <v>53</v>
      </c>
      <c r="C147" s="10" t="s">
        <v>2</v>
      </c>
      <c r="D147" s="11">
        <v>1</v>
      </c>
      <c r="E147" s="44">
        <v>1980560.16</v>
      </c>
      <c r="F147" s="38">
        <f t="shared" si="23"/>
        <v>376306.43040000001</v>
      </c>
      <c r="G147" s="51">
        <f t="shared" si="22"/>
        <v>2356867</v>
      </c>
    </row>
    <row r="148" spans="1:7" s="7" customFormat="1" ht="25.5">
      <c r="A148" s="22">
        <v>10</v>
      </c>
      <c r="B148" s="10" t="s">
        <v>54</v>
      </c>
      <c r="C148" s="10" t="s">
        <v>2</v>
      </c>
      <c r="D148" s="11">
        <v>1</v>
      </c>
      <c r="E148" s="44">
        <v>3397436.46</v>
      </c>
      <c r="F148" s="38">
        <f t="shared" si="23"/>
        <v>645512.92740000004</v>
      </c>
      <c r="G148" s="51">
        <f t="shared" si="22"/>
        <v>4042949</v>
      </c>
    </row>
    <row r="149" spans="1:7" s="7" customFormat="1" ht="25.5">
      <c r="A149" s="22">
        <v>11</v>
      </c>
      <c r="B149" s="10" t="s">
        <v>55</v>
      </c>
      <c r="C149" s="10" t="s">
        <v>2</v>
      </c>
      <c r="D149" s="11">
        <v>1</v>
      </c>
      <c r="E149" s="44">
        <v>3752290.17</v>
      </c>
      <c r="F149" s="38">
        <f t="shared" si="23"/>
        <v>712935.13229999994</v>
      </c>
      <c r="G149" s="51">
        <f t="shared" si="22"/>
        <v>4465225</v>
      </c>
    </row>
    <row r="150" spans="1:7" s="7" customFormat="1" ht="25.5">
      <c r="A150" s="22">
        <v>12</v>
      </c>
      <c r="B150" s="10" t="s">
        <v>56</v>
      </c>
      <c r="C150" s="10" t="s">
        <v>2</v>
      </c>
      <c r="D150" s="11">
        <v>1</v>
      </c>
      <c r="E150" s="44">
        <v>2403029.4300000002</v>
      </c>
      <c r="F150" s="38">
        <f t="shared" si="23"/>
        <v>456575.59170000005</v>
      </c>
      <c r="G150" s="51">
        <f t="shared" si="22"/>
        <v>2859605</v>
      </c>
    </row>
    <row r="151" spans="1:7" s="7" customFormat="1" ht="25.5">
      <c r="A151" s="22">
        <v>13</v>
      </c>
      <c r="B151" s="10" t="s">
        <v>57</v>
      </c>
      <c r="C151" s="10" t="s">
        <v>2</v>
      </c>
      <c r="D151" s="11">
        <v>1</v>
      </c>
      <c r="E151" s="44">
        <v>2457752.2199999997</v>
      </c>
      <c r="F151" s="38">
        <f t="shared" si="23"/>
        <v>466972.92179999995</v>
      </c>
      <c r="G151" s="51">
        <f t="shared" si="22"/>
        <v>2924725</v>
      </c>
    </row>
    <row r="152" spans="1:7" s="7" customFormat="1" ht="25.5">
      <c r="A152" s="22">
        <v>14</v>
      </c>
      <c r="B152" s="10" t="s">
        <v>58</v>
      </c>
      <c r="C152" s="10" t="s">
        <v>2</v>
      </c>
      <c r="D152" s="11">
        <v>1</v>
      </c>
      <c r="E152" s="44">
        <v>11439084.870000001</v>
      </c>
      <c r="F152" s="38">
        <f t="shared" si="23"/>
        <v>2173426.1253000004</v>
      </c>
      <c r="G152" s="51">
        <f t="shared" si="22"/>
        <v>13612511</v>
      </c>
    </row>
    <row r="153" spans="1:7" s="7" customFormat="1" ht="15" customHeight="1">
      <c r="A153" s="54" t="s">
        <v>144</v>
      </c>
      <c r="B153" s="55"/>
      <c r="C153" s="55"/>
      <c r="D153" s="55"/>
      <c r="E153" s="55"/>
      <c r="F153" s="55"/>
      <c r="G153" s="56"/>
    </row>
    <row r="154" spans="1:7" s="7" customFormat="1">
      <c r="A154" s="19" t="s">
        <v>0</v>
      </c>
      <c r="B154" s="9" t="s">
        <v>1</v>
      </c>
      <c r="C154" s="9" t="s">
        <v>2</v>
      </c>
      <c r="D154" s="8" t="s">
        <v>3</v>
      </c>
      <c r="E154" s="43" t="s">
        <v>4</v>
      </c>
      <c r="F154" s="37" t="s">
        <v>5</v>
      </c>
      <c r="G154" s="20" t="s">
        <v>6</v>
      </c>
    </row>
    <row r="155" spans="1:7" s="7" customFormat="1" ht="25.5">
      <c r="A155" s="22">
        <v>1</v>
      </c>
      <c r="B155" s="10" t="s">
        <v>46</v>
      </c>
      <c r="C155" s="10" t="s">
        <v>2</v>
      </c>
      <c r="D155" s="11">
        <v>1</v>
      </c>
      <c r="E155" s="44">
        <v>7293016.4399999995</v>
      </c>
      <c r="F155" s="38">
        <f>E155*19%</f>
        <v>1385673.1235999998</v>
      </c>
      <c r="G155" s="51">
        <f t="shared" ref="G155:G167" si="24">ROUND(E155+F155,0)</f>
        <v>8678690</v>
      </c>
    </row>
    <row r="156" spans="1:7" s="7" customFormat="1" ht="25.5">
      <c r="A156" s="22">
        <v>2</v>
      </c>
      <c r="B156" s="10" t="s">
        <v>47</v>
      </c>
      <c r="C156" s="10" t="s">
        <v>2</v>
      </c>
      <c r="D156" s="11">
        <v>1</v>
      </c>
      <c r="E156" s="44">
        <v>4785889.05</v>
      </c>
      <c r="F156" s="38">
        <f t="shared" ref="F156:F167" si="25">E156*19%</f>
        <v>909318.91949999996</v>
      </c>
      <c r="G156" s="51">
        <f t="shared" si="24"/>
        <v>5695208</v>
      </c>
    </row>
    <row r="157" spans="1:7" s="7" customFormat="1" ht="25.5">
      <c r="A157" s="22">
        <v>4</v>
      </c>
      <c r="B157" s="10" t="s">
        <v>48</v>
      </c>
      <c r="C157" s="10" t="s">
        <v>2</v>
      </c>
      <c r="D157" s="11">
        <v>1</v>
      </c>
      <c r="E157" s="44">
        <v>3165897.15</v>
      </c>
      <c r="F157" s="38">
        <f t="shared" si="25"/>
        <v>601520.45849999995</v>
      </c>
      <c r="G157" s="51">
        <f t="shared" si="24"/>
        <v>3767418</v>
      </c>
    </row>
    <row r="158" spans="1:7" s="7" customFormat="1" ht="25.5">
      <c r="A158" s="22">
        <v>5</v>
      </c>
      <c r="B158" s="10" t="s">
        <v>49</v>
      </c>
      <c r="C158" s="10" t="s">
        <v>2</v>
      </c>
      <c r="D158" s="11">
        <v>1</v>
      </c>
      <c r="E158" s="44">
        <v>2631389.4900000002</v>
      </c>
      <c r="F158" s="38">
        <f t="shared" si="25"/>
        <v>499964.00310000003</v>
      </c>
      <c r="G158" s="51">
        <f t="shared" si="24"/>
        <v>3131353</v>
      </c>
    </row>
    <row r="159" spans="1:7" s="7" customFormat="1" ht="25.5">
      <c r="A159" s="22">
        <v>6</v>
      </c>
      <c r="B159" s="10" t="s">
        <v>50</v>
      </c>
      <c r="C159" s="10" t="s">
        <v>2</v>
      </c>
      <c r="D159" s="11">
        <v>1</v>
      </c>
      <c r="E159" s="44">
        <v>2888744.31</v>
      </c>
      <c r="F159" s="38">
        <f t="shared" si="25"/>
        <v>548861.41890000005</v>
      </c>
      <c r="G159" s="51">
        <f t="shared" si="24"/>
        <v>3437606</v>
      </c>
    </row>
    <row r="160" spans="1:7" s="7" customFormat="1" ht="25.5">
      <c r="A160" s="22">
        <v>7</v>
      </c>
      <c r="B160" s="10" t="s">
        <v>51</v>
      </c>
      <c r="C160" s="10" t="s">
        <v>2</v>
      </c>
      <c r="D160" s="11">
        <v>1</v>
      </c>
      <c r="E160" s="44">
        <v>3078380.7</v>
      </c>
      <c r="F160" s="38">
        <f t="shared" si="25"/>
        <v>584892.33299999998</v>
      </c>
      <c r="G160" s="51">
        <f t="shared" si="24"/>
        <v>3663273</v>
      </c>
    </row>
    <row r="161" spans="1:7" s="7" customFormat="1" ht="25.5">
      <c r="A161" s="22">
        <v>8</v>
      </c>
      <c r="B161" s="10" t="s">
        <v>52</v>
      </c>
      <c r="C161" s="10" t="s">
        <v>2</v>
      </c>
      <c r="D161" s="11">
        <v>1</v>
      </c>
      <c r="E161" s="44">
        <v>3045854.34</v>
      </c>
      <c r="F161" s="38">
        <f t="shared" si="25"/>
        <v>578712.32459999993</v>
      </c>
      <c r="G161" s="51">
        <f t="shared" si="24"/>
        <v>3624567</v>
      </c>
    </row>
    <row r="162" spans="1:7" s="7" customFormat="1" ht="25.5">
      <c r="A162" s="22">
        <v>9</v>
      </c>
      <c r="B162" s="10" t="s">
        <v>53</v>
      </c>
      <c r="C162" s="10" t="s">
        <v>2</v>
      </c>
      <c r="D162" s="11">
        <v>1</v>
      </c>
      <c r="E162" s="44">
        <v>1980560.16</v>
      </c>
      <c r="F162" s="38">
        <f t="shared" si="25"/>
        <v>376306.43040000001</v>
      </c>
      <c r="G162" s="51">
        <f t="shared" si="24"/>
        <v>2356867</v>
      </c>
    </row>
    <row r="163" spans="1:7" s="7" customFormat="1" ht="25.5">
      <c r="A163" s="22">
        <v>10</v>
      </c>
      <c r="B163" s="10" t="s">
        <v>54</v>
      </c>
      <c r="C163" s="10" t="s">
        <v>2</v>
      </c>
      <c r="D163" s="11">
        <v>1</v>
      </c>
      <c r="E163" s="44">
        <v>3397436.46</v>
      </c>
      <c r="F163" s="38">
        <f t="shared" si="25"/>
        <v>645512.92740000004</v>
      </c>
      <c r="G163" s="51">
        <f t="shared" si="24"/>
        <v>4042949</v>
      </c>
    </row>
    <row r="164" spans="1:7" s="7" customFormat="1" ht="25.5">
      <c r="A164" s="22">
        <v>11</v>
      </c>
      <c r="B164" s="10" t="s">
        <v>55</v>
      </c>
      <c r="C164" s="10" t="s">
        <v>2</v>
      </c>
      <c r="D164" s="11">
        <v>1</v>
      </c>
      <c r="E164" s="44">
        <v>3752290.17</v>
      </c>
      <c r="F164" s="38">
        <f t="shared" si="25"/>
        <v>712935.13229999994</v>
      </c>
      <c r="G164" s="51">
        <f t="shared" si="24"/>
        <v>4465225</v>
      </c>
    </row>
    <row r="165" spans="1:7" s="7" customFormat="1" ht="25.5">
      <c r="A165" s="22">
        <v>12</v>
      </c>
      <c r="B165" s="10" t="s">
        <v>56</v>
      </c>
      <c r="C165" s="10" t="s">
        <v>2</v>
      </c>
      <c r="D165" s="11">
        <v>1</v>
      </c>
      <c r="E165" s="44">
        <v>2403029.4300000002</v>
      </c>
      <c r="F165" s="38">
        <f t="shared" si="25"/>
        <v>456575.59170000005</v>
      </c>
      <c r="G165" s="51">
        <f t="shared" si="24"/>
        <v>2859605</v>
      </c>
    </row>
    <row r="166" spans="1:7" s="7" customFormat="1" ht="25.5">
      <c r="A166" s="22">
        <v>13</v>
      </c>
      <c r="B166" s="10" t="s">
        <v>57</v>
      </c>
      <c r="C166" s="10" t="s">
        <v>2</v>
      </c>
      <c r="D166" s="11">
        <v>1</v>
      </c>
      <c r="E166" s="44">
        <v>2457752.2199999997</v>
      </c>
      <c r="F166" s="38">
        <f t="shared" si="25"/>
        <v>466972.92179999995</v>
      </c>
      <c r="G166" s="51">
        <f t="shared" si="24"/>
        <v>2924725</v>
      </c>
    </row>
    <row r="167" spans="1:7" s="7" customFormat="1" ht="25.5">
      <c r="A167" s="22">
        <v>14</v>
      </c>
      <c r="B167" s="10" t="s">
        <v>58</v>
      </c>
      <c r="C167" s="10" t="s">
        <v>2</v>
      </c>
      <c r="D167" s="11">
        <v>1</v>
      </c>
      <c r="E167" s="44">
        <v>11439084.870000001</v>
      </c>
      <c r="F167" s="38">
        <f t="shared" si="25"/>
        <v>2173426.1253000004</v>
      </c>
      <c r="G167" s="51">
        <f t="shared" si="24"/>
        <v>13612511</v>
      </c>
    </row>
    <row r="168" spans="1:7" s="7" customFormat="1" ht="15" customHeight="1">
      <c r="A168" s="54" t="s">
        <v>145</v>
      </c>
      <c r="B168" s="55"/>
      <c r="C168" s="55"/>
      <c r="D168" s="55"/>
      <c r="E168" s="55"/>
      <c r="F168" s="55"/>
      <c r="G168" s="56"/>
    </row>
    <row r="169" spans="1:7" s="7" customFormat="1">
      <c r="A169" s="19" t="s">
        <v>0</v>
      </c>
      <c r="B169" s="9" t="s">
        <v>1</v>
      </c>
      <c r="C169" s="9" t="s">
        <v>2</v>
      </c>
      <c r="D169" s="8" t="s">
        <v>3</v>
      </c>
      <c r="E169" s="43" t="s">
        <v>4</v>
      </c>
      <c r="F169" s="37" t="s">
        <v>5</v>
      </c>
      <c r="G169" s="20" t="s">
        <v>6</v>
      </c>
    </row>
    <row r="170" spans="1:7" s="7" customFormat="1" ht="25.5">
      <c r="A170" s="22">
        <v>1</v>
      </c>
      <c r="B170" s="10" t="s">
        <v>46</v>
      </c>
      <c r="C170" s="10" t="s">
        <v>2</v>
      </c>
      <c r="D170" s="11">
        <v>1</v>
      </c>
      <c r="E170" s="44">
        <v>7293016.4399999995</v>
      </c>
      <c r="F170" s="38">
        <f>E170*19%</f>
        <v>1385673.1235999998</v>
      </c>
      <c r="G170" s="51">
        <f t="shared" ref="G170:G182" si="26">ROUND(E170+F170,0)</f>
        <v>8678690</v>
      </c>
    </row>
    <row r="171" spans="1:7" s="7" customFormat="1" ht="25.5">
      <c r="A171" s="22">
        <v>2</v>
      </c>
      <c r="B171" s="10" t="s">
        <v>47</v>
      </c>
      <c r="C171" s="10" t="s">
        <v>2</v>
      </c>
      <c r="D171" s="11">
        <v>1</v>
      </c>
      <c r="E171" s="44">
        <v>4785889.05</v>
      </c>
      <c r="F171" s="38">
        <f t="shared" ref="F171:F182" si="27">E171*19%</f>
        <v>909318.91949999996</v>
      </c>
      <c r="G171" s="51">
        <f t="shared" si="26"/>
        <v>5695208</v>
      </c>
    </row>
    <row r="172" spans="1:7" s="7" customFormat="1" ht="25.5">
      <c r="A172" s="22">
        <v>4</v>
      </c>
      <c r="B172" s="10" t="s">
        <v>48</v>
      </c>
      <c r="C172" s="10" t="s">
        <v>2</v>
      </c>
      <c r="D172" s="11">
        <v>1</v>
      </c>
      <c r="E172" s="44">
        <v>3165897.15</v>
      </c>
      <c r="F172" s="38">
        <f t="shared" si="27"/>
        <v>601520.45849999995</v>
      </c>
      <c r="G172" s="51">
        <f t="shared" si="26"/>
        <v>3767418</v>
      </c>
    </row>
    <row r="173" spans="1:7" s="7" customFormat="1" ht="25.5">
      <c r="A173" s="22">
        <v>5</v>
      </c>
      <c r="B173" s="10" t="s">
        <v>49</v>
      </c>
      <c r="C173" s="10" t="s">
        <v>2</v>
      </c>
      <c r="D173" s="11">
        <v>1</v>
      </c>
      <c r="E173" s="44">
        <v>2020919.22</v>
      </c>
      <c r="F173" s="38">
        <f t="shared" si="27"/>
        <v>383974.65179999999</v>
      </c>
      <c r="G173" s="51">
        <f t="shared" si="26"/>
        <v>2404894</v>
      </c>
    </row>
    <row r="174" spans="1:7" s="7" customFormat="1" ht="25.5">
      <c r="A174" s="22">
        <v>6</v>
      </c>
      <c r="B174" s="10" t="s">
        <v>50</v>
      </c>
      <c r="C174" s="10" t="s">
        <v>2</v>
      </c>
      <c r="D174" s="11">
        <v>1</v>
      </c>
      <c r="E174" s="44">
        <v>2888744.31</v>
      </c>
      <c r="F174" s="38">
        <f t="shared" si="27"/>
        <v>548861.41890000005</v>
      </c>
      <c r="G174" s="51">
        <f t="shared" si="26"/>
        <v>3437606</v>
      </c>
    </row>
    <row r="175" spans="1:7" s="7" customFormat="1" ht="25.5">
      <c r="A175" s="22">
        <v>7</v>
      </c>
      <c r="B175" s="10" t="s">
        <v>51</v>
      </c>
      <c r="C175" s="10" t="s">
        <v>2</v>
      </c>
      <c r="D175" s="11">
        <v>1</v>
      </c>
      <c r="E175" s="44">
        <v>3078380.7</v>
      </c>
      <c r="F175" s="38">
        <f t="shared" si="27"/>
        <v>584892.33299999998</v>
      </c>
      <c r="G175" s="51">
        <f t="shared" si="26"/>
        <v>3663273</v>
      </c>
    </row>
    <row r="176" spans="1:7" s="7" customFormat="1" ht="25.5">
      <c r="A176" s="22">
        <v>8</v>
      </c>
      <c r="B176" s="10" t="s">
        <v>52</v>
      </c>
      <c r="C176" s="10" t="s">
        <v>2</v>
      </c>
      <c r="D176" s="11">
        <v>1</v>
      </c>
      <c r="E176" s="44">
        <v>3045854.34</v>
      </c>
      <c r="F176" s="38">
        <f t="shared" si="27"/>
        <v>578712.32459999993</v>
      </c>
      <c r="G176" s="51">
        <f t="shared" si="26"/>
        <v>3624567</v>
      </c>
    </row>
    <row r="177" spans="1:7" s="7" customFormat="1" ht="25.5">
      <c r="A177" s="22">
        <v>9</v>
      </c>
      <c r="B177" s="10" t="s">
        <v>53</v>
      </c>
      <c r="C177" s="10" t="s">
        <v>2</v>
      </c>
      <c r="D177" s="11">
        <v>1</v>
      </c>
      <c r="E177" s="44">
        <v>1980560.16</v>
      </c>
      <c r="F177" s="38">
        <f t="shared" si="27"/>
        <v>376306.43040000001</v>
      </c>
      <c r="G177" s="51">
        <f t="shared" si="26"/>
        <v>2356867</v>
      </c>
    </row>
    <row r="178" spans="1:7" s="7" customFormat="1" ht="25.5">
      <c r="A178" s="22">
        <v>10</v>
      </c>
      <c r="B178" s="10" t="s">
        <v>54</v>
      </c>
      <c r="C178" s="10" t="s">
        <v>2</v>
      </c>
      <c r="D178" s="11">
        <v>1</v>
      </c>
      <c r="E178" s="44">
        <v>3397436.46</v>
      </c>
      <c r="F178" s="38">
        <f t="shared" si="27"/>
        <v>645512.92740000004</v>
      </c>
      <c r="G178" s="51">
        <f t="shared" si="26"/>
        <v>4042949</v>
      </c>
    </row>
    <row r="179" spans="1:7" s="7" customFormat="1" ht="25.5">
      <c r="A179" s="22">
        <v>11</v>
      </c>
      <c r="B179" s="10" t="s">
        <v>55</v>
      </c>
      <c r="C179" s="10" t="s">
        <v>2</v>
      </c>
      <c r="D179" s="11">
        <v>1</v>
      </c>
      <c r="E179" s="44">
        <v>3752290.17</v>
      </c>
      <c r="F179" s="38">
        <f t="shared" si="27"/>
        <v>712935.13229999994</v>
      </c>
      <c r="G179" s="51">
        <f t="shared" si="26"/>
        <v>4465225</v>
      </c>
    </row>
    <row r="180" spans="1:7" s="7" customFormat="1" ht="25.5">
      <c r="A180" s="22">
        <v>12</v>
      </c>
      <c r="B180" s="10" t="s">
        <v>56</v>
      </c>
      <c r="C180" s="10" t="s">
        <v>2</v>
      </c>
      <c r="D180" s="11">
        <v>1</v>
      </c>
      <c r="E180" s="44">
        <v>2403029.4300000002</v>
      </c>
      <c r="F180" s="38">
        <f t="shared" si="27"/>
        <v>456575.59170000005</v>
      </c>
      <c r="G180" s="51">
        <f t="shared" si="26"/>
        <v>2859605</v>
      </c>
    </row>
    <row r="181" spans="1:7" s="7" customFormat="1" ht="25.5">
      <c r="A181" s="22">
        <v>13</v>
      </c>
      <c r="B181" s="10" t="s">
        <v>57</v>
      </c>
      <c r="C181" s="10" t="s">
        <v>2</v>
      </c>
      <c r="D181" s="11">
        <v>1</v>
      </c>
      <c r="E181" s="44">
        <v>2457752.2199999997</v>
      </c>
      <c r="F181" s="38">
        <f t="shared" si="27"/>
        <v>466972.92179999995</v>
      </c>
      <c r="G181" s="51">
        <f t="shared" si="26"/>
        <v>2924725</v>
      </c>
    </row>
    <row r="182" spans="1:7" s="7" customFormat="1" ht="25.5">
      <c r="A182" s="22">
        <v>14</v>
      </c>
      <c r="B182" s="10" t="s">
        <v>58</v>
      </c>
      <c r="C182" s="10" t="s">
        <v>2</v>
      </c>
      <c r="D182" s="11">
        <v>1</v>
      </c>
      <c r="E182" s="44">
        <v>11439084.870000001</v>
      </c>
      <c r="F182" s="38">
        <f t="shared" si="27"/>
        <v>2173426.1253000004</v>
      </c>
      <c r="G182" s="51">
        <f t="shared" si="26"/>
        <v>13612511</v>
      </c>
    </row>
    <row r="183" spans="1:7" s="7" customFormat="1" ht="15" customHeight="1">
      <c r="A183" s="54" t="s">
        <v>146</v>
      </c>
      <c r="B183" s="55"/>
      <c r="C183" s="55"/>
      <c r="D183" s="55"/>
      <c r="E183" s="55"/>
      <c r="F183" s="55"/>
      <c r="G183" s="56"/>
    </row>
    <row r="184" spans="1:7" s="7" customFormat="1">
      <c r="A184" s="19" t="s">
        <v>0</v>
      </c>
      <c r="B184" s="9" t="s">
        <v>1</v>
      </c>
      <c r="C184" s="9" t="s">
        <v>2</v>
      </c>
      <c r="D184" s="8" t="s">
        <v>3</v>
      </c>
      <c r="E184" s="43" t="s">
        <v>4</v>
      </c>
      <c r="F184" s="37" t="s">
        <v>5</v>
      </c>
      <c r="G184" s="20" t="s">
        <v>6</v>
      </c>
    </row>
    <row r="185" spans="1:7" s="7" customFormat="1" ht="25.5">
      <c r="A185" s="22">
        <v>1</v>
      </c>
      <c r="B185" s="10" t="s">
        <v>46</v>
      </c>
      <c r="C185" s="10" t="s">
        <v>2</v>
      </c>
      <c r="D185" s="11">
        <v>1</v>
      </c>
      <c r="E185" s="44">
        <v>7263713.8799999999</v>
      </c>
      <c r="F185" s="38">
        <f>E185*19%</f>
        <v>1380105.6372</v>
      </c>
      <c r="G185" s="51">
        <f t="shared" ref="G185:G197" si="28">ROUND(E185+F185,0)</f>
        <v>8643820</v>
      </c>
    </row>
    <row r="186" spans="1:7" s="7" customFormat="1" ht="25.5">
      <c r="A186" s="22">
        <v>2</v>
      </c>
      <c r="B186" s="10" t="s">
        <v>47</v>
      </c>
      <c r="C186" s="10" t="s">
        <v>2</v>
      </c>
      <c r="D186" s="11">
        <v>1</v>
      </c>
      <c r="E186" s="44">
        <v>4697981.37</v>
      </c>
      <c r="F186" s="38">
        <f t="shared" ref="F186:F197" si="29">E186*19%</f>
        <v>892616.46030000004</v>
      </c>
      <c r="G186" s="51">
        <f t="shared" si="28"/>
        <v>5590598</v>
      </c>
    </row>
    <row r="187" spans="1:7" s="7" customFormat="1" ht="25.5">
      <c r="A187" s="22">
        <v>4</v>
      </c>
      <c r="B187" s="10" t="s">
        <v>48</v>
      </c>
      <c r="C187" s="10" t="s">
        <v>2</v>
      </c>
      <c r="D187" s="11">
        <v>1</v>
      </c>
      <c r="E187" s="44">
        <v>3135373.92</v>
      </c>
      <c r="F187" s="38">
        <f t="shared" si="29"/>
        <v>595721.04480000003</v>
      </c>
      <c r="G187" s="51">
        <f t="shared" si="28"/>
        <v>3731095</v>
      </c>
    </row>
    <row r="188" spans="1:7" s="7" customFormat="1" ht="25.5">
      <c r="A188" s="22">
        <v>5</v>
      </c>
      <c r="B188" s="10" t="s">
        <v>49</v>
      </c>
      <c r="C188" s="10" t="s">
        <v>2</v>
      </c>
      <c r="D188" s="11">
        <v>1</v>
      </c>
      <c r="E188" s="44">
        <v>2627970.48</v>
      </c>
      <c r="F188" s="38">
        <f t="shared" si="29"/>
        <v>499314.39120000001</v>
      </c>
      <c r="G188" s="51">
        <f t="shared" si="28"/>
        <v>3127285</v>
      </c>
    </row>
    <row r="189" spans="1:7" s="7" customFormat="1" ht="25.5">
      <c r="A189" s="22">
        <v>6</v>
      </c>
      <c r="B189" s="10" t="s">
        <v>50</v>
      </c>
      <c r="C189" s="10" t="s">
        <v>2</v>
      </c>
      <c r="D189" s="11">
        <v>1</v>
      </c>
      <c r="E189" s="44">
        <v>2827697.04</v>
      </c>
      <c r="F189" s="38">
        <f t="shared" si="29"/>
        <v>537262.43760000006</v>
      </c>
      <c r="G189" s="51">
        <f t="shared" si="28"/>
        <v>3364959</v>
      </c>
    </row>
    <row r="190" spans="1:7" s="7" customFormat="1" ht="25.5">
      <c r="A190" s="22">
        <v>7</v>
      </c>
      <c r="B190" s="10" t="s">
        <v>51</v>
      </c>
      <c r="C190" s="10" t="s">
        <v>2</v>
      </c>
      <c r="D190" s="11">
        <v>1</v>
      </c>
      <c r="E190" s="44">
        <v>3040531.02</v>
      </c>
      <c r="F190" s="38">
        <f t="shared" si="29"/>
        <v>577700.89379999996</v>
      </c>
      <c r="G190" s="51">
        <f t="shared" si="28"/>
        <v>3618232</v>
      </c>
    </row>
    <row r="191" spans="1:7" s="7" customFormat="1" ht="25.5">
      <c r="A191" s="22">
        <v>8</v>
      </c>
      <c r="B191" s="10" t="s">
        <v>52</v>
      </c>
      <c r="C191" s="10" t="s">
        <v>2</v>
      </c>
      <c r="D191" s="11">
        <v>1</v>
      </c>
      <c r="E191" s="44">
        <v>3022656.75</v>
      </c>
      <c r="F191" s="38">
        <f t="shared" si="29"/>
        <v>574304.78249999997</v>
      </c>
      <c r="G191" s="51">
        <f t="shared" si="28"/>
        <v>3596962</v>
      </c>
    </row>
    <row r="192" spans="1:7" s="7" customFormat="1" ht="25.5">
      <c r="A192" s="22">
        <v>9</v>
      </c>
      <c r="B192" s="10" t="s">
        <v>53</v>
      </c>
      <c r="C192" s="10" t="s">
        <v>2</v>
      </c>
      <c r="D192" s="11">
        <v>1</v>
      </c>
      <c r="E192" s="44">
        <v>1946374.1099999999</v>
      </c>
      <c r="F192" s="38">
        <f t="shared" si="29"/>
        <v>369811.0809</v>
      </c>
      <c r="G192" s="51">
        <f t="shared" si="28"/>
        <v>2316185</v>
      </c>
    </row>
    <row r="193" spans="1:7" s="7" customFormat="1" ht="25.5">
      <c r="A193" s="22">
        <v>10</v>
      </c>
      <c r="B193" s="10" t="s">
        <v>54</v>
      </c>
      <c r="C193" s="10" t="s">
        <v>2</v>
      </c>
      <c r="D193" s="11">
        <v>1</v>
      </c>
      <c r="E193" s="44">
        <v>3321737.91</v>
      </c>
      <c r="F193" s="38">
        <f t="shared" si="29"/>
        <v>631130.20290000003</v>
      </c>
      <c r="G193" s="51">
        <f t="shared" si="28"/>
        <v>3952868</v>
      </c>
    </row>
    <row r="194" spans="1:7" s="7" customFormat="1" ht="25.5">
      <c r="A194" s="22">
        <v>11</v>
      </c>
      <c r="B194" s="10" t="s">
        <v>55</v>
      </c>
      <c r="C194" s="10" t="s">
        <v>2</v>
      </c>
      <c r="D194" s="11">
        <v>1</v>
      </c>
      <c r="E194" s="44">
        <v>2502047.88</v>
      </c>
      <c r="F194" s="38">
        <f t="shared" si="29"/>
        <v>475389.09719999996</v>
      </c>
      <c r="G194" s="51">
        <f t="shared" si="28"/>
        <v>2977437</v>
      </c>
    </row>
    <row r="195" spans="1:7" s="7" customFormat="1" ht="25.5">
      <c r="A195" s="22">
        <v>12</v>
      </c>
      <c r="B195" s="10" t="s">
        <v>56</v>
      </c>
      <c r="C195" s="10" t="s">
        <v>2</v>
      </c>
      <c r="D195" s="11">
        <v>1</v>
      </c>
      <c r="E195" s="44">
        <v>2395093.86</v>
      </c>
      <c r="F195" s="38">
        <f t="shared" si="29"/>
        <v>455067.8334</v>
      </c>
      <c r="G195" s="51">
        <f t="shared" si="28"/>
        <v>2850162</v>
      </c>
    </row>
    <row r="196" spans="1:7" s="7" customFormat="1" ht="25.5">
      <c r="A196" s="22">
        <v>13</v>
      </c>
      <c r="B196" s="10" t="s">
        <v>57</v>
      </c>
      <c r="C196" s="10" t="s">
        <v>2</v>
      </c>
      <c r="D196" s="11">
        <v>1</v>
      </c>
      <c r="E196" s="44">
        <v>2427228.9900000002</v>
      </c>
      <c r="F196" s="38">
        <f t="shared" si="29"/>
        <v>461173.50810000004</v>
      </c>
      <c r="G196" s="51">
        <f t="shared" si="28"/>
        <v>2888402</v>
      </c>
    </row>
    <row r="197" spans="1:7" s="7" customFormat="1" ht="25.5">
      <c r="A197" s="22">
        <v>14</v>
      </c>
      <c r="B197" s="10" t="s">
        <v>58</v>
      </c>
      <c r="C197" s="10" t="s">
        <v>2</v>
      </c>
      <c r="D197" s="11">
        <v>1</v>
      </c>
      <c r="E197" s="44">
        <v>11391468.210000001</v>
      </c>
      <c r="F197" s="38">
        <f t="shared" si="29"/>
        <v>2164378.9599000001</v>
      </c>
      <c r="G197" s="51">
        <f t="shared" si="28"/>
        <v>13555847</v>
      </c>
    </row>
    <row r="198" spans="1:7" s="7" customFormat="1" ht="15" customHeight="1">
      <c r="A198" s="54" t="s">
        <v>147</v>
      </c>
      <c r="B198" s="55"/>
      <c r="C198" s="55"/>
      <c r="D198" s="55"/>
      <c r="E198" s="55"/>
      <c r="F198" s="55"/>
      <c r="G198" s="56"/>
    </row>
    <row r="199" spans="1:7" s="7" customFormat="1">
      <c r="A199" s="19" t="s">
        <v>0</v>
      </c>
      <c r="B199" s="9" t="s">
        <v>1</v>
      </c>
      <c r="C199" s="9" t="s">
        <v>2</v>
      </c>
      <c r="D199" s="8" t="s">
        <v>3</v>
      </c>
      <c r="E199" s="43" t="s">
        <v>4</v>
      </c>
      <c r="F199" s="37" t="s">
        <v>5</v>
      </c>
      <c r="G199" s="20" t="s">
        <v>6</v>
      </c>
    </row>
    <row r="200" spans="1:7" s="7" customFormat="1" ht="25.5">
      <c r="A200" s="22">
        <v>1</v>
      </c>
      <c r="B200" s="10" t="s">
        <v>46</v>
      </c>
      <c r="C200" s="10" t="s">
        <v>2</v>
      </c>
      <c r="D200" s="11">
        <v>1</v>
      </c>
      <c r="E200" s="44">
        <v>7263713.8799999999</v>
      </c>
      <c r="F200" s="38">
        <f>E200*19%</f>
        <v>1380105.6372</v>
      </c>
      <c r="G200" s="51">
        <f t="shared" ref="G200:G212" si="30">ROUND(E200+F200,0)</f>
        <v>8643820</v>
      </c>
    </row>
    <row r="201" spans="1:7" s="7" customFormat="1" ht="25.5">
      <c r="A201" s="22">
        <v>2</v>
      </c>
      <c r="B201" s="10" t="s">
        <v>47</v>
      </c>
      <c r="C201" s="10" t="s">
        <v>2</v>
      </c>
      <c r="D201" s="11">
        <v>1</v>
      </c>
      <c r="E201" s="44">
        <v>4697981.37</v>
      </c>
      <c r="F201" s="38">
        <f t="shared" ref="F201:F212" si="31">E201*19%</f>
        <v>892616.46030000004</v>
      </c>
      <c r="G201" s="51">
        <f t="shared" si="30"/>
        <v>5590598</v>
      </c>
    </row>
    <row r="202" spans="1:7" s="7" customFormat="1" ht="25.5">
      <c r="A202" s="22">
        <v>4</v>
      </c>
      <c r="B202" s="10" t="s">
        <v>48</v>
      </c>
      <c r="C202" s="10" t="s">
        <v>2</v>
      </c>
      <c r="D202" s="11">
        <v>1</v>
      </c>
      <c r="E202" s="44">
        <v>3135373.92</v>
      </c>
      <c r="F202" s="38">
        <f t="shared" si="31"/>
        <v>595721.04480000003</v>
      </c>
      <c r="G202" s="51">
        <f t="shared" si="30"/>
        <v>3731095</v>
      </c>
    </row>
    <row r="203" spans="1:7" s="7" customFormat="1" ht="25.5">
      <c r="A203" s="22">
        <v>5</v>
      </c>
      <c r="B203" s="10" t="s">
        <v>49</v>
      </c>
      <c r="C203" s="10" t="s">
        <v>2</v>
      </c>
      <c r="D203" s="11">
        <v>1</v>
      </c>
      <c r="E203" s="44">
        <v>2627970.48</v>
      </c>
      <c r="F203" s="38">
        <f t="shared" si="31"/>
        <v>499314.39120000001</v>
      </c>
      <c r="G203" s="51">
        <f t="shared" si="30"/>
        <v>3127285</v>
      </c>
    </row>
    <row r="204" spans="1:7" s="7" customFormat="1" ht="25.5">
      <c r="A204" s="22">
        <v>6</v>
      </c>
      <c r="B204" s="10" t="s">
        <v>50</v>
      </c>
      <c r="C204" s="10" t="s">
        <v>2</v>
      </c>
      <c r="D204" s="11">
        <v>1</v>
      </c>
      <c r="E204" s="44">
        <v>2827697.04</v>
      </c>
      <c r="F204" s="38">
        <f t="shared" si="31"/>
        <v>537262.43760000006</v>
      </c>
      <c r="G204" s="51">
        <f t="shared" si="30"/>
        <v>3364959</v>
      </c>
    </row>
    <row r="205" spans="1:7" s="7" customFormat="1" ht="25.5">
      <c r="A205" s="22">
        <v>7</v>
      </c>
      <c r="B205" s="10" t="s">
        <v>51</v>
      </c>
      <c r="C205" s="10" t="s">
        <v>2</v>
      </c>
      <c r="D205" s="11">
        <v>1</v>
      </c>
      <c r="E205" s="44">
        <v>3040531.02</v>
      </c>
      <c r="F205" s="38">
        <f t="shared" si="31"/>
        <v>577700.89379999996</v>
      </c>
      <c r="G205" s="51">
        <f t="shared" si="30"/>
        <v>3618232</v>
      </c>
    </row>
    <row r="206" spans="1:7" s="7" customFormat="1" ht="25.5">
      <c r="A206" s="22">
        <v>8</v>
      </c>
      <c r="B206" s="10" t="s">
        <v>52</v>
      </c>
      <c r="C206" s="10" t="s">
        <v>2</v>
      </c>
      <c r="D206" s="11">
        <v>1</v>
      </c>
      <c r="E206" s="44">
        <v>3022656.75</v>
      </c>
      <c r="F206" s="38">
        <f t="shared" si="31"/>
        <v>574304.78249999997</v>
      </c>
      <c r="G206" s="51">
        <f t="shared" si="30"/>
        <v>3596962</v>
      </c>
    </row>
    <row r="207" spans="1:7" s="7" customFormat="1" ht="25.5">
      <c r="A207" s="22">
        <v>9</v>
      </c>
      <c r="B207" s="10" t="s">
        <v>53</v>
      </c>
      <c r="C207" s="10" t="s">
        <v>2</v>
      </c>
      <c r="D207" s="11">
        <v>1</v>
      </c>
      <c r="E207" s="44">
        <v>1946374.1099999999</v>
      </c>
      <c r="F207" s="38">
        <f t="shared" si="31"/>
        <v>369811.0809</v>
      </c>
      <c r="G207" s="51">
        <f t="shared" si="30"/>
        <v>2316185</v>
      </c>
    </row>
    <row r="208" spans="1:7" s="7" customFormat="1" ht="25.5">
      <c r="A208" s="22">
        <v>10</v>
      </c>
      <c r="B208" s="10" t="s">
        <v>54</v>
      </c>
      <c r="C208" s="10" t="s">
        <v>2</v>
      </c>
      <c r="D208" s="11">
        <v>1</v>
      </c>
      <c r="E208" s="44">
        <v>3321737.91</v>
      </c>
      <c r="F208" s="38">
        <f t="shared" si="31"/>
        <v>631130.20290000003</v>
      </c>
      <c r="G208" s="51">
        <f t="shared" si="30"/>
        <v>3952868</v>
      </c>
    </row>
    <row r="209" spans="1:7" s="7" customFormat="1" ht="25.5">
      <c r="A209" s="22">
        <v>11</v>
      </c>
      <c r="B209" s="10" t="s">
        <v>55</v>
      </c>
      <c r="C209" s="10" t="s">
        <v>2</v>
      </c>
      <c r="D209" s="11">
        <v>1</v>
      </c>
      <c r="E209" s="44">
        <v>3722987.61</v>
      </c>
      <c r="F209" s="38">
        <f t="shared" si="31"/>
        <v>707367.6459</v>
      </c>
      <c r="G209" s="51">
        <f t="shared" si="30"/>
        <v>4430355</v>
      </c>
    </row>
    <row r="210" spans="1:7" s="7" customFormat="1" ht="25.5">
      <c r="A210" s="22">
        <v>12</v>
      </c>
      <c r="B210" s="10" t="s">
        <v>56</v>
      </c>
      <c r="C210" s="10" t="s">
        <v>2</v>
      </c>
      <c r="D210" s="11">
        <v>1</v>
      </c>
      <c r="E210" s="44">
        <v>2395093.86</v>
      </c>
      <c r="F210" s="38">
        <f t="shared" si="31"/>
        <v>455067.8334</v>
      </c>
      <c r="G210" s="51">
        <f t="shared" si="30"/>
        <v>2850162</v>
      </c>
    </row>
    <row r="211" spans="1:7" s="7" customFormat="1" ht="25.5">
      <c r="A211" s="22">
        <v>13</v>
      </c>
      <c r="B211" s="10" t="s">
        <v>57</v>
      </c>
      <c r="C211" s="10" t="s">
        <v>2</v>
      </c>
      <c r="D211" s="11">
        <v>1</v>
      </c>
      <c r="E211" s="44">
        <v>2427228.9900000002</v>
      </c>
      <c r="F211" s="38">
        <f t="shared" si="31"/>
        <v>461173.50810000004</v>
      </c>
      <c r="G211" s="51">
        <f t="shared" si="30"/>
        <v>2888402</v>
      </c>
    </row>
    <row r="212" spans="1:7" s="7" customFormat="1" ht="25.5">
      <c r="A212" s="22">
        <v>14</v>
      </c>
      <c r="B212" s="10" t="s">
        <v>58</v>
      </c>
      <c r="C212" s="10" t="s">
        <v>2</v>
      </c>
      <c r="D212" s="11">
        <v>1</v>
      </c>
      <c r="E212" s="44">
        <v>11391468.210000001</v>
      </c>
      <c r="F212" s="38">
        <f t="shared" si="31"/>
        <v>2164378.9599000001</v>
      </c>
      <c r="G212" s="51">
        <f t="shared" si="30"/>
        <v>13555847</v>
      </c>
    </row>
    <row r="213" spans="1:7" s="7" customFormat="1" ht="15" customHeight="1">
      <c r="A213" s="54" t="s">
        <v>148</v>
      </c>
      <c r="B213" s="55"/>
      <c r="C213" s="55"/>
      <c r="D213" s="55"/>
      <c r="E213" s="55"/>
      <c r="F213" s="55"/>
      <c r="G213" s="56"/>
    </row>
    <row r="214" spans="1:7" s="7" customFormat="1">
      <c r="A214" s="19" t="s">
        <v>0</v>
      </c>
      <c r="B214" s="9" t="s">
        <v>1</v>
      </c>
      <c r="C214" s="9" t="s">
        <v>2</v>
      </c>
      <c r="D214" s="8" t="s">
        <v>3</v>
      </c>
      <c r="E214" s="43" t="s">
        <v>4</v>
      </c>
      <c r="F214" s="37" t="s">
        <v>5</v>
      </c>
      <c r="G214" s="20" t="s">
        <v>6</v>
      </c>
    </row>
    <row r="215" spans="1:7" s="7" customFormat="1" ht="25.5">
      <c r="A215" s="22">
        <v>1</v>
      </c>
      <c r="B215" s="10" t="s">
        <v>46</v>
      </c>
      <c r="C215" s="10" t="s">
        <v>2</v>
      </c>
      <c r="D215" s="11">
        <v>1</v>
      </c>
      <c r="E215" s="44">
        <v>4821833.6100000003</v>
      </c>
      <c r="F215" s="38">
        <f>E215*19%</f>
        <v>916148.38590000011</v>
      </c>
      <c r="G215" s="51">
        <f t="shared" ref="G215:G227" si="32">ROUND(E215+F215,0)</f>
        <v>5737982</v>
      </c>
    </row>
    <row r="216" spans="1:7" s="7" customFormat="1" ht="25.5">
      <c r="A216" s="22">
        <v>2</v>
      </c>
      <c r="B216" s="10" t="s">
        <v>47</v>
      </c>
      <c r="C216" s="10" t="s">
        <v>2</v>
      </c>
      <c r="D216" s="11">
        <v>1</v>
      </c>
      <c r="E216" s="44">
        <v>3721229.91</v>
      </c>
      <c r="F216" s="38">
        <f t="shared" ref="F216:F227" si="33">E216*19%</f>
        <v>707033.68290000001</v>
      </c>
      <c r="G216" s="51">
        <f t="shared" si="32"/>
        <v>4428264</v>
      </c>
    </row>
    <row r="217" spans="1:7" s="7" customFormat="1" ht="25.5">
      <c r="A217" s="22">
        <v>4</v>
      </c>
      <c r="B217" s="10" t="s">
        <v>48</v>
      </c>
      <c r="C217" s="10" t="s">
        <v>2</v>
      </c>
      <c r="D217" s="11">
        <v>1</v>
      </c>
      <c r="E217" s="44">
        <v>2891185.65</v>
      </c>
      <c r="F217" s="38">
        <f t="shared" si="33"/>
        <v>549325.27350000001</v>
      </c>
      <c r="G217" s="51">
        <f t="shared" si="32"/>
        <v>3440511</v>
      </c>
    </row>
    <row r="218" spans="1:7" s="7" customFormat="1" ht="25.5">
      <c r="A218" s="22">
        <v>5</v>
      </c>
      <c r="B218" s="10" t="s">
        <v>49</v>
      </c>
      <c r="C218" s="10" t="s">
        <v>2</v>
      </c>
      <c r="D218" s="11">
        <v>1</v>
      </c>
      <c r="E218" s="44">
        <v>2139594.75</v>
      </c>
      <c r="F218" s="38">
        <f t="shared" si="33"/>
        <v>406523.0025</v>
      </c>
      <c r="G218" s="51">
        <f t="shared" si="32"/>
        <v>2546118</v>
      </c>
    </row>
    <row r="219" spans="1:7" s="7" customFormat="1" ht="25.5">
      <c r="A219" s="22">
        <v>6</v>
      </c>
      <c r="B219" s="10" t="s">
        <v>50</v>
      </c>
      <c r="C219" s="10" t="s">
        <v>2</v>
      </c>
      <c r="D219" s="11">
        <v>1</v>
      </c>
      <c r="E219" s="44">
        <v>2827697.04</v>
      </c>
      <c r="F219" s="38">
        <f t="shared" si="33"/>
        <v>537262.43760000006</v>
      </c>
      <c r="G219" s="51">
        <f t="shared" si="32"/>
        <v>3364959</v>
      </c>
    </row>
    <row r="220" spans="1:7" s="7" customFormat="1" ht="25.5">
      <c r="A220" s="22">
        <v>7</v>
      </c>
      <c r="B220" s="10" t="s">
        <v>51</v>
      </c>
      <c r="C220" s="10" t="s">
        <v>2</v>
      </c>
      <c r="D220" s="11">
        <v>1</v>
      </c>
      <c r="E220" s="44">
        <v>3040531.02</v>
      </c>
      <c r="F220" s="38">
        <f t="shared" si="33"/>
        <v>577700.89379999996</v>
      </c>
      <c r="G220" s="51">
        <f t="shared" si="32"/>
        <v>3618232</v>
      </c>
    </row>
    <row r="221" spans="1:7" s="7" customFormat="1" ht="25.5">
      <c r="A221" s="22">
        <v>8</v>
      </c>
      <c r="B221" s="10" t="s">
        <v>52</v>
      </c>
      <c r="C221" s="10" t="s">
        <v>2</v>
      </c>
      <c r="D221" s="11">
        <v>1</v>
      </c>
      <c r="E221" s="44">
        <v>3022656.75</v>
      </c>
      <c r="F221" s="38">
        <f t="shared" si="33"/>
        <v>574304.78249999997</v>
      </c>
      <c r="G221" s="51">
        <f t="shared" si="32"/>
        <v>3596962</v>
      </c>
    </row>
    <row r="222" spans="1:7" s="7" customFormat="1" ht="25.5">
      <c r="A222" s="22">
        <v>9</v>
      </c>
      <c r="B222" s="10" t="s">
        <v>53</v>
      </c>
      <c r="C222" s="10" t="s">
        <v>2</v>
      </c>
      <c r="D222" s="11">
        <v>1</v>
      </c>
      <c r="E222" s="44">
        <v>1702185.8399999999</v>
      </c>
      <c r="F222" s="38">
        <f t="shared" si="33"/>
        <v>323415.30959999998</v>
      </c>
      <c r="G222" s="51">
        <f t="shared" si="32"/>
        <v>2025601</v>
      </c>
    </row>
    <row r="223" spans="1:7" s="7" customFormat="1" ht="25.5">
      <c r="A223" s="22">
        <v>10</v>
      </c>
      <c r="B223" s="10" t="s">
        <v>54</v>
      </c>
      <c r="C223" s="10" t="s">
        <v>2</v>
      </c>
      <c r="D223" s="11">
        <v>1</v>
      </c>
      <c r="E223" s="44">
        <v>3321737.91</v>
      </c>
      <c r="F223" s="38">
        <f t="shared" si="33"/>
        <v>631130.20290000003</v>
      </c>
      <c r="G223" s="51">
        <f t="shared" si="32"/>
        <v>3952868</v>
      </c>
    </row>
    <row r="224" spans="1:7" s="7" customFormat="1" ht="25.5">
      <c r="A224" s="22">
        <v>11</v>
      </c>
      <c r="B224" s="10" t="s">
        <v>55</v>
      </c>
      <c r="C224" s="10" t="s">
        <v>2</v>
      </c>
      <c r="D224" s="11">
        <v>1</v>
      </c>
      <c r="E224" s="44">
        <v>3478800.15</v>
      </c>
      <c r="F224" s="38">
        <f t="shared" si="33"/>
        <v>660972.02850000001</v>
      </c>
      <c r="G224" s="51">
        <f t="shared" si="32"/>
        <v>4139772</v>
      </c>
    </row>
    <row r="225" spans="1:7" s="7" customFormat="1" ht="25.5">
      <c r="A225" s="22">
        <v>12</v>
      </c>
      <c r="B225" s="10" t="s">
        <v>56</v>
      </c>
      <c r="C225" s="10" t="s">
        <v>2</v>
      </c>
      <c r="D225" s="11">
        <v>1</v>
      </c>
      <c r="E225" s="44">
        <v>2395093.86</v>
      </c>
      <c r="F225" s="38">
        <f t="shared" si="33"/>
        <v>455067.8334</v>
      </c>
      <c r="G225" s="51">
        <f t="shared" si="32"/>
        <v>2850162</v>
      </c>
    </row>
    <row r="226" spans="1:7" s="7" customFormat="1" ht="25.5">
      <c r="A226" s="22">
        <v>13</v>
      </c>
      <c r="B226" s="10" t="s">
        <v>57</v>
      </c>
      <c r="C226" s="10" t="s">
        <v>2</v>
      </c>
      <c r="D226" s="11">
        <v>1</v>
      </c>
      <c r="E226" s="44">
        <v>2427228.9900000002</v>
      </c>
      <c r="F226" s="38">
        <f t="shared" si="33"/>
        <v>461173.50810000004</v>
      </c>
      <c r="G226" s="51">
        <f t="shared" si="32"/>
        <v>2888402</v>
      </c>
    </row>
    <row r="227" spans="1:7" s="7" customFormat="1" ht="25.5">
      <c r="A227" s="22">
        <v>14</v>
      </c>
      <c r="B227" s="10" t="s">
        <v>58</v>
      </c>
      <c r="C227" s="10" t="s">
        <v>2</v>
      </c>
      <c r="D227" s="11">
        <v>1</v>
      </c>
      <c r="E227" s="44">
        <v>10170527.67</v>
      </c>
      <c r="F227" s="38">
        <f t="shared" si="33"/>
        <v>1932400.2572999999</v>
      </c>
      <c r="G227" s="51">
        <f t="shared" si="32"/>
        <v>12102928</v>
      </c>
    </row>
    <row r="228" spans="1:7" s="7" customFormat="1" ht="15" customHeight="1">
      <c r="A228" s="54" t="s">
        <v>149</v>
      </c>
      <c r="B228" s="55"/>
      <c r="C228" s="55"/>
      <c r="D228" s="55"/>
      <c r="E228" s="55"/>
      <c r="F228" s="55"/>
      <c r="G228" s="56"/>
    </row>
    <row r="229" spans="1:7" s="7" customFormat="1">
      <c r="A229" s="19" t="s">
        <v>0</v>
      </c>
      <c r="B229" s="9" t="s">
        <v>1</v>
      </c>
      <c r="C229" s="9" t="s">
        <v>2</v>
      </c>
      <c r="D229" s="8" t="s">
        <v>3</v>
      </c>
      <c r="E229" s="43" t="s">
        <v>4</v>
      </c>
      <c r="F229" s="37" t="s">
        <v>5</v>
      </c>
      <c r="G229" s="20" t="s">
        <v>6</v>
      </c>
    </row>
    <row r="230" spans="1:7" s="7" customFormat="1" ht="25.5">
      <c r="A230" s="22">
        <v>1</v>
      </c>
      <c r="B230" s="10" t="s">
        <v>46</v>
      </c>
      <c r="C230" s="10" t="s">
        <v>2</v>
      </c>
      <c r="D230" s="11">
        <v>1</v>
      </c>
      <c r="E230" s="44">
        <v>3600893.88</v>
      </c>
      <c r="F230" s="38">
        <f>E230*19%</f>
        <v>684169.83719999995</v>
      </c>
      <c r="G230" s="51">
        <f t="shared" ref="G230:G242" si="34">ROUND(E230+F230,0)</f>
        <v>4285064</v>
      </c>
    </row>
    <row r="231" spans="1:7" s="7" customFormat="1" ht="25.5">
      <c r="A231" s="22">
        <v>2</v>
      </c>
      <c r="B231" s="10" t="s">
        <v>47</v>
      </c>
      <c r="C231" s="10" t="s">
        <v>2</v>
      </c>
      <c r="D231" s="11">
        <v>1</v>
      </c>
      <c r="E231" s="44">
        <v>3721229.91</v>
      </c>
      <c r="F231" s="38">
        <f t="shared" ref="F231:F242" si="35">E231*19%</f>
        <v>707033.68290000001</v>
      </c>
      <c r="G231" s="51">
        <f t="shared" si="34"/>
        <v>4428264</v>
      </c>
    </row>
    <row r="232" spans="1:7" s="7" customFormat="1" ht="25.5">
      <c r="A232" s="22">
        <v>4</v>
      </c>
      <c r="B232" s="10" t="s">
        <v>48</v>
      </c>
      <c r="C232" s="10" t="s">
        <v>2</v>
      </c>
      <c r="D232" s="11">
        <v>1</v>
      </c>
      <c r="E232" s="44">
        <v>2891185.65</v>
      </c>
      <c r="F232" s="38">
        <f t="shared" si="35"/>
        <v>549325.27350000001</v>
      </c>
      <c r="G232" s="51">
        <f t="shared" si="34"/>
        <v>3440511</v>
      </c>
    </row>
    <row r="233" spans="1:7" s="7" customFormat="1" ht="25.5">
      <c r="A233" s="22">
        <v>5</v>
      </c>
      <c r="B233" s="10" t="s">
        <v>49</v>
      </c>
      <c r="C233" s="10" t="s">
        <v>2</v>
      </c>
      <c r="D233" s="11">
        <v>1</v>
      </c>
      <c r="E233" s="44">
        <v>2383783.02</v>
      </c>
      <c r="F233" s="38">
        <f t="shared" si="35"/>
        <v>452918.77380000002</v>
      </c>
      <c r="G233" s="51">
        <f t="shared" si="34"/>
        <v>2836702</v>
      </c>
    </row>
    <row r="234" spans="1:7" s="7" customFormat="1" ht="25.5">
      <c r="A234" s="22">
        <v>6</v>
      </c>
      <c r="B234" s="10" t="s">
        <v>50</v>
      </c>
      <c r="C234" s="10" t="s">
        <v>2</v>
      </c>
      <c r="D234" s="11">
        <v>1</v>
      </c>
      <c r="E234" s="44">
        <v>2583508.77</v>
      </c>
      <c r="F234" s="38">
        <f t="shared" si="35"/>
        <v>490866.66629999998</v>
      </c>
      <c r="G234" s="51">
        <f t="shared" si="34"/>
        <v>3074375</v>
      </c>
    </row>
    <row r="235" spans="1:7" s="7" customFormat="1" ht="25.5">
      <c r="A235" s="22">
        <v>7</v>
      </c>
      <c r="B235" s="10" t="s">
        <v>51</v>
      </c>
      <c r="C235" s="10" t="s">
        <v>2</v>
      </c>
      <c r="D235" s="11">
        <v>1</v>
      </c>
      <c r="E235" s="44">
        <v>2796343.56</v>
      </c>
      <c r="F235" s="38">
        <f t="shared" si="35"/>
        <v>531305.27639999997</v>
      </c>
      <c r="G235" s="51">
        <f t="shared" si="34"/>
        <v>3327649</v>
      </c>
    </row>
    <row r="236" spans="1:7" s="7" customFormat="1" ht="25.5">
      <c r="A236" s="22">
        <v>8</v>
      </c>
      <c r="B236" s="10" t="s">
        <v>52</v>
      </c>
      <c r="C236" s="10" t="s">
        <v>2</v>
      </c>
      <c r="D236" s="11">
        <v>1</v>
      </c>
      <c r="E236" s="44">
        <v>2778468.48</v>
      </c>
      <c r="F236" s="38">
        <f t="shared" si="35"/>
        <v>527909.01119999995</v>
      </c>
      <c r="G236" s="51">
        <f t="shared" si="34"/>
        <v>3306377</v>
      </c>
    </row>
    <row r="237" spans="1:7" s="7" customFormat="1" ht="25.5">
      <c r="A237" s="22">
        <v>9</v>
      </c>
      <c r="B237" s="10" t="s">
        <v>53</v>
      </c>
      <c r="C237" s="10" t="s">
        <v>2</v>
      </c>
      <c r="D237" s="11">
        <v>1</v>
      </c>
      <c r="E237" s="44">
        <v>1946374.1099999999</v>
      </c>
      <c r="F237" s="38">
        <f t="shared" si="35"/>
        <v>369811.0809</v>
      </c>
      <c r="G237" s="51">
        <f t="shared" si="34"/>
        <v>2316185</v>
      </c>
    </row>
    <row r="238" spans="1:7" s="7" customFormat="1" ht="25.5">
      <c r="A238" s="22">
        <v>10</v>
      </c>
      <c r="B238" s="10" t="s">
        <v>54</v>
      </c>
      <c r="C238" s="10" t="s">
        <v>2</v>
      </c>
      <c r="D238" s="11">
        <v>1</v>
      </c>
      <c r="E238" s="44">
        <v>3321737.91</v>
      </c>
      <c r="F238" s="38">
        <f t="shared" si="35"/>
        <v>631130.20290000003</v>
      </c>
      <c r="G238" s="51">
        <f t="shared" si="34"/>
        <v>3952868</v>
      </c>
    </row>
    <row r="239" spans="1:7" s="7" customFormat="1" ht="25.5">
      <c r="A239" s="22">
        <v>11</v>
      </c>
      <c r="B239" s="10" t="s">
        <v>55</v>
      </c>
      <c r="C239" s="10" t="s">
        <v>2</v>
      </c>
      <c r="D239" s="11">
        <v>1</v>
      </c>
      <c r="E239" s="44">
        <v>3722987.61</v>
      </c>
      <c r="F239" s="38">
        <f t="shared" si="35"/>
        <v>707367.6459</v>
      </c>
      <c r="G239" s="51">
        <f t="shared" si="34"/>
        <v>4430355</v>
      </c>
    </row>
    <row r="240" spans="1:7" s="7" customFormat="1" ht="25.5">
      <c r="A240" s="22">
        <v>12</v>
      </c>
      <c r="B240" s="10" t="s">
        <v>56</v>
      </c>
      <c r="C240" s="10" t="s">
        <v>2</v>
      </c>
      <c r="D240" s="11">
        <v>1</v>
      </c>
      <c r="E240" s="44">
        <v>2395093.86</v>
      </c>
      <c r="F240" s="38">
        <f t="shared" si="35"/>
        <v>455067.8334</v>
      </c>
      <c r="G240" s="51">
        <f t="shared" si="34"/>
        <v>2850162</v>
      </c>
    </row>
    <row r="241" spans="1:7" s="7" customFormat="1" ht="25.5">
      <c r="A241" s="22">
        <v>13</v>
      </c>
      <c r="B241" s="10" t="s">
        <v>57</v>
      </c>
      <c r="C241" s="10" t="s">
        <v>2</v>
      </c>
      <c r="D241" s="11">
        <v>1</v>
      </c>
      <c r="E241" s="44">
        <v>2183040.7199999997</v>
      </c>
      <c r="F241" s="38">
        <f t="shared" si="35"/>
        <v>414777.73679999996</v>
      </c>
      <c r="G241" s="51">
        <f t="shared" si="34"/>
        <v>2597818</v>
      </c>
    </row>
    <row r="242" spans="1:7" s="7" customFormat="1" ht="25.5">
      <c r="A242" s="22">
        <v>14</v>
      </c>
      <c r="B242" s="10" t="s">
        <v>58</v>
      </c>
      <c r="C242" s="10" t="s">
        <v>2</v>
      </c>
      <c r="D242" s="11">
        <v>1</v>
      </c>
      <c r="E242" s="44">
        <v>7728648.21</v>
      </c>
      <c r="F242" s="38">
        <f t="shared" si="35"/>
        <v>1468443.1599000001</v>
      </c>
      <c r="G242" s="51">
        <f t="shared" si="34"/>
        <v>9197091</v>
      </c>
    </row>
    <row r="243" spans="1:7" s="5" customFormat="1" ht="20.45" customHeight="1">
      <c r="A243" s="57" t="s">
        <v>114</v>
      </c>
      <c r="B243" s="58"/>
      <c r="C243" s="58"/>
      <c r="D243" s="58"/>
      <c r="E243" s="58"/>
      <c r="F243" s="58"/>
      <c r="G243" s="59"/>
    </row>
    <row r="244" spans="1:7" s="7" customFormat="1" ht="19.899999999999999" customHeight="1">
      <c r="A244" s="54" t="s">
        <v>150</v>
      </c>
      <c r="B244" s="55"/>
      <c r="C244" s="55"/>
      <c r="D244" s="55"/>
      <c r="E244" s="55"/>
      <c r="F244" s="55"/>
      <c r="G244" s="56"/>
    </row>
    <row r="245" spans="1:7" s="7" customFormat="1">
      <c r="A245" s="19" t="s">
        <v>0</v>
      </c>
      <c r="B245" s="9" t="s">
        <v>1</v>
      </c>
      <c r="C245" s="9" t="s">
        <v>2</v>
      </c>
      <c r="D245" s="8" t="s">
        <v>3</v>
      </c>
      <c r="E245" s="43" t="s">
        <v>4</v>
      </c>
      <c r="F245" s="37" t="s">
        <v>5</v>
      </c>
      <c r="G245" s="20" t="s">
        <v>6</v>
      </c>
    </row>
    <row r="246" spans="1:7" s="7" customFormat="1" ht="25.5">
      <c r="A246" s="22">
        <v>1</v>
      </c>
      <c r="B246" s="10" t="s">
        <v>59</v>
      </c>
      <c r="C246" s="10" t="s">
        <v>2</v>
      </c>
      <c r="D246" s="11">
        <v>1</v>
      </c>
      <c r="E246" s="44">
        <v>2656765.17</v>
      </c>
      <c r="F246" s="38">
        <f>E246*19%</f>
        <v>504785.3823</v>
      </c>
      <c r="G246" s="51">
        <f t="shared" ref="G246:G249" si="36">ROUND(E246+F246,0)</f>
        <v>3161551</v>
      </c>
    </row>
    <row r="247" spans="1:7" s="7" customFormat="1" ht="63.75">
      <c r="A247" s="22">
        <v>2</v>
      </c>
      <c r="B247" s="10" t="s">
        <v>60</v>
      </c>
      <c r="C247" s="10" t="s">
        <v>2</v>
      </c>
      <c r="D247" s="11">
        <v>1</v>
      </c>
      <c r="E247" s="44">
        <v>2515136.67</v>
      </c>
      <c r="F247" s="38">
        <f t="shared" ref="F247:F249" si="37">E247*19%</f>
        <v>477875.96730000002</v>
      </c>
      <c r="G247" s="51">
        <f t="shared" si="36"/>
        <v>2993013</v>
      </c>
    </row>
    <row r="248" spans="1:7" s="7" customFormat="1" ht="25.5">
      <c r="A248" s="22">
        <v>3</v>
      </c>
      <c r="B248" s="10" t="s">
        <v>61</v>
      </c>
      <c r="C248" s="10" t="s">
        <v>2</v>
      </c>
      <c r="D248" s="11">
        <v>1</v>
      </c>
      <c r="E248" s="44">
        <v>1592106.03</v>
      </c>
      <c r="F248" s="38">
        <f t="shared" si="37"/>
        <v>302500.14569999999</v>
      </c>
      <c r="G248" s="51">
        <f t="shared" si="36"/>
        <v>1894606</v>
      </c>
    </row>
    <row r="249" spans="1:7" s="7" customFormat="1" ht="25.5">
      <c r="A249" s="22">
        <v>4</v>
      </c>
      <c r="B249" s="10" t="s">
        <v>62</v>
      </c>
      <c r="C249" s="10" t="s">
        <v>2</v>
      </c>
      <c r="D249" s="11">
        <v>1</v>
      </c>
      <c r="E249" s="44">
        <v>1738618.83</v>
      </c>
      <c r="F249" s="38">
        <f t="shared" si="37"/>
        <v>330337.57770000002</v>
      </c>
      <c r="G249" s="51">
        <f t="shared" si="36"/>
        <v>2068956</v>
      </c>
    </row>
    <row r="250" spans="1:7" s="7" customFormat="1" ht="27" customHeight="1">
      <c r="A250" s="54" t="s">
        <v>151</v>
      </c>
      <c r="B250" s="55"/>
      <c r="C250" s="55"/>
      <c r="D250" s="55"/>
      <c r="E250" s="55"/>
      <c r="F250" s="55"/>
      <c r="G250" s="56"/>
    </row>
    <row r="251" spans="1:7" s="7" customFormat="1">
      <c r="A251" s="19" t="s">
        <v>0</v>
      </c>
      <c r="B251" s="9" t="s">
        <v>1</v>
      </c>
      <c r="C251" s="9" t="s">
        <v>2</v>
      </c>
      <c r="D251" s="8" t="s">
        <v>3</v>
      </c>
      <c r="E251" s="43" t="s">
        <v>4</v>
      </c>
      <c r="F251" s="37" t="s">
        <v>5</v>
      </c>
      <c r="G251" s="20" t="s">
        <v>6</v>
      </c>
    </row>
    <row r="252" spans="1:7" s="7" customFormat="1" ht="38.25">
      <c r="A252" s="22">
        <v>1</v>
      </c>
      <c r="B252" s="10" t="s">
        <v>63</v>
      </c>
      <c r="C252" s="10" t="s">
        <v>2</v>
      </c>
      <c r="D252" s="11">
        <v>1</v>
      </c>
      <c r="E252" s="44">
        <v>4548001.7699999996</v>
      </c>
      <c r="F252" s="39">
        <f>E252*19%</f>
        <v>864120.33629999997</v>
      </c>
      <c r="G252" s="51">
        <f t="shared" ref="G252:G253" si="38">ROUND(E252+F252,0)</f>
        <v>5412122</v>
      </c>
    </row>
    <row r="253" spans="1:7" s="7" customFormat="1" ht="38.25">
      <c r="A253" s="22">
        <v>2</v>
      </c>
      <c r="B253" s="10" t="s">
        <v>64</v>
      </c>
      <c r="C253" s="10" t="s">
        <v>2</v>
      </c>
      <c r="D253" s="11">
        <v>1</v>
      </c>
      <c r="E253" s="44">
        <v>2090859.48</v>
      </c>
      <c r="F253" s="39">
        <f>E253*19%</f>
        <v>397263.30119999999</v>
      </c>
      <c r="G253" s="51">
        <f t="shared" si="38"/>
        <v>2488123</v>
      </c>
    </row>
    <row r="254" spans="1:7" s="7" customFormat="1" ht="33" customHeight="1">
      <c r="A254" s="54" t="s">
        <v>152</v>
      </c>
      <c r="B254" s="55"/>
      <c r="C254" s="55"/>
      <c r="D254" s="55"/>
      <c r="E254" s="55"/>
      <c r="F254" s="55"/>
      <c r="G254" s="56"/>
    </row>
    <row r="255" spans="1:7" s="7" customFormat="1">
      <c r="A255" s="19" t="s">
        <v>0</v>
      </c>
      <c r="B255" s="9" t="s">
        <v>1</v>
      </c>
      <c r="C255" s="9" t="s">
        <v>2</v>
      </c>
      <c r="D255" s="8" t="s">
        <v>3</v>
      </c>
      <c r="E255" s="43" t="s">
        <v>4</v>
      </c>
      <c r="F255" s="37" t="s">
        <v>5</v>
      </c>
      <c r="G255" s="20" t="s">
        <v>6</v>
      </c>
    </row>
    <row r="256" spans="1:7" s="7" customFormat="1" ht="38.25">
      <c r="A256" s="22">
        <v>1</v>
      </c>
      <c r="B256" s="10" t="s">
        <v>63</v>
      </c>
      <c r="C256" s="10" t="s">
        <v>2</v>
      </c>
      <c r="D256" s="11">
        <v>1</v>
      </c>
      <c r="E256" s="44">
        <v>1950451.65</v>
      </c>
      <c r="F256" s="39">
        <f>E256*19%</f>
        <v>370585.81349999999</v>
      </c>
      <c r="G256" s="51">
        <f t="shared" ref="G256:G257" si="39">ROUND(E256+F256,0)</f>
        <v>2321037</v>
      </c>
    </row>
    <row r="257" spans="1:7" s="7" customFormat="1" ht="38.25">
      <c r="A257" s="22">
        <v>2</v>
      </c>
      <c r="B257" s="10" t="s">
        <v>64</v>
      </c>
      <c r="C257" s="10" t="s">
        <v>2</v>
      </c>
      <c r="D257" s="11">
        <v>1</v>
      </c>
      <c r="E257" s="44">
        <v>963932.4</v>
      </c>
      <c r="F257" s="39">
        <f>E257*19%</f>
        <v>183147.15600000002</v>
      </c>
      <c r="G257" s="51">
        <f t="shared" si="39"/>
        <v>1147080</v>
      </c>
    </row>
    <row r="258" spans="1:7" s="7" customFormat="1" ht="15" customHeight="1">
      <c r="A258" s="54" t="s">
        <v>153</v>
      </c>
      <c r="B258" s="55"/>
      <c r="C258" s="55"/>
      <c r="D258" s="55"/>
      <c r="E258" s="55"/>
      <c r="F258" s="55"/>
      <c r="G258" s="56"/>
    </row>
    <row r="259" spans="1:7" s="7" customFormat="1" ht="15" customHeight="1">
      <c r="A259" s="54" t="s">
        <v>121</v>
      </c>
      <c r="B259" s="55"/>
      <c r="C259" s="55"/>
      <c r="D259" s="55"/>
      <c r="E259" s="55"/>
      <c r="F259" s="55"/>
      <c r="G259" s="56"/>
    </row>
    <row r="260" spans="1:7" s="7" customFormat="1">
      <c r="A260" s="19" t="s">
        <v>0</v>
      </c>
      <c r="B260" s="9" t="s">
        <v>1</v>
      </c>
      <c r="C260" s="9" t="s">
        <v>2</v>
      </c>
      <c r="D260" s="8" t="s">
        <v>3</v>
      </c>
      <c r="E260" s="43" t="s">
        <v>4</v>
      </c>
      <c r="F260" s="37" t="s">
        <v>5</v>
      </c>
      <c r="G260" s="20" t="s">
        <v>6</v>
      </c>
    </row>
    <row r="261" spans="1:7" s="7" customFormat="1" ht="25.5">
      <c r="A261" s="22">
        <v>1</v>
      </c>
      <c r="B261" s="10" t="s">
        <v>65</v>
      </c>
      <c r="C261" s="10" t="s">
        <v>2</v>
      </c>
      <c r="D261" s="11">
        <v>1</v>
      </c>
      <c r="E261" s="44">
        <v>2547369</v>
      </c>
      <c r="F261" s="38">
        <f>E261*19%</f>
        <v>484000.11</v>
      </c>
      <c r="G261" s="51">
        <f t="shared" ref="G261:G294" si="40">ROUND(E261+F261,0)</f>
        <v>3031369</v>
      </c>
    </row>
    <row r="262" spans="1:7" s="7" customFormat="1">
      <c r="A262" s="22">
        <v>2</v>
      </c>
      <c r="B262" s="10" t="s">
        <v>66</v>
      </c>
      <c r="C262" s="10" t="s">
        <v>2</v>
      </c>
      <c r="D262" s="11">
        <v>1</v>
      </c>
      <c r="E262" s="44">
        <v>3428887.95</v>
      </c>
      <c r="F262" s="38">
        <f t="shared" ref="F262:F294" si="41">E262*19%</f>
        <v>651488.71050000004</v>
      </c>
      <c r="G262" s="51">
        <f t="shared" si="40"/>
        <v>4080377</v>
      </c>
    </row>
    <row r="263" spans="1:7" s="7" customFormat="1">
      <c r="A263" s="22">
        <v>3</v>
      </c>
      <c r="B263" s="10" t="s">
        <v>67</v>
      </c>
      <c r="C263" s="10" t="s">
        <v>2</v>
      </c>
      <c r="D263" s="11">
        <v>1</v>
      </c>
      <c r="E263" s="44">
        <v>3642308.37</v>
      </c>
      <c r="F263" s="38">
        <f t="shared" si="41"/>
        <v>692038.59030000004</v>
      </c>
      <c r="G263" s="51">
        <f t="shared" si="40"/>
        <v>4334347</v>
      </c>
    </row>
    <row r="264" spans="1:7" s="7" customFormat="1">
      <c r="A264" s="22">
        <v>4</v>
      </c>
      <c r="B264" s="10" t="s">
        <v>68</v>
      </c>
      <c r="C264" s="10" t="s">
        <v>2</v>
      </c>
      <c r="D264" s="11">
        <v>1</v>
      </c>
      <c r="E264" s="44">
        <v>972601.02</v>
      </c>
      <c r="F264" s="38">
        <f t="shared" si="41"/>
        <v>184794.19380000001</v>
      </c>
      <c r="G264" s="51">
        <f t="shared" si="40"/>
        <v>1157395</v>
      </c>
    </row>
    <row r="265" spans="1:7" s="7" customFormat="1">
      <c r="A265" s="22">
        <v>5</v>
      </c>
      <c r="B265" s="10" t="s">
        <v>69</v>
      </c>
      <c r="C265" s="10" t="s">
        <v>2</v>
      </c>
      <c r="D265" s="11">
        <v>1</v>
      </c>
      <c r="E265" s="44">
        <v>8309717.9100000001</v>
      </c>
      <c r="F265" s="38">
        <f t="shared" si="41"/>
        <v>1578846.4029000001</v>
      </c>
      <c r="G265" s="51">
        <f t="shared" si="40"/>
        <v>9888564</v>
      </c>
    </row>
    <row r="266" spans="1:7" s="7" customFormat="1" ht="25.5">
      <c r="A266" s="22">
        <v>8</v>
      </c>
      <c r="B266" s="10" t="s">
        <v>70</v>
      </c>
      <c r="C266" s="10" t="s">
        <v>2</v>
      </c>
      <c r="D266" s="11">
        <v>1</v>
      </c>
      <c r="E266" s="44">
        <v>1691245.98</v>
      </c>
      <c r="F266" s="38">
        <f t="shared" si="41"/>
        <v>321336.73619999998</v>
      </c>
      <c r="G266" s="51">
        <f t="shared" si="40"/>
        <v>2012583</v>
      </c>
    </row>
    <row r="267" spans="1:7" s="7" customFormat="1">
      <c r="A267" s="22">
        <v>9</v>
      </c>
      <c r="B267" s="10" t="s">
        <v>71</v>
      </c>
      <c r="C267" s="10" t="s">
        <v>2</v>
      </c>
      <c r="D267" s="11">
        <v>1</v>
      </c>
      <c r="E267" s="44">
        <v>2393286.75</v>
      </c>
      <c r="F267" s="38">
        <f t="shared" si="41"/>
        <v>454724.48249999998</v>
      </c>
      <c r="G267" s="51">
        <f t="shared" si="40"/>
        <v>2848011</v>
      </c>
    </row>
    <row r="268" spans="1:7" s="7" customFormat="1" ht="25.5">
      <c r="A268" s="22">
        <v>10</v>
      </c>
      <c r="B268" s="10" t="s">
        <v>72</v>
      </c>
      <c r="C268" s="10" t="s">
        <v>2</v>
      </c>
      <c r="D268" s="11">
        <v>1</v>
      </c>
      <c r="E268" s="44">
        <v>4350453.3</v>
      </c>
      <c r="F268" s="38">
        <f t="shared" si="41"/>
        <v>826586.12699999998</v>
      </c>
      <c r="G268" s="51">
        <f t="shared" si="40"/>
        <v>5177039</v>
      </c>
    </row>
    <row r="269" spans="1:7" s="7" customFormat="1">
      <c r="A269" s="22">
        <v>11</v>
      </c>
      <c r="B269" s="10" t="s">
        <v>73</v>
      </c>
      <c r="C269" s="10" t="s">
        <v>2</v>
      </c>
      <c r="D269" s="11">
        <v>1</v>
      </c>
      <c r="E269" s="44">
        <v>1251976.5</v>
      </c>
      <c r="F269" s="38">
        <f t="shared" si="41"/>
        <v>237875.535</v>
      </c>
      <c r="G269" s="51">
        <f t="shared" si="40"/>
        <v>1489852</v>
      </c>
    </row>
    <row r="270" spans="1:7" s="7" customFormat="1">
      <c r="A270" s="22">
        <v>12</v>
      </c>
      <c r="B270" s="10" t="s">
        <v>74</v>
      </c>
      <c r="C270" s="10" t="s">
        <v>2</v>
      </c>
      <c r="D270" s="11">
        <v>1</v>
      </c>
      <c r="E270" s="44">
        <v>5646847.7699999996</v>
      </c>
      <c r="F270" s="38">
        <f t="shared" si="41"/>
        <v>1072901.0762999998</v>
      </c>
      <c r="G270" s="51">
        <f t="shared" si="40"/>
        <v>6719749</v>
      </c>
    </row>
    <row r="271" spans="1:7" s="7" customFormat="1">
      <c r="A271" s="22">
        <v>13</v>
      </c>
      <c r="B271" s="10" t="s">
        <v>75</v>
      </c>
      <c r="C271" s="10" t="s">
        <v>2</v>
      </c>
      <c r="D271" s="11">
        <v>1</v>
      </c>
      <c r="E271" s="44">
        <v>2735882.73</v>
      </c>
      <c r="F271" s="38">
        <f t="shared" si="41"/>
        <v>519817.71870000003</v>
      </c>
      <c r="G271" s="51">
        <f t="shared" si="40"/>
        <v>3255700</v>
      </c>
    </row>
    <row r="272" spans="1:7" s="7" customFormat="1">
      <c r="A272" s="22">
        <v>14</v>
      </c>
      <c r="B272" s="10" t="s">
        <v>76</v>
      </c>
      <c r="C272" s="10" t="s">
        <v>2</v>
      </c>
      <c r="D272" s="11">
        <v>1</v>
      </c>
      <c r="E272" s="44">
        <v>2509031.7000000002</v>
      </c>
      <c r="F272" s="38">
        <f t="shared" si="41"/>
        <v>476716.02300000004</v>
      </c>
      <c r="G272" s="51">
        <f t="shared" si="40"/>
        <v>2985748</v>
      </c>
    </row>
    <row r="273" spans="1:7" s="7" customFormat="1" ht="25.5">
      <c r="A273" s="22">
        <v>15</v>
      </c>
      <c r="B273" s="10" t="s">
        <v>77</v>
      </c>
      <c r="C273" s="10" t="s">
        <v>2</v>
      </c>
      <c r="D273" s="11">
        <v>1</v>
      </c>
      <c r="E273" s="44">
        <v>1856414.7</v>
      </c>
      <c r="F273" s="38">
        <f t="shared" si="41"/>
        <v>352718.79300000001</v>
      </c>
      <c r="G273" s="51">
        <f t="shared" si="40"/>
        <v>2209133</v>
      </c>
    </row>
    <row r="274" spans="1:7" s="7" customFormat="1">
      <c r="A274" s="22">
        <v>16</v>
      </c>
      <c r="B274" s="10" t="s">
        <v>78</v>
      </c>
      <c r="C274" s="10" t="s">
        <v>2</v>
      </c>
      <c r="D274" s="11">
        <v>1</v>
      </c>
      <c r="E274" s="44">
        <v>1583315.1</v>
      </c>
      <c r="F274" s="38">
        <f t="shared" si="41"/>
        <v>300829.86900000001</v>
      </c>
      <c r="G274" s="51">
        <f t="shared" si="40"/>
        <v>1884145</v>
      </c>
    </row>
    <row r="275" spans="1:7" s="7" customFormat="1">
      <c r="A275" s="22">
        <v>17</v>
      </c>
      <c r="B275" s="10" t="s">
        <v>79</v>
      </c>
      <c r="C275" s="10" t="s">
        <v>2</v>
      </c>
      <c r="D275" s="11">
        <v>1</v>
      </c>
      <c r="E275" s="44">
        <v>3382003.5300000003</v>
      </c>
      <c r="F275" s="38">
        <f t="shared" si="41"/>
        <v>642580.67070000002</v>
      </c>
      <c r="G275" s="51">
        <f t="shared" si="40"/>
        <v>4024584</v>
      </c>
    </row>
    <row r="276" spans="1:7" s="7" customFormat="1">
      <c r="A276" s="22">
        <v>18</v>
      </c>
      <c r="B276" s="10" t="s">
        <v>80</v>
      </c>
      <c r="C276" s="10" t="s">
        <v>2</v>
      </c>
      <c r="D276" s="11">
        <v>1</v>
      </c>
      <c r="E276" s="44">
        <v>3596157</v>
      </c>
      <c r="F276" s="38">
        <f t="shared" si="41"/>
        <v>683269.83</v>
      </c>
      <c r="G276" s="51">
        <f t="shared" si="40"/>
        <v>4279427</v>
      </c>
    </row>
    <row r="277" spans="1:7" s="7" customFormat="1" ht="25.5">
      <c r="A277" s="22">
        <v>19</v>
      </c>
      <c r="B277" s="10" t="s">
        <v>81</v>
      </c>
      <c r="C277" s="10" t="s">
        <v>2</v>
      </c>
      <c r="D277" s="11">
        <v>1</v>
      </c>
      <c r="E277" s="44">
        <v>1482465.24</v>
      </c>
      <c r="F277" s="38">
        <f t="shared" si="41"/>
        <v>281668.39559999999</v>
      </c>
      <c r="G277" s="51">
        <f t="shared" si="40"/>
        <v>1764134</v>
      </c>
    </row>
    <row r="278" spans="1:7" s="7" customFormat="1" ht="25.5">
      <c r="A278" s="22">
        <v>20</v>
      </c>
      <c r="B278" s="10" t="s">
        <v>82</v>
      </c>
      <c r="C278" s="10" t="s">
        <v>2</v>
      </c>
      <c r="D278" s="11">
        <v>1</v>
      </c>
      <c r="E278" s="44">
        <v>6721763.1299999999</v>
      </c>
      <c r="F278" s="38">
        <f t="shared" si="41"/>
        <v>1277134.9946999999</v>
      </c>
      <c r="G278" s="51">
        <f t="shared" si="40"/>
        <v>7998898</v>
      </c>
    </row>
    <row r="279" spans="1:7" s="7" customFormat="1" ht="25.5">
      <c r="A279" s="22">
        <v>21</v>
      </c>
      <c r="B279" s="10" t="s">
        <v>83</v>
      </c>
      <c r="C279" s="10" t="s">
        <v>2</v>
      </c>
      <c r="D279" s="11">
        <v>1</v>
      </c>
      <c r="E279" s="44">
        <v>10938645.810000001</v>
      </c>
      <c r="F279" s="38">
        <f t="shared" si="41"/>
        <v>2078342.7039000001</v>
      </c>
      <c r="G279" s="51">
        <f t="shared" si="40"/>
        <v>13016989</v>
      </c>
    </row>
    <row r="280" spans="1:7" s="7" customFormat="1" ht="25.5">
      <c r="A280" s="22">
        <v>22</v>
      </c>
      <c r="B280" s="10" t="s">
        <v>84</v>
      </c>
      <c r="C280" s="10" t="s">
        <v>2</v>
      </c>
      <c r="D280" s="11">
        <v>1</v>
      </c>
      <c r="E280" s="44">
        <v>7147138.6799999997</v>
      </c>
      <c r="F280" s="38">
        <f t="shared" si="41"/>
        <v>1357956.3492000001</v>
      </c>
      <c r="G280" s="51">
        <f t="shared" si="40"/>
        <v>8505095</v>
      </c>
    </row>
    <row r="281" spans="1:7" s="7" customFormat="1" ht="25.5">
      <c r="A281" s="22">
        <v>23</v>
      </c>
      <c r="B281" s="10" t="s">
        <v>85</v>
      </c>
      <c r="C281" s="10" t="s">
        <v>2</v>
      </c>
      <c r="D281" s="11">
        <v>1</v>
      </c>
      <c r="E281" s="44">
        <v>7542967.0499999998</v>
      </c>
      <c r="F281" s="38">
        <f t="shared" si="41"/>
        <v>1433163.7394999999</v>
      </c>
      <c r="G281" s="51">
        <f t="shared" si="40"/>
        <v>8976131</v>
      </c>
    </row>
    <row r="282" spans="1:7" s="7" customFormat="1" ht="25.5">
      <c r="A282" s="22">
        <v>24</v>
      </c>
      <c r="B282" s="10" t="s">
        <v>86</v>
      </c>
      <c r="C282" s="10" t="s">
        <v>2</v>
      </c>
      <c r="D282" s="11">
        <v>1</v>
      </c>
      <c r="E282" s="44">
        <v>2511473.85</v>
      </c>
      <c r="F282" s="38">
        <f t="shared" si="41"/>
        <v>477180.03150000004</v>
      </c>
      <c r="G282" s="51">
        <f t="shared" si="40"/>
        <v>2988654</v>
      </c>
    </row>
    <row r="283" spans="1:7" s="7" customFormat="1" ht="25.5">
      <c r="A283" s="22">
        <v>25</v>
      </c>
      <c r="B283" s="10" t="s">
        <v>87</v>
      </c>
      <c r="C283" s="10" t="s">
        <v>2</v>
      </c>
      <c r="D283" s="11">
        <v>1</v>
      </c>
      <c r="E283" s="44">
        <v>1410429.51</v>
      </c>
      <c r="F283" s="38">
        <f t="shared" si="41"/>
        <v>267981.60690000001</v>
      </c>
      <c r="G283" s="51">
        <f t="shared" si="40"/>
        <v>1678411</v>
      </c>
    </row>
    <row r="284" spans="1:7" s="7" customFormat="1">
      <c r="A284" s="22">
        <v>26</v>
      </c>
      <c r="B284" s="10" t="s">
        <v>88</v>
      </c>
      <c r="C284" s="10" t="s">
        <v>2</v>
      </c>
      <c r="D284" s="11">
        <v>1</v>
      </c>
      <c r="E284" s="44">
        <v>2038237.02</v>
      </c>
      <c r="F284" s="38">
        <f t="shared" si="41"/>
        <v>387265.03380000003</v>
      </c>
      <c r="G284" s="51">
        <f t="shared" si="40"/>
        <v>2425502</v>
      </c>
    </row>
    <row r="285" spans="1:7" s="7" customFormat="1">
      <c r="A285" s="22">
        <v>27</v>
      </c>
      <c r="B285" s="10" t="s">
        <v>89</v>
      </c>
      <c r="C285" s="10" t="s">
        <v>2</v>
      </c>
      <c r="D285" s="11">
        <v>1</v>
      </c>
      <c r="E285" s="44">
        <v>5805423.0899999999</v>
      </c>
      <c r="F285" s="38">
        <f t="shared" si="41"/>
        <v>1103030.3870999999</v>
      </c>
      <c r="G285" s="51">
        <f t="shared" si="40"/>
        <v>6908453</v>
      </c>
    </row>
    <row r="286" spans="1:7" s="7" customFormat="1">
      <c r="A286" s="22">
        <v>28</v>
      </c>
      <c r="B286" s="10" t="s">
        <v>90</v>
      </c>
      <c r="C286" s="10" t="s">
        <v>2</v>
      </c>
      <c r="D286" s="11">
        <v>1</v>
      </c>
      <c r="E286" s="44">
        <v>3029640.57</v>
      </c>
      <c r="F286" s="38">
        <f t="shared" si="41"/>
        <v>575631.70829999994</v>
      </c>
      <c r="G286" s="51">
        <f t="shared" si="40"/>
        <v>3605272</v>
      </c>
    </row>
    <row r="287" spans="1:7" s="7" customFormat="1" ht="25.5">
      <c r="A287" s="22">
        <v>29</v>
      </c>
      <c r="B287" s="10" t="s">
        <v>91</v>
      </c>
      <c r="C287" s="10" t="s">
        <v>2</v>
      </c>
      <c r="D287" s="11">
        <v>1</v>
      </c>
      <c r="E287" s="44">
        <v>5427810.8100000005</v>
      </c>
      <c r="F287" s="38">
        <f t="shared" si="41"/>
        <v>1031284.0539000001</v>
      </c>
      <c r="G287" s="51">
        <f t="shared" si="40"/>
        <v>6459095</v>
      </c>
    </row>
    <row r="288" spans="1:7" s="7" customFormat="1" ht="25.5">
      <c r="A288" s="22">
        <v>30</v>
      </c>
      <c r="B288" s="10" t="s">
        <v>92</v>
      </c>
      <c r="C288" s="10" t="s">
        <v>2</v>
      </c>
      <c r="D288" s="11">
        <v>1</v>
      </c>
      <c r="E288" s="44">
        <v>3050640.63</v>
      </c>
      <c r="F288" s="38">
        <f t="shared" si="41"/>
        <v>579621.71970000002</v>
      </c>
      <c r="G288" s="51">
        <f t="shared" si="40"/>
        <v>3630262</v>
      </c>
    </row>
    <row r="289" spans="1:7" s="7" customFormat="1">
      <c r="A289" s="22">
        <v>31</v>
      </c>
      <c r="B289" s="10" t="s">
        <v>93</v>
      </c>
      <c r="C289" s="10" t="s">
        <v>2</v>
      </c>
      <c r="D289" s="11">
        <v>1</v>
      </c>
      <c r="E289" s="44">
        <v>3815193.15</v>
      </c>
      <c r="F289" s="38">
        <f t="shared" si="41"/>
        <v>724886.69849999994</v>
      </c>
      <c r="G289" s="51">
        <f t="shared" si="40"/>
        <v>4540080</v>
      </c>
    </row>
    <row r="290" spans="1:7" s="7" customFormat="1">
      <c r="A290" s="22">
        <v>32</v>
      </c>
      <c r="B290" s="10" t="s">
        <v>94</v>
      </c>
      <c r="C290" s="10" t="s">
        <v>2</v>
      </c>
      <c r="D290" s="11">
        <v>1</v>
      </c>
      <c r="E290" s="44">
        <v>3553423.83</v>
      </c>
      <c r="F290" s="38">
        <f t="shared" si="41"/>
        <v>675150.52769999998</v>
      </c>
      <c r="G290" s="51">
        <f t="shared" si="40"/>
        <v>4228574</v>
      </c>
    </row>
    <row r="291" spans="1:7" s="7" customFormat="1" ht="25.5">
      <c r="A291" s="22">
        <v>33</v>
      </c>
      <c r="B291" s="10" t="s">
        <v>95</v>
      </c>
      <c r="C291" s="10" t="s">
        <v>2</v>
      </c>
      <c r="D291" s="11">
        <v>1</v>
      </c>
      <c r="E291" s="44">
        <v>3328282.71</v>
      </c>
      <c r="F291" s="38">
        <f t="shared" si="41"/>
        <v>632373.71490000002</v>
      </c>
      <c r="G291" s="51">
        <f t="shared" si="40"/>
        <v>3960656</v>
      </c>
    </row>
    <row r="292" spans="1:7" s="7" customFormat="1">
      <c r="A292" s="22">
        <v>34</v>
      </c>
      <c r="B292" s="10" t="s">
        <v>96</v>
      </c>
      <c r="C292" s="10" t="s">
        <v>2</v>
      </c>
      <c r="D292" s="11">
        <v>1</v>
      </c>
      <c r="E292" s="44">
        <v>3363934.05</v>
      </c>
      <c r="F292" s="38">
        <f t="shared" si="41"/>
        <v>639147.46950000001</v>
      </c>
      <c r="G292" s="51">
        <f t="shared" si="40"/>
        <v>4003082</v>
      </c>
    </row>
    <row r="293" spans="1:7" s="7" customFormat="1">
      <c r="A293" s="22">
        <v>35</v>
      </c>
      <c r="B293" s="10" t="s">
        <v>97</v>
      </c>
      <c r="C293" s="10" t="s">
        <v>2</v>
      </c>
      <c r="D293" s="11">
        <v>1</v>
      </c>
      <c r="E293" s="44">
        <v>2242378.08</v>
      </c>
      <c r="F293" s="38">
        <f t="shared" si="41"/>
        <v>426051.83520000003</v>
      </c>
      <c r="G293" s="51">
        <f t="shared" si="40"/>
        <v>2668430</v>
      </c>
    </row>
    <row r="294" spans="1:7" s="7" customFormat="1">
      <c r="A294" s="22">
        <v>36</v>
      </c>
      <c r="B294" s="10" t="s">
        <v>17</v>
      </c>
      <c r="C294" s="10" t="s">
        <v>2</v>
      </c>
      <c r="D294" s="11">
        <v>1</v>
      </c>
      <c r="E294" s="44">
        <v>3467958.3</v>
      </c>
      <c r="F294" s="38">
        <f t="shared" si="41"/>
        <v>658912.07699999993</v>
      </c>
      <c r="G294" s="51">
        <f t="shared" si="40"/>
        <v>4126870</v>
      </c>
    </row>
    <row r="295" spans="1:7" s="7" customFormat="1" ht="15" customHeight="1">
      <c r="A295" s="54" t="s">
        <v>120</v>
      </c>
      <c r="B295" s="55"/>
      <c r="C295" s="55"/>
      <c r="D295" s="55"/>
      <c r="E295" s="55"/>
      <c r="F295" s="55"/>
      <c r="G295" s="56"/>
    </row>
    <row r="296" spans="1:7" s="7" customFormat="1">
      <c r="A296" s="19" t="s">
        <v>0</v>
      </c>
      <c r="B296" s="9" t="s">
        <v>1</v>
      </c>
      <c r="C296" s="9" t="s">
        <v>2</v>
      </c>
      <c r="D296" s="8" t="s">
        <v>3</v>
      </c>
      <c r="E296" s="43" t="s">
        <v>4</v>
      </c>
      <c r="F296" s="37" t="s">
        <v>5</v>
      </c>
      <c r="G296" s="20" t="s">
        <v>6</v>
      </c>
    </row>
    <row r="297" spans="1:7" s="7" customFormat="1" ht="25.5">
      <c r="A297" s="22">
        <v>1</v>
      </c>
      <c r="B297" s="10" t="s">
        <v>65</v>
      </c>
      <c r="C297" s="10" t="s">
        <v>2</v>
      </c>
      <c r="D297" s="11">
        <v>1</v>
      </c>
      <c r="E297" s="44">
        <v>2130295.9500000002</v>
      </c>
      <c r="F297" s="38">
        <f>E297*19%</f>
        <v>404756.23050000006</v>
      </c>
      <c r="G297" s="51">
        <f t="shared" ref="G297:G330" si="42">ROUND(E297+F297,0)</f>
        <v>2535052</v>
      </c>
    </row>
    <row r="298" spans="1:7" s="7" customFormat="1">
      <c r="A298" s="22">
        <v>2</v>
      </c>
      <c r="B298" s="10" t="s">
        <v>66</v>
      </c>
      <c r="C298" s="10" t="s">
        <v>2</v>
      </c>
      <c r="D298" s="11">
        <v>1</v>
      </c>
      <c r="E298" s="44">
        <v>3313631.4299999997</v>
      </c>
      <c r="F298" s="38">
        <f t="shared" ref="F298:F330" si="43">E298*19%</f>
        <v>629589.97169999999</v>
      </c>
      <c r="G298" s="51">
        <f t="shared" si="42"/>
        <v>3943221</v>
      </c>
    </row>
    <row r="299" spans="1:7" s="7" customFormat="1">
      <c r="A299" s="22">
        <v>3</v>
      </c>
      <c r="B299" s="10" t="s">
        <v>67</v>
      </c>
      <c r="C299" s="10" t="s">
        <v>2</v>
      </c>
      <c r="D299" s="11">
        <v>1</v>
      </c>
      <c r="E299" s="44">
        <v>2620136.9699999997</v>
      </c>
      <c r="F299" s="38">
        <f t="shared" si="43"/>
        <v>497826.02429999993</v>
      </c>
      <c r="G299" s="51">
        <f t="shared" si="42"/>
        <v>3117963</v>
      </c>
    </row>
    <row r="300" spans="1:7" s="7" customFormat="1">
      <c r="A300" s="22">
        <v>4</v>
      </c>
      <c r="B300" s="10" t="s">
        <v>68</v>
      </c>
      <c r="C300" s="10" t="s">
        <v>2</v>
      </c>
      <c r="D300" s="11">
        <v>1</v>
      </c>
      <c r="E300" s="44">
        <v>2722695.9299999997</v>
      </c>
      <c r="F300" s="38">
        <f t="shared" si="43"/>
        <v>517312.22669999994</v>
      </c>
      <c r="G300" s="51">
        <f t="shared" si="42"/>
        <v>3240008</v>
      </c>
    </row>
    <row r="301" spans="1:7" s="7" customFormat="1">
      <c r="A301" s="22">
        <v>5</v>
      </c>
      <c r="B301" s="10" t="s">
        <v>69</v>
      </c>
      <c r="C301" s="10" t="s">
        <v>2</v>
      </c>
      <c r="D301" s="11">
        <v>1</v>
      </c>
      <c r="E301" s="44">
        <v>5559428.5199999996</v>
      </c>
      <c r="F301" s="38">
        <f t="shared" si="43"/>
        <v>1056291.4187999999</v>
      </c>
      <c r="G301" s="51">
        <f t="shared" si="42"/>
        <v>6615720</v>
      </c>
    </row>
    <row r="302" spans="1:7" s="7" customFormat="1" ht="25.5">
      <c r="A302" s="22">
        <v>6</v>
      </c>
      <c r="B302" s="10" t="s">
        <v>70</v>
      </c>
      <c r="C302" s="10" t="s">
        <v>2</v>
      </c>
      <c r="D302" s="11">
        <v>1</v>
      </c>
      <c r="E302" s="44">
        <v>2489008.5</v>
      </c>
      <c r="F302" s="38">
        <f t="shared" si="43"/>
        <v>472911.61499999999</v>
      </c>
      <c r="G302" s="51">
        <f t="shared" si="42"/>
        <v>2961920</v>
      </c>
    </row>
    <row r="303" spans="1:7" s="7" customFormat="1">
      <c r="A303" s="22">
        <v>7</v>
      </c>
      <c r="B303" s="10" t="s">
        <v>71</v>
      </c>
      <c r="C303" s="10" t="s">
        <v>2</v>
      </c>
      <c r="D303" s="11">
        <v>1</v>
      </c>
      <c r="E303" s="44">
        <v>2364472.62</v>
      </c>
      <c r="F303" s="38">
        <f t="shared" si="43"/>
        <v>449249.7978</v>
      </c>
      <c r="G303" s="51">
        <f t="shared" si="42"/>
        <v>2813722</v>
      </c>
    </row>
    <row r="304" spans="1:7" s="7" customFormat="1" ht="25.5">
      <c r="A304" s="22">
        <v>8</v>
      </c>
      <c r="B304" s="10" t="s">
        <v>72</v>
      </c>
      <c r="C304" s="10" t="s">
        <v>2</v>
      </c>
      <c r="D304" s="11">
        <v>1</v>
      </c>
      <c r="E304" s="44">
        <v>4537013.3100000005</v>
      </c>
      <c r="F304" s="38">
        <f t="shared" si="43"/>
        <v>862032.52890000015</v>
      </c>
      <c r="G304" s="51">
        <f t="shared" si="42"/>
        <v>5399046</v>
      </c>
    </row>
    <row r="305" spans="1:7" s="7" customFormat="1">
      <c r="A305" s="22">
        <v>9</v>
      </c>
      <c r="B305" s="10" t="s">
        <v>73</v>
      </c>
      <c r="C305" s="10" t="s">
        <v>2</v>
      </c>
      <c r="D305" s="11">
        <v>1</v>
      </c>
      <c r="E305" s="44">
        <v>1209462.8400000001</v>
      </c>
      <c r="F305" s="38">
        <f t="shared" si="43"/>
        <v>229797.93960000001</v>
      </c>
      <c r="G305" s="51">
        <f t="shared" si="42"/>
        <v>1439261</v>
      </c>
    </row>
    <row r="306" spans="1:7" s="7" customFormat="1">
      <c r="A306" s="22">
        <v>10</v>
      </c>
      <c r="B306" s="10" t="s">
        <v>74</v>
      </c>
      <c r="C306" s="10" t="s">
        <v>2</v>
      </c>
      <c r="D306" s="11">
        <v>1</v>
      </c>
      <c r="E306" s="44">
        <v>3531935.34</v>
      </c>
      <c r="F306" s="38">
        <f t="shared" si="43"/>
        <v>671067.71459999995</v>
      </c>
      <c r="G306" s="51">
        <f t="shared" si="42"/>
        <v>4203003</v>
      </c>
    </row>
    <row r="307" spans="1:7" s="7" customFormat="1">
      <c r="A307" s="22">
        <v>11</v>
      </c>
      <c r="B307" s="10" t="s">
        <v>75</v>
      </c>
      <c r="C307" s="10" t="s">
        <v>2</v>
      </c>
      <c r="D307" s="11">
        <v>1</v>
      </c>
      <c r="E307" s="44">
        <v>2476554.75</v>
      </c>
      <c r="F307" s="38">
        <f t="shared" si="43"/>
        <v>470545.40250000003</v>
      </c>
      <c r="G307" s="51">
        <f t="shared" si="42"/>
        <v>2947100</v>
      </c>
    </row>
    <row r="308" spans="1:7" s="7" customFormat="1">
      <c r="A308" s="22">
        <v>12</v>
      </c>
      <c r="B308" s="10" t="s">
        <v>76</v>
      </c>
      <c r="C308" s="10" t="s">
        <v>2</v>
      </c>
      <c r="D308" s="11">
        <v>1</v>
      </c>
      <c r="E308" s="44">
        <v>1776467.7</v>
      </c>
      <c r="F308" s="38">
        <f t="shared" si="43"/>
        <v>337528.86300000001</v>
      </c>
      <c r="G308" s="51">
        <f t="shared" si="42"/>
        <v>2113997</v>
      </c>
    </row>
    <row r="309" spans="1:7" s="7" customFormat="1" ht="25.5">
      <c r="A309" s="22">
        <v>13</v>
      </c>
      <c r="B309" s="10" t="s">
        <v>77</v>
      </c>
      <c r="C309" s="10" t="s">
        <v>2</v>
      </c>
      <c r="D309" s="11">
        <v>1</v>
      </c>
      <c r="E309" s="44">
        <v>1847770.38</v>
      </c>
      <c r="F309" s="38">
        <f t="shared" si="43"/>
        <v>351076.37219999998</v>
      </c>
      <c r="G309" s="51">
        <f t="shared" si="42"/>
        <v>2198847</v>
      </c>
    </row>
    <row r="310" spans="1:7" s="7" customFormat="1">
      <c r="A310" s="22">
        <v>14</v>
      </c>
      <c r="B310" s="10" t="s">
        <v>78</v>
      </c>
      <c r="C310" s="10" t="s">
        <v>2</v>
      </c>
      <c r="D310" s="11">
        <v>1</v>
      </c>
      <c r="E310" s="44">
        <v>1324720.17</v>
      </c>
      <c r="F310" s="38">
        <f t="shared" si="43"/>
        <v>251696.83229999998</v>
      </c>
      <c r="G310" s="51">
        <f t="shared" si="42"/>
        <v>1576417</v>
      </c>
    </row>
    <row r="311" spans="1:7" s="7" customFormat="1">
      <c r="A311" s="22">
        <v>15</v>
      </c>
      <c r="B311" s="10" t="s">
        <v>79</v>
      </c>
      <c r="C311" s="10" t="s">
        <v>2</v>
      </c>
      <c r="D311" s="11">
        <v>1</v>
      </c>
      <c r="E311" s="44">
        <v>1743990.75</v>
      </c>
      <c r="F311" s="38">
        <f t="shared" si="43"/>
        <v>331358.24249999999</v>
      </c>
      <c r="G311" s="51">
        <f t="shared" si="42"/>
        <v>2075349</v>
      </c>
    </row>
    <row r="312" spans="1:7" s="7" customFormat="1">
      <c r="A312" s="22">
        <v>16</v>
      </c>
      <c r="B312" s="10" t="s">
        <v>80</v>
      </c>
      <c r="C312" s="10" t="s">
        <v>2</v>
      </c>
      <c r="D312" s="11">
        <v>1</v>
      </c>
      <c r="E312" s="44">
        <v>4845178.62</v>
      </c>
      <c r="F312" s="38">
        <f t="shared" si="43"/>
        <v>920583.93780000007</v>
      </c>
      <c r="G312" s="51">
        <f t="shared" si="42"/>
        <v>5765763</v>
      </c>
    </row>
    <row r="313" spans="1:7" s="7" customFormat="1" ht="25.5">
      <c r="A313" s="22">
        <v>17</v>
      </c>
      <c r="B313" s="10" t="s">
        <v>81</v>
      </c>
      <c r="C313" s="10" t="s">
        <v>2</v>
      </c>
      <c r="D313" s="11">
        <v>1</v>
      </c>
      <c r="E313" s="44">
        <v>1323254.8799999999</v>
      </c>
      <c r="F313" s="38">
        <f t="shared" si="43"/>
        <v>251418.42719999998</v>
      </c>
      <c r="G313" s="51">
        <f t="shared" si="42"/>
        <v>1574673</v>
      </c>
    </row>
    <row r="314" spans="1:7" s="7" customFormat="1" ht="25.5">
      <c r="A314" s="22">
        <v>18</v>
      </c>
      <c r="B314" s="10" t="s">
        <v>82</v>
      </c>
      <c r="C314" s="10" t="s">
        <v>2</v>
      </c>
      <c r="D314" s="11">
        <v>1</v>
      </c>
      <c r="E314" s="44">
        <v>5186016.09</v>
      </c>
      <c r="F314" s="38">
        <f t="shared" si="43"/>
        <v>985343.05709999998</v>
      </c>
      <c r="G314" s="51">
        <f t="shared" si="42"/>
        <v>6171359</v>
      </c>
    </row>
    <row r="315" spans="1:7" s="7" customFormat="1" ht="25.5">
      <c r="A315" s="22">
        <v>19</v>
      </c>
      <c r="B315" s="10" t="s">
        <v>83</v>
      </c>
      <c r="C315" s="10" t="s">
        <v>2</v>
      </c>
      <c r="D315" s="11">
        <v>1</v>
      </c>
      <c r="E315" s="44">
        <v>5902023.6899999995</v>
      </c>
      <c r="F315" s="38">
        <f t="shared" si="43"/>
        <v>1121384.5011</v>
      </c>
      <c r="G315" s="51">
        <f t="shared" si="42"/>
        <v>7023408</v>
      </c>
    </row>
    <row r="316" spans="1:7" s="7" customFormat="1" ht="24.6" customHeight="1">
      <c r="A316" s="22">
        <v>20</v>
      </c>
      <c r="B316" s="10" t="s">
        <v>84</v>
      </c>
      <c r="C316" s="10" t="s">
        <v>2</v>
      </c>
      <c r="D316" s="11">
        <v>1</v>
      </c>
      <c r="E316" s="44">
        <v>7731969.21</v>
      </c>
      <c r="F316" s="38">
        <f t="shared" si="43"/>
        <v>1469074.1499000001</v>
      </c>
      <c r="G316" s="51">
        <f t="shared" si="42"/>
        <v>9201043</v>
      </c>
    </row>
    <row r="317" spans="1:7" s="7" customFormat="1">
      <c r="A317" s="22">
        <v>21</v>
      </c>
      <c r="B317" s="10" t="s">
        <v>98</v>
      </c>
      <c r="C317" s="10" t="s">
        <v>2</v>
      </c>
      <c r="D317" s="11">
        <v>1</v>
      </c>
      <c r="E317" s="44">
        <v>5341612.2300000004</v>
      </c>
      <c r="F317" s="38">
        <f t="shared" si="43"/>
        <v>1014906.3237000001</v>
      </c>
      <c r="G317" s="51">
        <f t="shared" si="42"/>
        <v>6356519</v>
      </c>
    </row>
    <row r="318" spans="1:7" s="7" customFormat="1" ht="25.5">
      <c r="A318" s="22">
        <v>22</v>
      </c>
      <c r="B318" s="10" t="s">
        <v>86</v>
      </c>
      <c r="C318" s="10" t="s">
        <v>2</v>
      </c>
      <c r="D318" s="11">
        <v>1</v>
      </c>
      <c r="E318" s="44">
        <v>2338588.2599999998</v>
      </c>
      <c r="F318" s="38">
        <f t="shared" si="43"/>
        <v>444331.76939999999</v>
      </c>
      <c r="G318" s="51">
        <f t="shared" si="42"/>
        <v>2782920</v>
      </c>
    </row>
    <row r="319" spans="1:7" s="7" customFormat="1" ht="25.5">
      <c r="A319" s="22">
        <v>23</v>
      </c>
      <c r="B319" s="10" t="s">
        <v>87</v>
      </c>
      <c r="C319" s="10" t="s">
        <v>2</v>
      </c>
      <c r="D319" s="11">
        <v>1</v>
      </c>
      <c r="E319" s="44">
        <v>3003512.4</v>
      </c>
      <c r="F319" s="38">
        <f t="shared" si="43"/>
        <v>570667.35600000003</v>
      </c>
      <c r="G319" s="51">
        <f t="shared" si="42"/>
        <v>3574180</v>
      </c>
    </row>
    <row r="320" spans="1:7" s="7" customFormat="1">
      <c r="A320" s="22">
        <v>24</v>
      </c>
      <c r="B320" s="10" t="s">
        <v>88</v>
      </c>
      <c r="C320" s="10" t="s">
        <v>2</v>
      </c>
      <c r="D320" s="11">
        <v>1</v>
      </c>
      <c r="E320" s="44">
        <v>1290533.31</v>
      </c>
      <c r="F320" s="38">
        <f t="shared" si="43"/>
        <v>245201.32890000002</v>
      </c>
      <c r="G320" s="51">
        <f t="shared" si="42"/>
        <v>1535735</v>
      </c>
    </row>
    <row r="321" spans="1:7" s="7" customFormat="1">
      <c r="A321" s="22">
        <v>25</v>
      </c>
      <c r="B321" s="10" t="s">
        <v>89</v>
      </c>
      <c r="C321" s="10" t="s">
        <v>2</v>
      </c>
      <c r="D321" s="11">
        <v>1</v>
      </c>
      <c r="E321" s="44">
        <v>6390400.2300000004</v>
      </c>
      <c r="F321" s="38">
        <f t="shared" si="43"/>
        <v>1214176.0437</v>
      </c>
      <c r="G321" s="51">
        <f t="shared" si="42"/>
        <v>7604576</v>
      </c>
    </row>
    <row r="322" spans="1:7" s="7" customFormat="1">
      <c r="A322" s="22">
        <v>26</v>
      </c>
      <c r="B322" s="10" t="s">
        <v>90</v>
      </c>
      <c r="C322" s="10" t="s">
        <v>2</v>
      </c>
      <c r="D322" s="11">
        <v>1</v>
      </c>
      <c r="E322" s="44">
        <v>2719521.54</v>
      </c>
      <c r="F322" s="38">
        <f t="shared" si="43"/>
        <v>516709.09260000003</v>
      </c>
      <c r="G322" s="51">
        <f t="shared" si="42"/>
        <v>3236231</v>
      </c>
    </row>
    <row r="323" spans="1:7" s="7" customFormat="1" ht="25.5">
      <c r="A323" s="22">
        <v>27</v>
      </c>
      <c r="B323" s="10" t="s">
        <v>91</v>
      </c>
      <c r="C323" s="10" t="s">
        <v>2</v>
      </c>
      <c r="D323" s="11">
        <v>1</v>
      </c>
      <c r="E323" s="44">
        <v>4836631.5</v>
      </c>
      <c r="F323" s="38">
        <f t="shared" si="43"/>
        <v>918959.98499999999</v>
      </c>
      <c r="G323" s="51">
        <f t="shared" si="42"/>
        <v>5755591</v>
      </c>
    </row>
    <row r="324" spans="1:7" s="7" customFormat="1" ht="25.5">
      <c r="A324" s="22">
        <v>28</v>
      </c>
      <c r="B324" s="10" t="s">
        <v>92</v>
      </c>
      <c r="C324" s="10" t="s">
        <v>2</v>
      </c>
      <c r="D324" s="11">
        <v>1</v>
      </c>
      <c r="E324" s="44">
        <v>2073888.3599999999</v>
      </c>
      <c r="F324" s="38">
        <f t="shared" si="43"/>
        <v>394038.78839999996</v>
      </c>
      <c r="G324" s="51">
        <f t="shared" si="42"/>
        <v>2467927</v>
      </c>
    </row>
    <row r="325" spans="1:7" s="7" customFormat="1">
      <c r="A325" s="22">
        <v>29</v>
      </c>
      <c r="B325" s="10" t="s">
        <v>93</v>
      </c>
      <c r="C325" s="10" t="s">
        <v>2</v>
      </c>
      <c r="D325" s="11">
        <v>1</v>
      </c>
      <c r="E325" s="44">
        <v>3152467.35</v>
      </c>
      <c r="F325" s="38">
        <f t="shared" si="43"/>
        <v>598968.79650000005</v>
      </c>
      <c r="G325" s="51">
        <f t="shared" si="42"/>
        <v>3751436</v>
      </c>
    </row>
    <row r="326" spans="1:7" s="7" customFormat="1">
      <c r="A326" s="22">
        <v>30</v>
      </c>
      <c r="B326" s="10" t="s">
        <v>94</v>
      </c>
      <c r="C326" s="10" t="s">
        <v>2</v>
      </c>
      <c r="D326" s="11">
        <v>1</v>
      </c>
      <c r="E326" s="44">
        <v>3128048.2800000003</v>
      </c>
      <c r="F326" s="38">
        <f t="shared" si="43"/>
        <v>594329.17320000008</v>
      </c>
      <c r="G326" s="51">
        <f t="shared" si="42"/>
        <v>3722377</v>
      </c>
    </row>
    <row r="327" spans="1:7" s="7" customFormat="1" ht="25.5">
      <c r="A327" s="22">
        <v>31</v>
      </c>
      <c r="B327" s="10" t="s">
        <v>95</v>
      </c>
      <c r="C327" s="10" t="s">
        <v>2</v>
      </c>
      <c r="D327" s="11">
        <v>1</v>
      </c>
      <c r="E327" s="44">
        <v>2378879.2800000003</v>
      </c>
      <c r="F327" s="38">
        <f t="shared" si="43"/>
        <v>451987.06320000003</v>
      </c>
      <c r="G327" s="51">
        <f t="shared" si="42"/>
        <v>2830866</v>
      </c>
    </row>
    <row r="328" spans="1:7" s="7" customFormat="1">
      <c r="A328" s="22">
        <v>32</v>
      </c>
      <c r="B328" s="10" t="s">
        <v>96</v>
      </c>
      <c r="C328" s="10" t="s">
        <v>2</v>
      </c>
      <c r="D328" s="11">
        <v>1</v>
      </c>
      <c r="E328" s="44">
        <v>2874093.0300000003</v>
      </c>
      <c r="F328" s="38">
        <f t="shared" si="43"/>
        <v>546077.67570000002</v>
      </c>
      <c r="G328" s="51">
        <f t="shared" si="42"/>
        <v>3420171</v>
      </c>
    </row>
    <row r="329" spans="1:7" s="7" customFormat="1">
      <c r="A329" s="22">
        <v>33</v>
      </c>
      <c r="B329" s="10" t="s">
        <v>97</v>
      </c>
      <c r="C329" s="10" t="s">
        <v>2</v>
      </c>
      <c r="D329" s="11">
        <v>1</v>
      </c>
      <c r="E329" s="44">
        <v>1939829.31</v>
      </c>
      <c r="F329" s="38">
        <f t="shared" si="43"/>
        <v>368567.56890000001</v>
      </c>
      <c r="G329" s="51">
        <f t="shared" si="42"/>
        <v>2308397</v>
      </c>
    </row>
    <row r="330" spans="1:7" s="7" customFormat="1">
      <c r="A330" s="22">
        <v>34</v>
      </c>
      <c r="B330" s="10" t="s">
        <v>17</v>
      </c>
      <c r="C330" s="10" t="s">
        <v>2</v>
      </c>
      <c r="D330" s="11">
        <v>1</v>
      </c>
      <c r="E330" s="44">
        <v>2604265.02</v>
      </c>
      <c r="F330" s="38">
        <f t="shared" si="43"/>
        <v>494810.35379999998</v>
      </c>
      <c r="G330" s="51">
        <f t="shared" si="42"/>
        <v>3099075</v>
      </c>
    </row>
    <row r="331" spans="1:7" s="7" customFormat="1" ht="15" customHeight="1">
      <c r="A331" s="54" t="s">
        <v>119</v>
      </c>
      <c r="B331" s="55"/>
      <c r="C331" s="55"/>
      <c r="D331" s="55"/>
      <c r="E331" s="55"/>
      <c r="F331" s="55"/>
      <c r="G331" s="56"/>
    </row>
    <row r="332" spans="1:7" s="7" customFormat="1">
      <c r="A332" s="19" t="s">
        <v>0</v>
      </c>
      <c r="B332" s="9" t="s">
        <v>1</v>
      </c>
      <c r="C332" s="9" t="s">
        <v>2</v>
      </c>
      <c r="D332" s="8" t="s">
        <v>3</v>
      </c>
      <c r="E332" s="43" t="s">
        <v>4</v>
      </c>
      <c r="F332" s="37" t="s">
        <v>5</v>
      </c>
      <c r="G332" s="20" t="s">
        <v>6</v>
      </c>
    </row>
    <row r="333" spans="1:7" s="7" customFormat="1" ht="25.5">
      <c r="A333" s="22">
        <v>1</v>
      </c>
      <c r="B333" s="10" t="s">
        <v>65</v>
      </c>
      <c r="C333" s="10" t="s">
        <v>2</v>
      </c>
      <c r="D333" s="11">
        <v>1</v>
      </c>
      <c r="E333" s="44">
        <v>1727630.37</v>
      </c>
      <c r="F333" s="38">
        <f>E333*19%</f>
        <v>328249.77030000003</v>
      </c>
      <c r="G333" s="51">
        <f t="shared" ref="G333:G366" si="44">ROUND(E333+F333,0)</f>
        <v>2055880</v>
      </c>
    </row>
    <row r="334" spans="1:7" s="7" customFormat="1">
      <c r="A334" s="22">
        <v>2</v>
      </c>
      <c r="B334" s="10" t="s">
        <v>66</v>
      </c>
      <c r="C334" s="10" t="s">
        <v>2</v>
      </c>
      <c r="D334" s="11">
        <v>1</v>
      </c>
      <c r="E334" s="44">
        <v>2709998.37</v>
      </c>
      <c r="F334" s="38">
        <f t="shared" ref="F334:F366" si="45">E334*19%</f>
        <v>514899.69030000002</v>
      </c>
      <c r="G334" s="51">
        <f t="shared" si="44"/>
        <v>3224898</v>
      </c>
    </row>
    <row r="335" spans="1:7" s="7" customFormat="1">
      <c r="A335" s="22">
        <v>3</v>
      </c>
      <c r="B335" s="10" t="s">
        <v>67</v>
      </c>
      <c r="C335" s="10" t="s">
        <v>2</v>
      </c>
      <c r="D335" s="11">
        <v>1</v>
      </c>
      <c r="E335" s="44">
        <v>2008934.46</v>
      </c>
      <c r="F335" s="38">
        <f t="shared" si="45"/>
        <v>381697.54739999998</v>
      </c>
      <c r="G335" s="51">
        <f t="shared" si="44"/>
        <v>2390632</v>
      </c>
    </row>
    <row r="336" spans="1:7" s="7" customFormat="1">
      <c r="A336" s="22">
        <v>4</v>
      </c>
      <c r="B336" s="10" t="s">
        <v>68</v>
      </c>
      <c r="C336" s="10" t="s">
        <v>2</v>
      </c>
      <c r="D336" s="11">
        <v>1</v>
      </c>
      <c r="E336" s="44">
        <v>613156.23</v>
      </c>
      <c r="F336" s="38">
        <f t="shared" si="45"/>
        <v>116499.68369999999</v>
      </c>
      <c r="G336" s="51">
        <f t="shared" si="44"/>
        <v>729656</v>
      </c>
    </row>
    <row r="337" spans="1:7" s="7" customFormat="1">
      <c r="A337" s="22">
        <v>5</v>
      </c>
      <c r="B337" s="10" t="s">
        <v>69</v>
      </c>
      <c r="C337" s="10" t="s">
        <v>2</v>
      </c>
      <c r="D337" s="11">
        <v>1</v>
      </c>
      <c r="E337" s="44">
        <v>4182208.2</v>
      </c>
      <c r="F337" s="38">
        <f t="shared" si="45"/>
        <v>794619.55800000008</v>
      </c>
      <c r="G337" s="51">
        <f t="shared" si="44"/>
        <v>4976828</v>
      </c>
    </row>
    <row r="338" spans="1:7" s="7" customFormat="1" ht="25.5">
      <c r="A338" s="22">
        <v>6</v>
      </c>
      <c r="B338" s="10" t="s">
        <v>70</v>
      </c>
      <c r="C338" s="10" t="s">
        <v>2</v>
      </c>
      <c r="D338" s="11">
        <v>1</v>
      </c>
      <c r="E338" s="44">
        <v>1222649.6400000001</v>
      </c>
      <c r="F338" s="38">
        <f t="shared" si="45"/>
        <v>232303.43160000004</v>
      </c>
      <c r="G338" s="51">
        <f t="shared" si="44"/>
        <v>1454953</v>
      </c>
    </row>
    <row r="339" spans="1:7" s="7" customFormat="1">
      <c r="A339" s="22">
        <v>7</v>
      </c>
      <c r="B339" s="10" t="s">
        <v>71</v>
      </c>
      <c r="C339" s="10" t="s">
        <v>2</v>
      </c>
      <c r="D339" s="11">
        <v>1</v>
      </c>
      <c r="E339" s="44">
        <v>1818467.82</v>
      </c>
      <c r="F339" s="38">
        <f t="shared" si="45"/>
        <v>345508.88579999999</v>
      </c>
      <c r="G339" s="51">
        <f t="shared" si="44"/>
        <v>2163977</v>
      </c>
    </row>
    <row r="340" spans="1:7" s="7" customFormat="1" ht="25.5">
      <c r="A340" s="22">
        <v>8</v>
      </c>
      <c r="B340" s="10" t="s">
        <v>72</v>
      </c>
      <c r="C340" s="10" t="s">
        <v>2</v>
      </c>
      <c r="D340" s="11">
        <v>1</v>
      </c>
      <c r="E340" s="44">
        <v>3746821.05</v>
      </c>
      <c r="F340" s="38">
        <f t="shared" si="45"/>
        <v>711895.99949999992</v>
      </c>
      <c r="G340" s="51">
        <f t="shared" si="44"/>
        <v>4458717</v>
      </c>
    </row>
    <row r="341" spans="1:7" s="7" customFormat="1">
      <c r="A341" s="22">
        <v>9</v>
      </c>
      <c r="B341" s="10" t="s">
        <v>73</v>
      </c>
      <c r="C341" s="10" t="s">
        <v>2</v>
      </c>
      <c r="D341" s="11">
        <v>1</v>
      </c>
      <c r="E341" s="44">
        <v>965275.38</v>
      </c>
      <c r="F341" s="38">
        <f t="shared" si="45"/>
        <v>183402.3222</v>
      </c>
      <c r="G341" s="51">
        <f t="shared" si="44"/>
        <v>1148678</v>
      </c>
    </row>
    <row r="342" spans="1:7" s="7" customFormat="1">
      <c r="A342" s="22">
        <v>10</v>
      </c>
      <c r="B342" s="10" t="s">
        <v>74</v>
      </c>
      <c r="C342" s="10" t="s">
        <v>2</v>
      </c>
      <c r="D342" s="11">
        <v>1</v>
      </c>
      <c r="E342" s="44">
        <v>2668975.11</v>
      </c>
      <c r="F342" s="38">
        <f t="shared" si="45"/>
        <v>507105.2709</v>
      </c>
      <c r="G342" s="51">
        <f t="shared" si="44"/>
        <v>3176080</v>
      </c>
    </row>
    <row r="343" spans="1:7" s="7" customFormat="1">
      <c r="A343" s="22">
        <v>11</v>
      </c>
      <c r="B343" s="10" t="s">
        <v>75</v>
      </c>
      <c r="C343" s="10" t="s">
        <v>2</v>
      </c>
      <c r="D343" s="11">
        <v>1</v>
      </c>
      <c r="E343" s="44">
        <v>1556698.5</v>
      </c>
      <c r="F343" s="38">
        <f t="shared" si="45"/>
        <v>295772.71500000003</v>
      </c>
      <c r="G343" s="51">
        <f t="shared" si="44"/>
        <v>1852471</v>
      </c>
    </row>
    <row r="344" spans="1:7" s="7" customFormat="1">
      <c r="A344" s="22">
        <v>12</v>
      </c>
      <c r="B344" s="10" t="s">
        <v>76</v>
      </c>
      <c r="C344" s="10" t="s">
        <v>2</v>
      </c>
      <c r="D344" s="11">
        <v>1</v>
      </c>
      <c r="E344" s="44">
        <v>1466006.85</v>
      </c>
      <c r="F344" s="38">
        <f t="shared" si="45"/>
        <v>278541.3015</v>
      </c>
      <c r="G344" s="51">
        <f t="shared" si="44"/>
        <v>1744548</v>
      </c>
    </row>
    <row r="345" spans="1:7" s="7" customFormat="1" ht="25.5">
      <c r="A345" s="22">
        <v>13</v>
      </c>
      <c r="B345" s="10" t="s">
        <v>77</v>
      </c>
      <c r="C345" s="10" t="s">
        <v>2</v>
      </c>
      <c r="D345" s="11">
        <v>1</v>
      </c>
      <c r="E345" s="44">
        <v>1359394.65</v>
      </c>
      <c r="F345" s="38">
        <f t="shared" si="45"/>
        <v>258284.98349999997</v>
      </c>
      <c r="G345" s="51">
        <f t="shared" si="44"/>
        <v>1617680</v>
      </c>
    </row>
    <row r="346" spans="1:7" s="7" customFormat="1">
      <c r="A346" s="22">
        <v>14</v>
      </c>
      <c r="B346" s="10" t="s">
        <v>78</v>
      </c>
      <c r="C346" s="10" t="s">
        <v>2</v>
      </c>
      <c r="D346" s="11">
        <v>1</v>
      </c>
      <c r="E346" s="44">
        <v>1080531.8999999999</v>
      </c>
      <c r="F346" s="38">
        <f t="shared" si="45"/>
        <v>205301.06099999999</v>
      </c>
      <c r="G346" s="51">
        <f t="shared" si="44"/>
        <v>1285833</v>
      </c>
    </row>
    <row r="347" spans="1:7" s="7" customFormat="1">
      <c r="A347" s="22">
        <v>15</v>
      </c>
      <c r="B347" s="10" t="s">
        <v>79</v>
      </c>
      <c r="C347" s="10" t="s">
        <v>2</v>
      </c>
      <c r="D347" s="11">
        <v>1</v>
      </c>
      <c r="E347" s="44">
        <v>1140357.69</v>
      </c>
      <c r="F347" s="38">
        <f t="shared" si="45"/>
        <v>216667.96109999999</v>
      </c>
      <c r="G347" s="51">
        <f t="shared" si="44"/>
        <v>1357026</v>
      </c>
    </row>
    <row r="348" spans="1:7" s="7" customFormat="1">
      <c r="A348" s="22">
        <v>16</v>
      </c>
      <c r="B348" s="10" t="s">
        <v>80</v>
      </c>
      <c r="C348" s="10" t="s">
        <v>2</v>
      </c>
      <c r="D348" s="11">
        <v>1</v>
      </c>
      <c r="E348" s="44">
        <v>3192758.37</v>
      </c>
      <c r="F348" s="38">
        <f t="shared" si="45"/>
        <v>606624.09030000004</v>
      </c>
      <c r="G348" s="51">
        <f t="shared" si="44"/>
        <v>3799382</v>
      </c>
    </row>
    <row r="349" spans="1:7" s="7" customFormat="1" ht="25.5">
      <c r="A349" s="22">
        <v>17</v>
      </c>
      <c r="B349" s="10" t="s">
        <v>81</v>
      </c>
      <c r="C349" s="10" t="s">
        <v>2</v>
      </c>
      <c r="D349" s="11">
        <v>1</v>
      </c>
      <c r="E349" s="44">
        <v>1050252.48</v>
      </c>
      <c r="F349" s="38">
        <f t="shared" si="45"/>
        <v>199547.9712</v>
      </c>
      <c r="G349" s="51">
        <f t="shared" si="44"/>
        <v>1249800</v>
      </c>
    </row>
    <row r="350" spans="1:7" s="7" customFormat="1" ht="25.5">
      <c r="A350" s="22">
        <v>18</v>
      </c>
      <c r="B350" s="10" t="s">
        <v>82</v>
      </c>
      <c r="C350" s="10" t="s">
        <v>2</v>
      </c>
      <c r="D350" s="11">
        <v>1</v>
      </c>
      <c r="E350" s="44">
        <v>3989543.2199999997</v>
      </c>
      <c r="F350" s="38">
        <f t="shared" si="45"/>
        <v>758013.21179999993</v>
      </c>
      <c r="G350" s="51">
        <f t="shared" si="44"/>
        <v>4747556</v>
      </c>
    </row>
    <row r="351" spans="1:7" s="7" customFormat="1" ht="25.5">
      <c r="A351" s="22">
        <v>19</v>
      </c>
      <c r="B351" s="10" t="s">
        <v>83</v>
      </c>
      <c r="C351" s="10" t="s">
        <v>2</v>
      </c>
      <c r="D351" s="11">
        <v>1</v>
      </c>
      <c r="E351" s="44">
        <v>4636397.88</v>
      </c>
      <c r="F351" s="38">
        <f t="shared" si="45"/>
        <v>880915.59719999996</v>
      </c>
      <c r="G351" s="51">
        <f t="shared" si="44"/>
        <v>5517313</v>
      </c>
    </row>
    <row r="352" spans="1:7" s="7" customFormat="1" ht="25.5">
      <c r="A352" s="22">
        <v>20</v>
      </c>
      <c r="B352" s="10" t="s">
        <v>84</v>
      </c>
      <c r="C352" s="10" t="s">
        <v>2</v>
      </c>
      <c r="D352" s="11">
        <v>1</v>
      </c>
      <c r="E352" s="44">
        <v>3859880.04</v>
      </c>
      <c r="F352" s="38">
        <f t="shared" si="45"/>
        <v>733377.20759999997</v>
      </c>
      <c r="G352" s="51">
        <f t="shared" si="44"/>
        <v>4593257</v>
      </c>
    </row>
    <row r="353" spans="1:7" s="7" customFormat="1">
      <c r="A353" s="22">
        <v>21</v>
      </c>
      <c r="B353" s="10" t="s">
        <v>98</v>
      </c>
      <c r="C353" s="10" t="s">
        <v>2</v>
      </c>
      <c r="D353" s="11">
        <v>1</v>
      </c>
      <c r="E353" s="44">
        <v>3873554.46</v>
      </c>
      <c r="F353" s="38">
        <f t="shared" si="45"/>
        <v>735975.34739999997</v>
      </c>
      <c r="G353" s="51">
        <f t="shared" si="44"/>
        <v>4609530</v>
      </c>
    </row>
    <row r="354" spans="1:7" s="7" customFormat="1" ht="25.5">
      <c r="A354" s="22">
        <v>22</v>
      </c>
      <c r="B354" s="10" t="s">
        <v>86</v>
      </c>
      <c r="C354" s="10" t="s">
        <v>2</v>
      </c>
      <c r="D354" s="11">
        <v>1</v>
      </c>
      <c r="E354" s="44">
        <v>1245847.23</v>
      </c>
      <c r="F354" s="38">
        <f t="shared" si="45"/>
        <v>236710.9737</v>
      </c>
      <c r="G354" s="51">
        <f t="shared" si="44"/>
        <v>1482558</v>
      </c>
    </row>
    <row r="355" spans="1:7" s="7" customFormat="1" ht="25.5">
      <c r="A355" s="22">
        <v>23</v>
      </c>
      <c r="B355" s="10" t="s">
        <v>87</v>
      </c>
      <c r="C355" s="10" t="s">
        <v>2</v>
      </c>
      <c r="D355" s="11">
        <v>1</v>
      </c>
      <c r="E355" s="44">
        <v>1021096.53</v>
      </c>
      <c r="F355" s="38">
        <f t="shared" si="45"/>
        <v>194008.3407</v>
      </c>
      <c r="G355" s="51">
        <f t="shared" si="44"/>
        <v>1215105</v>
      </c>
    </row>
    <row r="356" spans="1:7" s="7" customFormat="1">
      <c r="A356" s="22">
        <v>24</v>
      </c>
      <c r="B356" s="10" t="s">
        <v>88</v>
      </c>
      <c r="C356" s="10" t="s">
        <v>2</v>
      </c>
      <c r="D356" s="11">
        <v>1</v>
      </c>
      <c r="E356" s="44">
        <v>1147194.8999999999</v>
      </c>
      <c r="F356" s="38">
        <f t="shared" si="45"/>
        <v>217967.03099999999</v>
      </c>
      <c r="G356" s="51">
        <f t="shared" si="44"/>
        <v>1365162</v>
      </c>
    </row>
    <row r="357" spans="1:7" s="7" customFormat="1">
      <c r="A357" s="22">
        <v>25</v>
      </c>
      <c r="B357" s="10" t="s">
        <v>89</v>
      </c>
      <c r="C357" s="10" t="s">
        <v>2</v>
      </c>
      <c r="D357" s="11">
        <v>1</v>
      </c>
      <c r="E357" s="44">
        <v>4147289.1</v>
      </c>
      <c r="F357" s="38">
        <f t="shared" si="45"/>
        <v>787984.929</v>
      </c>
      <c r="G357" s="51">
        <f t="shared" si="44"/>
        <v>4935274</v>
      </c>
    </row>
    <row r="358" spans="1:7" s="7" customFormat="1">
      <c r="A358" s="22">
        <v>26</v>
      </c>
      <c r="B358" s="10" t="s">
        <v>90</v>
      </c>
      <c r="C358" s="10" t="s">
        <v>2</v>
      </c>
      <c r="D358" s="11">
        <v>1</v>
      </c>
      <c r="E358" s="44">
        <v>2072667.69</v>
      </c>
      <c r="F358" s="38">
        <f t="shared" si="45"/>
        <v>393806.86109999998</v>
      </c>
      <c r="G358" s="51">
        <f t="shared" si="44"/>
        <v>2466475</v>
      </c>
    </row>
    <row r="359" spans="1:7" s="7" customFormat="1" ht="25.5">
      <c r="A359" s="22">
        <v>27</v>
      </c>
      <c r="B359" s="10" t="s">
        <v>91</v>
      </c>
      <c r="C359" s="10" t="s">
        <v>2</v>
      </c>
      <c r="D359" s="11">
        <v>1</v>
      </c>
      <c r="E359" s="44">
        <v>3844740.33</v>
      </c>
      <c r="F359" s="38">
        <f t="shared" si="45"/>
        <v>730500.66269999999</v>
      </c>
      <c r="G359" s="51">
        <f t="shared" si="44"/>
        <v>4575241</v>
      </c>
    </row>
    <row r="360" spans="1:7" s="7" customFormat="1" ht="25.5">
      <c r="A360" s="22">
        <v>28</v>
      </c>
      <c r="B360" s="10" t="s">
        <v>92</v>
      </c>
      <c r="C360" s="10" t="s">
        <v>2</v>
      </c>
      <c r="D360" s="11">
        <v>1</v>
      </c>
      <c r="E360" s="44">
        <v>2073888.3599999999</v>
      </c>
      <c r="F360" s="38">
        <f t="shared" si="45"/>
        <v>394038.78839999996</v>
      </c>
      <c r="G360" s="51">
        <f t="shared" si="44"/>
        <v>2467927</v>
      </c>
    </row>
    <row r="361" spans="1:7" s="7" customFormat="1">
      <c r="A361" s="22">
        <v>29</v>
      </c>
      <c r="B361" s="10" t="s">
        <v>93</v>
      </c>
      <c r="C361" s="10" t="s">
        <v>2</v>
      </c>
      <c r="D361" s="11">
        <v>1</v>
      </c>
      <c r="E361" s="44">
        <v>2404763.64</v>
      </c>
      <c r="F361" s="38">
        <f t="shared" si="45"/>
        <v>456905.09160000004</v>
      </c>
      <c r="G361" s="51">
        <f t="shared" si="44"/>
        <v>2861669</v>
      </c>
    </row>
    <row r="362" spans="1:7" s="7" customFormat="1">
      <c r="A362" s="22">
        <v>30</v>
      </c>
      <c r="B362" s="10" t="s">
        <v>94</v>
      </c>
      <c r="C362" s="10" t="s">
        <v>2</v>
      </c>
      <c r="D362" s="11">
        <v>1</v>
      </c>
      <c r="E362" s="44">
        <v>1446765.3</v>
      </c>
      <c r="F362" s="38">
        <f t="shared" si="45"/>
        <v>274885.40700000001</v>
      </c>
      <c r="G362" s="51">
        <f t="shared" si="44"/>
        <v>1721651</v>
      </c>
    </row>
    <row r="363" spans="1:7" s="7" customFormat="1" ht="25.5">
      <c r="A363" s="22">
        <v>31</v>
      </c>
      <c r="B363" s="10" t="s">
        <v>95</v>
      </c>
      <c r="C363" s="10" t="s">
        <v>2</v>
      </c>
      <c r="D363" s="11">
        <v>1</v>
      </c>
      <c r="E363" s="44">
        <v>2703404.9699999997</v>
      </c>
      <c r="F363" s="38">
        <f t="shared" si="45"/>
        <v>513646.94429999997</v>
      </c>
      <c r="G363" s="51">
        <f t="shared" si="44"/>
        <v>3217052</v>
      </c>
    </row>
    <row r="364" spans="1:7" s="7" customFormat="1">
      <c r="A364" s="22">
        <v>32</v>
      </c>
      <c r="B364" s="10" t="s">
        <v>96</v>
      </c>
      <c r="C364" s="10" t="s">
        <v>2</v>
      </c>
      <c r="D364" s="11">
        <v>1</v>
      </c>
      <c r="E364" s="44">
        <v>2349332.91</v>
      </c>
      <c r="F364" s="38">
        <f t="shared" si="45"/>
        <v>446373.25290000002</v>
      </c>
      <c r="G364" s="51">
        <f t="shared" si="44"/>
        <v>2795706</v>
      </c>
    </row>
    <row r="365" spans="1:7" s="7" customFormat="1">
      <c r="A365" s="22">
        <v>33</v>
      </c>
      <c r="B365" s="10" t="s">
        <v>97</v>
      </c>
      <c r="C365" s="10" t="s">
        <v>2</v>
      </c>
      <c r="D365" s="11">
        <v>1</v>
      </c>
      <c r="E365" s="44">
        <v>1472697.45</v>
      </c>
      <c r="F365" s="38">
        <f t="shared" si="45"/>
        <v>279812.51549999998</v>
      </c>
      <c r="G365" s="51">
        <f t="shared" si="44"/>
        <v>1752510</v>
      </c>
    </row>
    <row r="366" spans="1:7" s="7" customFormat="1">
      <c r="A366" s="22">
        <v>34</v>
      </c>
      <c r="B366" s="10" t="s">
        <v>17</v>
      </c>
      <c r="C366" s="10" t="s">
        <v>2</v>
      </c>
      <c r="D366" s="11">
        <v>1</v>
      </c>
      <c r="E366" s="44">
        <v>2374484.2199999997</v>
      </c>
      <c r="F366" s="38">
        <f t="shared" si="45"/>
        <v>451152.00179999997</v>
      </c>
      <c r="G366" s="51">
        <f t="shared" si="44"/>
        <v>2825636</v>
      </c>
    </row>
    <row r="367" spans="1:7" s="7" customFormat="1" ht="15" customHeight="1">
      <c r="A367" s="54" t="s">
        <v>118</v>
      </c>
      <c r="B367" s="55"/>
      <c r="C367" s="55"/>
      <c r="D367" s="55"/>
      <c r="E367" s="55"/>
      <c r="F367" s="55"/>
      <c r="G367" s="56"/>
    </row>
    <row r="368" spans="1:7" s="7" customFormat="1">
      <c r="A368" s="19" t="s">
        <v>0</v>
      </c>
      <c r="B368" s="9" t="s">
        <v>1</v>
      </c>
      <c r="C368" s="9" t="s">
        <v>2</v>
      </c>
      <c r="D368" s="8" t="s">
        <v>3</v>
      </c>
      <c r="E368" s="43" t="s">
        <v>4</v>
      </c>
      <c r="F368" s="37" t="s">
        <v>5</v>
      </c>
      <c r="G368" s="20" t="s">
        <v>6</v>
      </c>
    </row>
    <row r="369" spans="1:7" s="7" customFormat="1" ht="25.5">
      <c r="A369" s="22">
        <v>1</v>
      </c>
      <c r="B369" s="10" t="s">
        <v>65</v>
      </c>
      <c r="C369" s="10" t="s">
        <v>2</v>
      </c>
      <c r="D369" s="11">
        <v>1</v>
      </c>
      <c r="E369" s="44">
        <v>1650711.15</v>
      </c>
      <c r="F369" s="38">
        <f>E369*19%</f>
        <v>313635.11849999998</v>
      </c>
      <c r="G369" s="51">
        <f t="shared" ref="G369:G402" si="46">ROUND(E369+F369,0)</f>
        <v>1964346</v>
      </c>
    </row>
    <row r="370" spans="1:7" s="7" customFormat="1">
      <c r="A370" s="22">
        <v>2</v>
      </c>
      <c r="B370" s="10" t="s">
        <v>66</v>
      </c>
      <c r="C370" s="10" t="s">
        <v>2</v>
      </c>
      <c r="D370" s="11">
        <v>1</v>
      </c>
      <c r="E370" s="44">
        <v>1855829.07</v>
      </c>
      <c r="F370" s="38">
        <f t="shared" ref="F370:F402" si="47">E370*19%</f>
        <v>352607.5233</v>
      </c>
      <c r="G370" s="51">
        <f t="shared" si="46"/>
        <v>2208437</v>
      </c>
    </row>
    <row r="371" spans="1:7" s="7" customFormat="1">
      <c r="A371" s="22">
        <v>3</v>
      </c>
      <c r="B371" s="10" t="s">
        <v>67</v>
      </c>
      <c r="C371" s="10" t="s">
        <v>2</v>
      </c>
      <c r="D371" s="11">
        <v>1</v>
      </c>
      <c r="E371" s="44">
        <v>2393042.13</v>
      </c>
      <c r="F371" s="38">
        <f t="shared" si="47"/>
        <v>454678.00469999999</v>
      </c>
      <c r="G371" s="51">
        <f t="shared" si="46"/>
        <v>2847720</v>
      </c>
    </row>
    <row r="372" spans="1:7" s="7" customFormat="1">
      <c r="A372" s="22">
        <v>4</v>
      </c>
      <c r="B372" s="10" t="s">
        <v>68</v>
      </c>
      <c r="C372" s="10" t="s">
        <v>2</v>
      </c>
      <c r="D372" s="11">
        <v>1</v>
      </c>
      <c r="E372" s="44">
        <v>2754440.64</v>
      </c>
      <c r="F372" s="38">
        <f t="shared" si="47"/>
        <v>523343.72160000005</v>
      </c>
      <c r="G372" s="51">
        <f t="shared" si="46"/>
        <v>3277784</v>
      </c>
    </row>
    <row r="373" spans="1:7" s="7" customFormat="1">
      <c r="A373" s="22">
        <v>5</v>
      </c>
      <c r="B373" s="10" t="s">
        <v>69</v>
      </c>
      <c r="C373" s="10" t="s">
        <v>2</v>
      </c>
      <c r="D373" s="11">
        <v>1</v>
      </c>
      <c r="E373" s="44">
        <v>1167218.9099999999</v>
      </c>
      <c r="F373" s="38">
        <f t="shared" si="47"/>
        <v>221771.59289999999</v>
      </c>
      <c r="G373" s="51">
        <f t="shared" si="46"/>
        <v>1388991</v>
      </c>
    </row>
    <row r="374" spans="1:7" s="7" customFormat="1" ht="25.5">
      <c r="A374" s="22">
        <v>6</v>
      </c>
      <c r="B374" s="10" t="s">
        <v>70</v>
      </c>
      <c r="C374" s="10" t="s">
        <v>2</v>
      </c>
      <c r="D374" s="11">
        <v>1</v>
      </c>
      <c r="E374" s="44">
        <v>3447934.29</v>
      </c>
      <c r="F374" s="38">
        <f t="shared" si="47"/>
        <v>655107.51509999996</v>
      </c>
      <c r="G374" s="51">
        <f t="shared" si="46"/>
        <v>4103042</v>
      </c>
    </row>
    <row r="375" spans="1:7" s="7" customFormat="1">
      <c r="A375" s="22">
        <v>7</v>
      </c>
      <c r="B375" s="10" t="s">
        <v>71</v>
      </c>
      <c r="C375" s="10" t="s">
        <v>2</v>
      </c>
      <c r="D375" s="11">
        <v>1</v>
      </c>
      <c r="E375" s="44">
        <v>2129319.09</v>
      </c>
      <c r="F375" s="38">
        <f t="shared" si="47"/>
        <v>404570.62709999998</v>
      </c>
      <c r="G375" s="51">
        <f t="shared" si="46"/>
        <v>2533890</v>
      </c>
    </row>
    <row r="376" spans="1:7" s="7" customFormat="1" ht="25.5">
      <c r="A376" s="22">
        <v>8</v>
      </c>
      <c r="B376" s="10" t="s">
        <v>72</v>
      </c>
      <c r="C376" s="10" t="s">
        <v>2</v>
      </c>
      <c r="D376" s="11">
        <v>1</v>
      </c>
      <c r="E376" s="44">
        <v>3833751.87</v>
      </c>
      <c r="F376" s="38">
        <f t="shared" si="47"/>
        <v>728412.85530000005</v>
      </c>
      <c r="G376" s="51">
        <f t="shared" si="46"/>
        <v>4562165</v>
      </c>
    </row>
    <row r="377" spans="1:7" s="7" customFormat="1">
      <c r="A377" s="22">
        <v>9</v>
      </c>
      <c r="B377" s="10" t="s">
        <v>73</v>
      </c>
      <c r="C377" s="10" t="s">
        <v>2</v>
      </c>
      <c r="D377" s="11">
        <v>1</v>
      </c>
      <c r="E377" s="44">
        <v>1213614.0900000001</v>
      </c>
      <c r="F377" s="38">
        <f t="shared" si="47"/>
        <v>230586.67710000003</v>
      </c>
      <c r="G377" s="51">
        <f t="shared" si="46"/>
        <v>1444201</v>
      </c>
    </row>
    <row r="378" spans="1:7" s="7" customFormat="1">
      <c r="A378" s="22">
        <v>10</v>
      </c>
      <c r="B378" s="10" t="s">
        <v>74</v>
      </c>
      <c r="C378" s="10" t="s">
        <v>2</v>
      </c>
      <c r="D378" s="11">
        <v>1</v>
      </c>
      <c r="E378" s="44">
        <v>3067001.01</v>
      </c>
      <c r="F378" s="38">
        <f t="shared" si="47"/>
        <v>582730.19189999998</v>
      </c>
      <c r="G378" s="51">
        <f t="shared" si="46"/>
        <v>3649731</v>
      </c>
    </row>
    <row r="379" spans="1:7" s="7" customFormat="1">
      <c r="A379" s="22">
        <v>11</v>
      </c>
      <c r="B379" s="10" t="s">
        <v>75</v>
      </c>
      <c r="C379" s="10" t="s">
        <v>2</v>
      </c>
      <c r="D379" s="11">
        <v>1</v>
      </c>
      <c r="E379" s="44">
        <v>1997457.57</v>
      </c>
      <c r="F379" s="38">
        <f t="shared" si="47"/>
        <v>379516.93830000004</v>
      </c>
      <c r="G379" s="51">
        <f t="shared" si="46"/>
        <v>2376975</v>
      </c>
    </row>
    <row r="380" spans="1:7" s="7" customFormat="1">
      <c r="A380" s="22">
        <v>12</v>
      </c>
      <c r="B380" s="10" t="s">
        <v>76</v>
      </c>
      <c r="C380" s="10" t="s">
        <v>2</v>
      </c>
      <c r="D380" s="11">
        <v>1</v>
      </c>
      <c r="E380" s="44">
        <v>1538384.4</v>
      </c>
      <c r="F380" s="38">
        <f t="shared" si="47"/>
        <v>292293.03599999996</v>
      </c>
      <c r="G380" s="51">
        <f t="shared" si="46"/>
        <v>1830677</v>
      </c>
    </row>
    <row r="381" spans="1:7" s="7" customFormat="1" ht="25.5">
      <c r="A381" s="22">
        <v>13</v>
      </c>
      <c r="B381" s="10" t="s">
        <v>77</v>
      </c>
      <c r="C381" s="10" t="s">
        <v>2</v>
      </c>
      <c r="D381" s="11">
        <v>1</v>
      </c>
      <c r="E381" s="44">
        <v>1362569.04</v>
      </c>
      <c r="F381" s="38">
        <f t="shared" si="47"/>
        <v>258888.1176</v>
      </c>
      <c r="G381" s="51">
        <f t="shared" si="46"/>
        <v>1621457</v>
      </c>
    </row>
    <row r="382" spans="1:7" s="7" customFormat="1">
      <c r="A382" s="22">
        <v>14</v>
      </c>
      <c r="B382" s="10" t="s">
        <v>78</v>
      </c>
      <c r="C382" s="10" t="s">
        <v>2</v>
      </c>
      <c r="D382" s="11">
        <v>1</v>
      </c>
      <c r="E382" s="44">
        <v>1330824.33</v>
      </c>
      <c r="F382" s="38">
        <f t="shared" si="47"/>
        <v>252856.62270000001</v>
      </c>
      <c r="G382" s="51">
        <f t="shared" si="46"/>
        <v>1583681</v>
      </c>
    </row>
    <row r="383" spans="1:7" s="7" customFormat="1">
      <c r="A383" s="22">
        <v>15</v>
      </c>
      <c r="B383" s="10" t="s">
        <v>79</v>
      </c>
      <c r="C383" s="10" t="s">
        <v>2</v>
      </c>
      <c r="D383" s="11">
        <v>1</v>
      </c>
      <c r="E383" s="44">
        <v>1509081.8399999999</v>
      </c>
      <c r="F383" s="38">
        <f t="shared" si="47"/>
        <v>286725.54959999997</v>
      </c>
      <c r="G383" s="51">
        <f t="shared" si="46"/>
        <v>1795807</v>
      </c>
    </row>
    <row r="384" spans="1:7" s="7" customFormat="1">
      <c r="A384" s="22">
        <v>16</v>
      </c>
      <c r="B384" s="10" t="s">
        <v>80</v>
      </c>
      <c r="C384" s="10" t="s">
        <v>2</v>
      </c>
      <c r="D384" s="11">
        <v>1</v>
      </c>
      <c r="E384" s="44">
        <v>2412577.71</v>
      </c>
      <c r="F384" s="38">
        <f t="shared" si="47"/>
        <v>458389.76490000001</v>
      </c>
      <c r="G384" s="51">
        <f t="shared" si="46"/>
        <v>2870967</v>
      </c>
    </row>
    <row r="385" spans="1:7" s="7" customFormat="1" ht="25.5">
      <c r="A385" s="22">
        <v>17</v>
      </c>
      <c r="B385" s="10" t="s">
        <v>81</v>
      </c>
      <c r="C385" s="10" t="s">
        <v>2</v>
      </c>
      <c r="D385" s="11">
        <v>1</v>
      </c>
      <c r="E385" s="44">
        <v>840006.45</v>
      </c>
      <c r="F385" s="38">
        <f t="shared" si="47"/>
        <v>159601.2255</v>
      </c>
      <c r="G385" s="51">
        <f t="shared" si="46"/>
        <v>999608</v>
      </c>
    </row>
    <row r="386" spans="1:7" s="7" customFormat="1" ht="25.5">
      <c r="A386" s="22">
        <v>18</v>
      </c>
      <c r="B386" s="10" t="s">
        <v>82</v>
      </c>
      <c r="C386" s="10" t="s">
        <v>2</v>
      </c>
      <c r="D386" s="11">
        <v>1</v>
      </c>
      <c r="E386" s="44">
        <v>4481337.96</v>
      </c>
      <c r="F386" s="38">
        <f t="shared" si="47"/>
        <v>851454.21239999996</v>
      </c>
      <c r="G386" s="51">
        <f t="shared" si="46"/>
        <v>5332792</v>
      </c>
    </row>
    <row r="387" spans="1:7" s="7" customFormat="1" ht="25.5">
      <c r="A387" s="22">
        <v>19</v>
      </c>
      <c r="B387" s="10" t="s">
        <v>83</v>
      </c>
      <c r="C387" s="10" t="s">
        <v>2</v>
      </c>
      <c r="D387" s="11">
        <v>1</v>
      </c>
      <c r="E387" s="44">
        <v>5201204.4000000004</v>
      </c>
      <c r="F387" s="38">
        <f t="shared" si="47"/>
        <v>988228.83600000013</v>
      </c>
      <c r="G387" s="51">
        <f t="shared" si="46"/>
        <v>6189433</v>
      </c>
    </row>
    <row r="388" spans="1:7" s="7" customFormat="1" ht="25.5">
      <c r="A388" s="22">
        <v>20</v>
      </c>
      <c r="B388" s="10" t="s">
        <v>84</v>
      </c>
      <c r="C388" s="10" t="s">
        <v>2</v>
      </c>
      <c r="D388" s="11">
        <v>1</v>
      </c>
      <c r="E388" s="44">
        <v>3970496.88</v>
      </c>
      <c r="F388" s="38">
        <f t="shared" si="47"/>
        <v>754394.40720000002</v>
      </c>
      <c r="G388" s="51">
        <f t="shared" si="46"/>
        <v>4724891</v>
      </c>
    </row>
    <row r="389" spans="1:7" s="7" customFormat="1">
      <c r="A389" s="22">
        <v>21</v>
      </c>
      <c r="B389" s="10" t="s">
        <v>98</v>
      </c>
      <c r="C389" s="10" t="s">
        <v>2</v>
      </c>
      <c r="D389" s="11">
        <v>1</v>
      </c>
      <c r="E389" s="44">
        <v>3907008.27</v>
      </c>
      <c r="F389" s="38">
        <f t="shared" si="47"/>
        <v>742331.57130000007</v>
      </c>
      <c r="G389" s="51">
        <f t="shared" si="46"/>
        <v>4649340</v>
      </c>
    </row>
    <row r="390" spans="1:7" s="7" customFormat="1" ht="25.5">
      <c r="A390" s="22">
        <v>22</v>
      </c>
      <c r="B390" s="10" t="s">
        <v>86</v>
      </c>
      <c r="C390" s="10" t="s">
        <v>2</v>
      </c>
      <c r="D390" s="11">
        <v>1</v>
      </c>
      <c r="E390" s="44">
        <v>1618966.44</v>
      </c>
      <c r="F390" s="38">
        <f t="shared" si="47"/>
        <v>307603.62359999999</v>
      </c>
      <c r="G390" s="51">
        <f t="shared" si="46"/>
        <v>1926570</v>
      </c>
    </row>
    <row r="391" spans="1:7" s="7" customFormat="1" ht="32.25" customHeight="1">
      <c r="A391" s="22">
        <v>23</v>
      </c>
      <c r="B391" s="10" t="s">
        <v>87</v>
      </c>
      <c r="C391" s="10" t="s">
        <v>2</v>
      </c>
      <c r="D391" s="11">
        <v>1</v>
      </c>
      <c r="E391" s="44">
        <v>2307576.6</v>
      </c>
      <c r="F391" s="38">
        <f t="shared" si="47"/>
        <v>438439.554</v>
      </c>
      <c r="G391" s="51">
        <f t="shared" si="46"/>
        <v>2746016</v>
      </c>
    </row>
    <row r="392" spans="1:7" s="7" customFormat="1">
      <c r="A392" s="22">
        <v>24</v>
      </c>
      <c r="B392" s="10" t="s">
        <v>88</v>
      </c>
      <c r="C392" s="10" t="s">
        <v>2</v>
      </c>
      <c r="D392" s="11">
        <v>1</v>
      </c>
      <c r="E392" s="44">
        <v>1294196.1299999999</v>
      </c>
      <c r="F392" s="38">
        <f t="shared" si="47"/>
        <v>245897.26469999997</v>
      </c>
      <c r="G392" s="51">
        <f t="shared" si="46"/>
        <v>1540093</v>
      </c>
    </row>
    <row r="393" spans="1:7" s="7" customFormat="1">
      <c r="A393" s="22">
        <v>25</v>
      </c>
      <c r="B393" s="10" t="s">
        <v>89</v>
      </c>
      <c r="C393" s="10" t="s">
        <v>2</v>
      </c>
      <c r="D393" s="11">
        <v>1</v>
      </c>
      <c r="E393" s="44">
        <v>3491888.13</v>
      </c>
      <c r="F393" s="38">
        <f t="shared" si="47"/>
        <v>663458.74470000004</v>
      </c>
      <c r="G393" s="51">
        <f t="shared" si="46"/>
        <v>4155347</v>
      </c>
    </row>
    <row r="394" spans="1:7" s="7" customFormat="1">
      <c r="A394" s="22">
        <v>26</v>
      </c>
      <c r="B394" s="10" t="s">
        <v>90</v>
      </c>
      <c r="C394" s="10" t="s">
        <v>2</v>
      </c>
      <c r="D394" s="11">
        <v>1</v>
      </c>
      <c r="E394" s="44">
        <v>2241645.84</v>
      </c>
      <c r="F394" s="38">
        <f t="shared" si="47"/>
        <v>425912.7096</v>
      </c>
      <c r="G394" s="51">
        <f t="shared" si="46"/>
        <v>2667559</v>
      </c>
    </row>
    <row r="395" spans="1:7" s="7" customFormat="1" ht="25.5">
      <c r="A395" s="22">
        <v>27</v>
      </c>
      <c r="B395" s="10" t="s">
        <v>91</v>
      </c>
      <c r="C395" s="10" t="s">
        <v>2</v>
      </c>
      <c r="D395" s="11">
        <v>1</v>
      </c>
      <c r="E395" s="44">
        <v>3999799.44</v>
      </c>
      <c r="F395" s="38">
        <f t="shared" si="47"/>
        <v>759961.89359999995</v>
      </c>
      <c r="G395" s="51">
        <f t="shared" si="46"/>
        <v>4759761</v>
      </c>
    </row>
    <row r="396" spans="1:7" s="7" customFormat="1" ht="25.5">
      <c r="A396" s="22">
        <v>28</v>
      </c>
      <c r="B396" s="10" t="s">
        <v>92</v>
      </c>
      <c r="C396" s="10" t="s">
        <v>2</v>
      </c>
      <c r="D396" s="11">
        <v>1</v>
      </c>
      <c r="E396" s="44">
        <v>2080481.76</v>
      </c>
      <c r="F396" s="38">
        <f t="shared" si="47"/>
        <v>395291.5344</v>
      </c>
      <c r="G396" s="51">
        <f t="shared" si="46"/>
        <v>2475773</v>
      </c>
    </row>
    <row r="397" spans="1:7" s="7" customFormat="1">
      <c r="A397" s="22">
        <v>29</v>
      </c>
      <c r="B397" s="10" t="s">
        <v>93</v>
      </c>
      <c r="C397" s="10" t="s">
        <v>2</v>
      </c>
      <c r="D397" s="11">
        <v>1</v>
      </c>
      <c r="E397" s="44">
        <v>2686067.73</v>
      </c>
      <c r="F397" s="38">
        <f t="shared" si="47"/>
        <v>510352.86869999999</v>
      </c>
      <c r="G397" s="51">
        <f t="shared" si="46"/>
        <v>3196421</v>
      </c>
    </row>
    <row r="398" spans="1:7" s="7" customFormat="1">
      <c r="A398" s="22">
        <v>30</v>
      </c>
      <c r="B398" s="10" t="s">
        <v>94</v>
      </c>
      <c r="C398" s="10" t="s">
        <v>2</v>
      </c>
      <c r="D398" s="11">
        <v>1</v>
      </c>
      <c r="E398" s="44">
        <v>2661649.4699999997</v>
      </c>
      <c r="F398" s="38">
        <f t="shared" si="47"/>
        <v>505713.39929999993</v>
      </c>
      <c r="G398" s="51">
        <f t="shared" si="46"/>
        <v>3167363</v>
      </c>
    </row>
    <row r="399" spans="1:7" s="7" customFormat="1" ht="25.5">
      <c r="A399" s="22">
        <v>31</v>
      </c>
      <c r="B399" s="10" t="s">
        <v>95</v>
      </c>
      <c r="C399" s="10" t="s">
        <v>2</v>
      </c>
      <c r="D399" s="11">
        <v>1</v>
      </c>
      <c r="E399" s="44">
        <v>2143970.37</v>
      </c>
      <c r="F399" s="38">
        <f t="shared" si="47"/>
        <v>407354.37030000001</v>
      </c>
      <c r="G399" s="51">
        <f t="shared" si="46"/>
        <v>2551325</v>
      </c>
    </row>
    <row r="400" spans="1:7" s="7" customFormat="1">
      <c r="A400" s="22">
        <v>32</v>
      </c>
      <c r="B400" s="10" t="s">
        <v>96</v>
      </c>
      <c r="C400" s="10" t="s">
        <v>2</v>
      </c>
      <c r="D400" s="11">
        <v>1</v>
      </c>
      <c r="E400" s="44">
        <v>2270948.4</v>
      </c>
      <c r="F400" s="38">
        <f t="shared" si="47"/>
        <v>431480.196</v>
      </c>
      <c r="G400" s="51">
        <f t="shared" si="46"/>
        <v>2702429</v>
      </c>
    </row>
    <row r="401" spans="1:7" s="7" customFormat="1">
      <c r="A401" s="22">
        <v>33</v>
      </c>
      <c r="B401" s="10" t="s">
        <v>97</v>
      </c>
      <c r="C401" s="10" t="s">
        <v>2</v>
      </c>
      <c r="D401" s="11">
        <v>1</v>
      </c>
      <c r="E401" s="44">
        <v>1455360.21</v>
      </c>
      <c r="F401" s="38">
        <f t="shared" si="47"/>
        <v>276518.4399</v>
      </c>
      <c r="G401" s="51">
        <f t="shared" si="46"/>
        <v>1731879</v>
      </c>
    </row>
    <row r="402" spans="1:7" s="7" customFormat="1">
      <c r="A402" s="22">
        <v>34</v>
      </c>
      <c r="B402" s="10" t="s">
        <v>17</v>
      </c>
      <c r="C402" s="10" t="s">
        <v>2</v>
      </c>
      <c r="D402" s="11">
        <v>1</v>
      </c>
      <c r="E402" s="44">
        <v>2612811.33</v>
      </c>
      <c r="F402" s="38">
        <f t="shared" si="47"/>
        <v>496434.15270000004</v>
      </c>
      <c r="G402" s="51">
        <f t="shared" si="46"/>
        <v>3109245</v>
      </c>
    </row>
    <row r="403" spans="1:7" s="7" customFormat="1" ht="15" customHeight="1">
      <c r="A403" s="54" t="s">
        <v>117</v>
      </c>
      <c r="B403" s="55"/>
      <c r="C403" s="55"/>
      <c r="D403" s="55"/>
      <c r="E403" s="55"/>
      <c r="F403" s="55"/>
      <c r="G403" s="56"/>
    </row>
    <row r="404" spans="1:7" s="7" customFormat="1">
      <c r="A404" s="19" t="s">
        <v>0</v>
      </c>
      <c r="B404" s="9" t="s">
        <v>1</v>
      </c>
      <c r="C404" s="9" t="s">
        <v>2</v>
      </c>
      <c r="D404" s="8" t="s">
        <v>3</v>
      </c>
      <c r="E404" s="43" t="s">
        <v>4</v>
      </c>
      <c r="F404" s="37" t="s">
        <v>5</v>
      </c>
      <c r="G404" s="20" t="s">
        <v>6</v>
      </c>
    </row>
    <row r="405" spans="1:7" s="7" customFormat="1" ht="25.5">
      <c r="A405" s="22">
        <v>1</v>
      </c>
      <c r="B405" s="10" t="s">
        <v>65</v>
      </c>
      <c r="C405" s="10" t="s">
        <v>2</v>
      </c>
      <c r="D405" s="11">
        <v>1</v>
      </c>
      <c r="E405" s="44">
        <v>1599431.67</v>
      </c>
      <c r="F405" s="38">
        <f>E405*19%</f>
        <v>303892.01730000001</v>
      </c>
      <c r="G405" s="51">
        <f t="shared" ref="G405:G438" si="48">ROUND(E405+F405,0)</f>
        <v>1903324</v>
      </c>
    </row>
    <row r="406" spans="1:7" s="7" customFormat="1">
      <c r="A406" s="22">
        <v>2</v>
      </c>
      <c r="B406" s="10" t="s">
        <v>66</v>
      </c>
      <c r="C406" s="10" t="s">
        <v>2</v>
      </c>
      <c r="D406" s="11">
        <v>1</v>
      </c>
      <c r="E406" s="44">
        <v>1591129.17</v>
      </c>
      <c r="F406" s="38">
        <f t="shared" ref="F406:F438" si="49">E406*19%</f>
        <v>302314.54229999997</v>
      </c>
      <c r="G406" s="51">
        <f t="shared" si="48"/>
        <v>1893444</v>
      </c>
    </row>
    <row r="407" spans="1:7" s="7" customFormat="1">
      <c r="A407" s="22">
        <v>3</v>
      </c>
      <c r="B407" s="10" t="s">
        <v>67</v>
      </c>
      <c r="C407" s="10" t="s">
        <v>2</v>
      </c>
      <c r="D407" s="11">
        <v>1</v>
      </c>
      <c r="E407" s="44">
        <v>2376926.37</v>
      </c>
      <c r="F407" s="38">
        <f t="shared" si="49"/>
        <v>451616.01030000002</v>
      </c>
      <c r="G407" s="51">
        <f t="shared" si="48"/>
        <v>2828542</v>
      </c>
    </row>
    <row r="408" spans="1:7" s="7" customFormat="1">
      <c r="A408" s="22">
        <v>4</v>
      </c>
      <c r="B408" s="10" t="s">
        <v>68</v>
      </c>
      <c r="C408" s="10" t="s">
        <v>2</v>
      </c>
      <c r="D408" s="11">
        <v>1</v>
      </c>
      <c r="E408" s="44">
        <v>777006.27</v>
      </c>
      <c r="F408" s="38">
        <f t="shared" si="49"/>
        <v>147631.19130000001</v>
      </c>
      <c r="G408" s="51">
        <f t="shared" si="48"/>
        <v>924637</v>
      </c>
    </row>
    <row r="409" spans="1:7" s="7" customFormat="1">
      <c r="A409" s="22">
        <v>5</v>
      </c>
      <c r="B409" s="10" t="s">
        <v>69</v>
      </c>
      <c r="C409" s="10" t="s">
        <v>2</v>
      </c>
      <c r="D409" s="11">
        <v>1</v>
      </c>
      <c r="E409" s="44">
        <v>3695541.57</v>
      </c>
      <c r="F409" s="38">
        <f t="shared" si="49"/>
        <v>702152.8983</v>
      </c>
      <c r="G409" s="51">
        <f t="shared" si="48"/>
        <v>4397694</v>
      </c>
    </row>
    <row r="410" spans="1:7" s="7" customFormat="1" ht="25.5">
      <c r="A410" s="22">
        <v>6</v>
      </c>
      <c r="B410" s="10" t="s">
        <v>70</v>
      </c>
      <c r="C410" s="10" t="s">
        <v>2</v>
      </c>
      <c r="D410" s="11">
        <v>1</v>
      </c>
      <c r="E410" s="44">
        <v>1085171.58</v>
      </c>
      <c r="F410" s="38">
        <f t="shared" si="49"/>
        <v>206182.60020000002</v>
      </c>
      <c r="G410" s="51">
        <f t="shared" si="48"/>
        <v>1291354</v>
      </c>
    </row>
    <row r="411" spans="1:7" s="7" customFormat="1">
      <c r="A411" s="22">
        <v>7</v>
      </c>
      <c r="B411" s="10" t="s">
        <v>71</v>
      </c>
      <c r="C411" s="10" t="s">
        <v>2</v>
      </c>
      <c r="D411" s="11">
        <v>1</v>
      </c>
      <c r="E411" s="44">
        <v>2215762.29</v>
      </c>
      <c r="F411" s="38">
        <f t="shared" si="49"/>
        <v>420994.83510000003</v>
      </c>
      <c r="G411" s="51">
        <f t="shared" si="48"/>
        <v>2636757</v>
      </c>
    </row>
    <row r="412" spans="1:7" s="7" customFormat="1" ht="25.5">
      <c r="A412" s="22">
        <v>8</v>
      </c>
      <c r="B412" s="10" t="s">
        <v>72</v>
      </c>
      <c r="C412" s="10" t="s">
        <v>2</v>
      </c>
      <c r="D412" s="11">
        <v>1</v>
      </c>
      <c r="E412" s="44">
        <v>4040822.7</v>
      </c>
      <c r="F412" s="38">
        <f t="shared" si="49"/>
        <v>767756.31300000008</v>
      </c>
      <c r="G412" s="51">
        <f t="shared" si="48"/>
        <v>4808579</v>
      </c>
    </row>
    <row r="413" spans="1:7" s="7" customFormat="1">
      <c r="A413" s="22">
        <v>9</v>
      </c>
      <c r="B413" s="10" t="s">
        <v>73</v>
      </c>
      <c r="C413" s="10" t="s">
        <v>2</v>
      </c>
      <c r="D413" s="11">
        <v>1</v>
      </c>
      <c r="E413" s="44">
        <v>1044147.51</v>
      </c>
      <c r="F413" s="38">
        <f t="shared" si="49"/>
        <v>198388.0269</v>
      </c>
      <c r="G413" s="51">
        <f t="shared" si="48"/>
        <v>1242536</v>
      </c>
    </row>
    <row r="414" spans="1:7" s="7" customFormat="1">
      <c r="A414" s="22">
        <v>10</v>
      </c>
      <c r="B414" s="10" t="s">
        <v>74</v>
      </c>
      <c r="C414" s="10" t="s">
        <v>2</v>
      </c>
      <c r="D414" s="11">
        <v>1</v>
      </c>
      <c r="E414" s="44">
        <v>2749557.15</v>
      </c>
      <c r="F414" s="38">
        <f t="shared" si="49"/>
        <v>522415.85849999997</v>
      </c>
      <c r="G414" s="51">
        <f t="shared" si="48"/>
        <v>3271973</v>
      </c>
    </row>
    <row r="415" spans="1:7" s="7" customFormat="1">
      <c r="A415" s="22">
        <v>11</v>
      </c>
      <c r="B415" s="10" t="s">
        <v>75</v>
      </c>
      <c r="C415" s="10" t="s">
        <v>2</v>
      </c>
      <c r="D415" s="11">
        <v>1</v>
      </c>
      <c r="E415" s="44">
        <v>1672688.07</v>
      </c>
      <c r="F415" s="38">
        <f t="shared" si="49"/>
        <v>317810.73330000002</v>
      </c>
      <c r="G415" s="51">
        <f t="shared" si="48"/>
        <v>1990499</v>
      </c>
    </row>
    <row r="416" spans="1:7" s="7" customFormat="1">
      <c r="A416" s="22">
        <v>12</v>
      </c>
      <c r="B416" s="10" t="s">
        <v>76</v>
      </c>
      <c r="C416" s="10" t="s">
        <v>2</v>
      </c>
      <c r="D416" s="11">
        <v>1</v>
      </c>
      <c r="E416" s="44">
        <v>1316466.27</v>
      </c>
      <c r="F416" s="38">
        <f t="shared" si="49"/>
        <v>250128.5913</v>
      </c>
      <c r="G416" s="51">
        <f t="shared" si="48"/>
        <v>1566595</v>
      </c>
    </row>
    <row r="417" spans="1:7" s="7" customFormat="1" ht="25.5">
      <c r="A417" s="22">
        <v>13</v>
      </c>
      <c r="B417" s="10" t="s">
        <v>77</v>
      </c>
      <c r="C417" s="10" t="s">
        <v>2</v>
      </c>
      <c r="D417" s="11">
        <v>1</v>
      </c>
      <c r="E417" s="44">
        <v>1175521.4099999999</v>
      </c>
      <c r="F417" s="38">
        <f t="shared" si="49"/>
        <v>223349.06789999999</v>
      </c>
      <c r="G417" s="51">
        <f t="shared" si="48"/>
        <v>1398870</v>
      </c>
    </row>
    <row r="418" spans="1:7" s="7" customFormat="1">
      <c r="A418" s="22">
        <v>14</v>
      </c>
      <c r="B418" s="10" t="s">
        <v>78</v>
      </c>
      <c r="C418" s="10" t="s">
        <v>2</v>
      </c>
      <c r="D418" s="11">
        <v>1</v>
      </c>
      <c r="E418" s="44">
        <v>1440708.93</v>
      </c>
      <c r="F418" s="38">
        <f t="shared" si="49"/>
        <v>273734.69669999997</v>
      </c>
      <c r="G418" s="51">
        <f t="shared" si="48"/>
        <v>1714444</v>
      </c>
    </row>
    <row r="419" spans="1:7" s="7" customFormat="1">
      <c r="A419" s="22">
        <v>15</v>
      </c>
      <c r="B419" s="10" t="s">
        <v>79</v>
      </c>
      <c r="C419" s="10" t="s">
        <v>2</v>
      </c>
      <c r="D419" s="11">
        <v>1</v>
      </c>
      <c r="E419" s="44">
        <v>1279544.8500000001</v>
      </c>
      <c r="F419" s="38">
        <f t="shared" si="49"/>
        <v>243113.52150000003</v>
      </c>
      <c r="G419" s="51">
        <f t="shared" si="48"/>
        <v>1522658</v>
      </c>
    </row>
    <row r="420" spans="1:7" s="7" customFormat="1">
      <c r="A420" s="22">
        <v>16</v>
      </c>
      <c r="B420" s="10" t="s">
        <v>80</v>
      </c>
      <c r="C420" s="10" t="s">
        <v>2</v>
      </c>
      <c r="D420" s="11">
        <v>1</v>
      </c>
      <c r="E420" s="44">
        <v>2087807.4</v>
      </c>
      <c r="F420" s="38">
        <f t="shared" si="49"/>
        <v>396683.40599999996</v>
      </c>
      <c r="G420" s="51">
        <f t="shared" si="48"/>
        <v>2484491</v>
      </c>
    </row>
    <row r="421" spans="1:7" s="7" customFormat="1" ht="25.5">
      <c r="A421" s="22">
        <v>17</v>
      </c>
      <c r="B421" s="10" t="s">
        <v>81</v>
      </c>
      <c r="C421" s="10" t="s">
        <v>2</v>
      </c>
      <c r="D421" s="11">
        <v>1</v>
      </c>
      <c r="E421" s="44">
        <v>894216.51</v>
      </c>
      <c r="F421" s="38">
        <f t="shared" si="49"/>
        <v>169901.13690000001</v>
      </c>
      <c r="G421" s="51">
        <f t="shared" si="48"/>
        <v>1064118</v>
      </c>
    </row>
    <row r="422" spans="1:7" s="7" customFormat="1" ht="25.5">
      <c r="A422" s="22">
        <v>18</v>
      </c>
      <c r="B422" s="10" t="s">
        <v>82</v>
      </c>
      <c r="C422" s="10" t="s">
        <v>2</v>
      </c>
      <c r="D422" s="11">
        <v>1</v>
      </c>
      <c r="E422" s="44">
        <v>4125800.61</v>
      </c>
      <c r="F422" s="38">
        <f t="shared" si="49"/>
        <v>783902.11589999998</v>
      </c>
      <c r="G422" s="51">
        <f t="shared" si="48"/>
        <v>4909703</v>
      </c>
    </row>
    <row r="423" spans="1:7" s="7" customFormat="1" ht="25.5">
      <c r="A423" s="22">
        <v>19</v>
      </c>
      <c r="B423" s="10" t="s">
        <v>83</v>
      </c>
      <c r="C423" s="10" t="s">
        <v>2</v>
      </c>
      <c r="D423" s="11">
        <v>1</v>
      </c>
      <c r="E423" s="44">
        <v>4823690.13</v>
      </c>
      <c r="F423" s="38">
        <f t="shared" si="49"/>
        <v>916501.12470000004</v>
      </c>
      <c r="G423" s="51">
        <f t="shared" si="48"/>
        <v>5740191</v>
      </c>
    </row>
    <row r="424" spans="1:7" s="7" customFormat="1" ht="30" customHeight="1">
      <c r="A424" s="22">
        <v>20</v>
      </c>
      <c r="B424" s="10" t="s">
        <v>84</v>
      </c>
      <c r="C424" s="10" t="s">
        <v>2</v>
      </c>
      <c r="D424" s="11">
        <v>1</v>
      </c>
      <c r="E424" s="44">
        <v>3588098.31</v>
      </c>
      <c r="F424" s="38">
        <f t="shared" si="49"/>
        <v>681738.67890000006</v>
      </c>
      <c r="G424" s="51">
        <f t="shared" si="48"/>
        <v>4269837</v>
      </c>
    </row>
    <row r="425" spans="1:7" s="7" customFormat="1">
      <c r="A425" s="22">
        <v>21</v>
      </c>
      <c r="B425" s="10" t="s">
        <v>98</v>
      </c>
      <c r="C425" s="10" t="s">
        <v>2</v>
      </c>
      <c r="D425" s="11">
        <v>1</v>
      </c>
      <c r="E425" s="44">
        <v>3649634.01</v>
      </c>
      <c r="F425" s="38">
        <f t="shared" si="49"/>
        <v>693430.46189999999</v>
      </c>
      <c r="G425" s="51">
        <f t="shared" si="48"/>
        <v>4343064</v>
      </c>
    </row>
    <row r="426" spans="1:7" s="7" customFormat="1" ht="25.5">
      <c r="A426" s="22">
        <v>22</v>
      </c>
      <c r="B426" s="10" t="s">
        <v>86</v>
      </c>
      <c r="C426" s="10" t="s">
        <v>2</v>
      </c>
      <c r="D426" s="11">
        <v>1</v>
      </c>
      <c r="E426" s="44">
        <v>1131567.57</v>
      </c>
      <c r="F426" s="38">
        <f t="shared" si="49"/>
        <v>214997.8383</v>
      </c>
      <c r="G426" s="51">
        <f t="shared" si="48"/>
        <v>1346565</v>
      </c>
    </row>
    <row r="427" spans="1:7" s="7" customFormat="1" ht="25.5">
      <c r="A427" s="22">
        <v>23</v>
      </c>
      <c r="B427" s="10" t="s">
        <v>87</v>
      </c>
      <c r="C427" s="10" t="s">
        <v>2</v>
      </c>
      <c r="D427" s="11">
        <v>1</v>
      </c>
      <c r="E427" s="44">
        <v>590251.05000000005</v>
      </c>
      <c r="F427" s="38">
        <f t="shared" si="49"/>
        <v>112147.69950000002</v>
      </c>
      <c r="G427" s="51">
        <f t="shared" si="48"/>
        <v>702399</v>
      </c>
    </row>
    <row r="428" spans="1:7" s="7" customFormat="1">
      <c r="A428" s="22">
        <v>24</v>
      </c>
      <c r="B428" s="10" t="s">
        <v>88</v>
      </c>
      <c r="C428" s="10" t="s">
        <v>2</v>
      </c>
      <c r="D428" s="11">
        <v>1</v>
      </c>
      <c r="E428" s="44">
        <v>1249265.43</v>
      </c>
      <c r="F428" s="38">
        <f t="shared" si="49"/>
        <v>237360.43169999999</v>
      </c>
      <c r="G428" s="51">
        <f t="shared" si="48"/>
        <v>1486626</v>
      </c>
    </row>
    <row r="429" spans="1:7" s="7" customFormat="1">
      <c r="A429" s="22">
        <v>25</v>
      </c>
      <c r="B429" s="10" t="s">
        <v>89</v>
      </c>
      <c r="C429" s="10" t="s">
        <v>2</v>
      </c>
      <c r="D429" s="11">
        <v>1</v>
      </c>
      <c r="E429" s="44">
        <v>3767332.6799999997</v>
      </c>
      <c r="F429" s="38">
        <f t="shared" si="49"/>
        <v>715793.20919999992</v>
      </c>
      <c r="G429" s="51">
        <f t="shared" si="48"/>
        <v>4483126</v>
      </c>
    </row>
    <row r="430" spans="1:7" s="7" customFormat="1">
      <c r="A430" s="22">
        <v>26</v>
      </c>
      <c r="B430" s="10" t="s">
        <v>90</v>
      </c>
      <c r="C430" s="10" t="s">
        <v>2</v>
      </c>
      <c r="D430" s="11">
        <v>1</v>
      </c>
      <c r="E430" s="44">
        <v>2709509.94</v>
      </c>
      <c r="F430" s="38">
        <f t="shared" si="49"/>
        <v>514806.88860000001</v>
      </c>
      <c r="G430" s="51">
        <f t="shared" si="48"/>
        <v>3224317</v>
      </c>
    </row>
    <row r="431" spans="1:7" s="7" customFormat="1" ht="25.5">
      <c r="A431" s="22">
        <v>27</v>
      </c>
      <c r="B431" s="10" t="s">
        <v>91</v>
      </c>
      <c r="C431" s="10" t="s">
        <v>2</v>
      </c>
      <c r="D431" s="11">
        <v>1</v>
      </c>
      <c r="E431" s="44">
        <v>3977822.52</v>
      </c>
      <c r="F431" s="38">
        <f t="shared" si="49"/>
        <v>755786.27879999997</v>
      </c>
      <c r="G431" s="51">
        <f t="shared" si="48"/>
        <v>4733609</v>
      </c>
    </row>
    <row r="432" spans="1:7" s="7" customFormat="1" ht="25.5">
      <c r="A432" s="22">
        <v>28</v>
      </c>
      <c r="B432" s="10" t="s">
        <v>92</v>
      </c>
      <c r="C432" s="10" t="s">
        <v>2</v>
      </c>
      <c r="D432" s="11">
        <v>1</v>
      </c>
      <c r="E432" s="44">
        <v>1954969.02</v>
      </c>
      <c r="F432" s="38">
        <f t="shared" si="49"/>
        <v>371444.11379999999</v>
      </c>
      <c r="G432" s="51">
        <f t="shared" si="48"/>
        <v>2326413</v>
      </c>
    </row>
    <row r="433" spans="1:7" s="7" customFormat="1">
      <c r="A433" s="22">
        <v>29</v>
      </c>
      <c r="B433" s="10" t="s">
        <v>93</v>
      </c>
      <c r="C433" s="10" t="s">
        <v>2</v>
      </c>
      <c r="D433" s="11">
        <v>1</v>
      </c>
      <c r="E433" s="44">
        <v>2738812.5</v>
      </c>
      <c r="F433" s="38">
        <f t="shared" si="49"/>
        <v>520374.375</v>
      </c>
      <c r="G433" s="51">
        <f t="shared" si="48"/>
        <v>3259187</v>
      </c>
    </row>
    <row r="434" spans="1:7" s="7" customFormat="1">
      <c r="A434" s="22">
        <v>30</v>
      </c>
      <c r="B434" s="10" t="s">
        <v>94</v>
      </c>
      <c r="C434" s="10" t="s">
        <v>2</v>
      </c>
      <c r="D434" s="11">
        <v>1</v>
      </c>
      <c r="E434" s="44">
        <v>1480169.7</v>
      </c>
      <c r="F434" s="38">
        <f t="shared" si="49"/>
        <v>281232.24300000002</v>
      </c>
      <c r="G434" s="51">
        <f t="shared" si="48"/>
        <v>1761402</v>
      </c>
    </row>
    <row r="435" spans="1:7" s="7" customFormat="1" ht="25.5">
      <c r="A435" s="22">
        <v>31</v>
      </c>
      <c r="B435" s="10" t="s">
        <v>95</v>
      </c>
      <c r="C435" s="10" t="s">
        <v>2</v>
      </c>
      <c r="D435" s="11">
        <v>1</v>
      </c>
      <c r="E435" s="44">
        <v>2563974</v>
      </c>
      <c r="F435" s="38">
        <f t="shared" si="49"/>
        <v>487155.06</v>
      </c>
      <c r="G435" s="51">
        <f t="shared" si="48"/>
        <v>3051129</v>
      </c>
    </row>
    <row r="436" spans="1:7" s="7" customFormat="1">
      <c r="A436" s="22">
        <v>32</v>
      </c>
      <c r="B436" s="10" t="s">
        <v>96</v>
      </c>
      <c r="C436" s="10" t="s">
        <v>2</v>
      </c>
      <c r="D436" s="11">
        <v>1</v>
      </c>
      <c r="E436" s="44">
        <v>2315390.67</v>
      </c>
      <c r="F436" s="38">
        <f t="shared" si="49"/>
        <v>439924.22729999997</v>
      </c>
      <c r="G436" s="51">
        <f t="shared" si="48"/>
        <v>2755315</v>
      </c>
    </row>
    <row r="437" spans="1:7" s="7" customFormat="1">
      <c r="A437" s="22">
        <v>33</v>
      </c>
      <c r="B437" s="10" t="s">
        <v>97</v>
      </c>
      <c r="C437" s="10" t="s">
        <v>2</v>
      </c>
      <c r="D437" s="11">
        <v>1</v>
      </c>
      <c r="E437" s="44">
        <v>1636548.3</v>
      </c>
      <c r="F437" s="38">
        <f t="shared" si="49"/>
        <v>310944.17700000003</v>
      </c>
      <c r="G437" s="51">
        <f t="shared" si="48"/>
        <v>1947492</v>
      </c>
    </row>
    <row r="438" spans="1:7" s="7" customFormat="1">
      <c r="A438" s="22">
        <v>34</v>
      </c>
      <c r="B438" s="10" t="s">
        <v>17</v>
      </c>
      <c r="C438" s="10" t="s">
        <v>2</v>
      </c>
      <c r="D438" s="11">
        <v>1</v>
      </c>
      <c r="E438" s="44">
        <v>2785696.92</v>
      </c>
      <c r="F438" s="38">
        <f t="shared" si="49"/>
        <v>529282.41480000003</v>
      </c>
      <c r="G438" s="51">
        <f t="shared" si="48"/>
        <v>3314979</v>
      </c>
    </row>
    <row r="439" spans="1:7" s="7" customFormat="1" ht="15" customHeight="1">
      <c r="A439" s="54" t="s">
        <v>116</v>
      </c>
      <c r="B439" s="55"/>
      <c r="C439" s="55"/>
      <c r="D439" s="55"/>
      <c r="E439" s="55"/>
      <c r="F439" s="55"/>
      <c r="G439" s="56"/>
    </row>
    <row r="440" spans="1:7" s="7" customFormat="1">
      <c r="A440" s="19" t="s">
        <v>0</v>
      </c>
      <c r="B440" s="9" t="s">
        <v>1</v>
      </c>
      <c r="C440" s="9" t="s">
        <v>2</v>
      </c>
      <c r="D440" s="8" t="s">
        <v>3</v>
      </c>
      <c r="E440" s="43" t="s">
        <v>4</v>
      </c>
      <c r="F440" s="37" t="s">
        <v>5</v>
      </c>
      <c r="G440" s="20" t="s">
        <v>6</v>
      </c>
    </row>
    <row r="441" spans="1:7" s="7" customFormat="1" ht="25.5">
      <c r="A441" s="22">
        <v>1</v>
      </c>
      <c r="B441" s="10" t="s">
        <v>65</v>
      </c>
      <c r="C441" s="10" t="s">
        <v>2</v>
      </c>
      <c r="D441" s="11">
        <v>1</v>
      </c>
      <c r="E441" s="44">
        <v>1300301.1000000001</v>
      </c>
      <c r="F441" s="38">
        <f>E441*19%</f>
        <v>247057.20900000003</v>
      </c>
      <c r="G441" s="51">
        <f t="shared" ref="G441:G475" si="50">ROUND(E441+F441,0)</f>
        <v>1547358</v>
      </c>
    </row>
    <row r="442" spans="1:7" s="7" customFormat="1">
      <c r="A442" s="22">
        <v>2</v>
      </c>
      <c r="B442" s="10" t="s">
        <v>66</v>
      </c>
      <c r="C442" s="10" t="s">
        <v>2</v>
      </c>
      <c r="D442" s="11">
        <v>1</v>
      </c>
      <c r="E442" s="44">
        <v>1298592</v>
      </c>
      <c r="F442" s="38">
        <f t="shared" ref="F442:F475" si="51">E442*19%</f>
        <v>246732.48</v>
      </c>
      <c r="G442" s="51">
        <f t="shared" si="50"/>
        <v>1545324</v>
      </c>
    </row>
    <row r="443" spans="1:7" s="7" customFormat="1">
      <c r="A443" s="22">
        <v>3</v>
      </c>
      <c r="B443" s="10" t="s">
        <v>67</v>
      </c>
      <c r="C443" s="10" t="s">
        <v>2</v>
      </c>
      <c r="D443" s="11">
        <v>1</v>
      </c>
      <c r="E443" s="44">
        <v>2016260.1</v>
      </c>
      <c r="F443" s="38">
        <f t="shared" si="51"/>
        <v>383089.41899999999</v>
      </c>
      <c r="G443" s="51">
        <f t="shared" si="50"/>
        <v>2399350</v>
      </c>
    </row>
    <row r="444" spans="1:7" s="7" customFormat="1">
      <c r="A444" s="22">
        <v>4</v>
      </c>
      <c r="B444" s="10" t="s">
        <v>68</v>
      </c>
      <c r="C444" s="10" t="s">
        <v>2</v>
      </c>
      <c r="D444" s="11">
        <v>1</v>
      </c>
      <c r="E444" s="44">
        <v>513038.61</v>
      </c>
      <c r="F444" s="38">
        <f t="shared" si="51"/>
        <v>97477.335900000005</v>
      </c>
      <c r="G444" s="51">
        <f t="shared" si="50"/>
        <v>610516</v>
      </c>
    </row>
    <row r="445" spans="1:7" s="7" customFormat="1">
      <c r="A445" s="22">
        <v>5</v>
      </c>
      <c r="B445" s="10" t="s">
        <v>69</v>
      </c>
      <c r="C445" s="10" t="s">
        <v>2</v>
      </c>
      <c r="D445" s="11">
        <v>1</v>
      </c>
      <c r="E445" s="44">
        <v>3334875.3</v>
      </c>
      <c r="F445" s="38">
        <f t="shared" si="51"/>
        <v>633626.30700000003</v>
      </c>
      <c r="G445" s="51">
        <f t="shared" si="50"/>
        <v>3968502</v>
      </c>
    </row>
    <row r="446" spans="1:7" s="7" customFormat="1" ht="25.5">
      <c r="A446" s="22">
        <v>6</v>
      </c>
      <c r="B446" s="10" t="s">
        <v>70</v>
      </c>
      <c r="C446" s="10" t="s">
        <v>2</v>
      </c>
      <c r="D446" s="11">
        <v>1</v>
      </c>
      <c r="E446" s="44">
        <v>790436.88</v>
      </c>
      <c r="F446" s="38">
        <f t="shared" si="51"/>
        <v>150183.00719999999</v>
      </c>
      <c r="G446" s="51">
        <f t="shared" si="50"/>
        <v>940620</v>
      </c>
    </row>
    <row r="447" spans="1:7" s="7" customFormat="1">
      <c r="A447" s="22">
        <v>7</v>
      </c>
      <c r="B447" s="10" t="s">
        <v>71</v>
      </c>
      <c r="C447" s="10" t="s">
        <v>2</v>
      </c>
      <c r="D447" s="11">
        <v>1</v>
      </c>
      <c r="E447" s="44">
        <v>1899049.8599999999</v>
      </c>
      <c r="F447" s="38">
        <f t="shared" si="51"/>
        <v>360819.47339999996</v>
      </c>
      <c r="G447" s="51">
        <f t="shared" si="50"/>
        <v>2259869</v>
      </c>
    </row>
    <row r="448" spans="1:7" s="7" customFormat="1" ht="38.25" customHeight="1">
      <c r="A448" s="22">
        <v>8</v>
      </c>
      <c r="B448" s="10" t="s">
        <v>72</v>
      </c>
      <c r="C448" s="10" t="s">
        <v>2</v>
      </c>
      <c r="D448" s="11">
        <v>1</v>
      </c>
      <c r="E448" s="44">
        <v>3541703.13</v>
      </c>
      <c r="F448" s="38">
        <f t="shared" si="51"/>
        <v>672923.59470000002</v>
      </c>
      <c r="G448" s="51">
        <f t="shared" si="50"/>
        <v>4214627</v>
      </c>
    </row>
    <row r="449" spans="1:7" s="7" customFormat="1">
      <c r="A449" s="22">
        <v>9</v>
      </c>
      <c r="B449" s="10" t="s">
        <v>73</v>
      </c>
      <c r="C449" s="10" t="s">
        <v>2</v>
      </c>
      <c r="D449" s="11">
        <v>1</v>
      </c>
      <c r="E449" s="44">
        <v>762598.8</v>
      </c>
      <c r="F449" s="38">
        <f t="shared" si="51"/>
        <v>144893.772</v>
      </c>
      <c r="G449" s="51">
        <f t="shared" si="50"/>
        <v>907493</v>
      </c>
    </row>
    <row r="450" spans="1:7" s="7" customFormat="1">
      <c r="A450" s="22">
        <v>10</v>
      </c>
      <c r="B450" s="10" t="s">
        <v>74</v>
      </c>
      <c r="C450" s="10" t="s">
        <v>2</v>
      </c>
      <c r="D450" s="11">
        <v>1</v>
      </c>
      <c r="E450" s="44">
        <v>2351530.44</v>
      </c>
      <c r="F450" s="38">
        <f t="shared" si="51"/>
        <v>446790.78359999997</v>
      </c>
      <c r="G450" s="51">
        <f t="shared" si="50"/>
        <v>2798321</v>
      </c>
    </row>
    <row r="451" spans="1:7" s="7" customFormat="1">
      <c r="A451" s="22">
        <v>11</v>
      </c>
      <c r="B451" s="10" t="s">
        <v>75</v>
      </c>
      <c r="C451" s="10" t="s">
        <v>2</v>
      </c>
      <c r="D451" s="11">
        <v>1</v>
      </c>
      <c r="E451" s="44">
        <v>1373557.5</v>
      </c>
      <c r="F451" s="38">
        <f t="shared" si="51"/>
        <v>260975.92500000002</v>
      </c>
      <c r="G451" s="51">
        <f t="shared" si="50"/>
        <v>1634533</v>
      </c>
    </row>
    <row r="452" spans="1:7" s="7" customFormat="1">
      <c r="A452" s="22">
        <v>12</v>
      </c>
      <c r="B452" s="10" t="s">
        <v>76</v>
      </c>
      <c r="C452" s="10" t="s">
        <v>2</v>
      </c>
      <c r="D452" s="11">
        <v>1</v>
      </c>
      <c r="E452" s="44">
        <v>1027445.31</v>
      </c>
      <c r="F452" s="38">
        <f t="shared" si="51"/>
        <v>195214.60890000002</v>
      </c>
      <c r="G452" s="51">
        <f t="shared" si="50"/>
        <v>1222660</v>
      </c>
    </row>
    <row r="453" spans="1:7" s="7" customFormat="1" ht="25.5">
      <c r="A453" s="22">
        <v>13</v>
      </c>
      <c r="B453" s="10" t="s">
        <v>77</v>
      </c>
      <c r="C453" s="10" t="s">
        <v>2</v>
      </c>
      <c r="D453" s="11">
        <v>1</v>
      </c>
      <c r="E453" s="44">
        <v>1146951.0900000001</v>
      </c>
      <c r="F453" s="38">
        <f t="shared" si="51"/>
        <v>217920.70710000003</v>
      </c>
      <c r="G453" s="51">
        <f t="shared" si="50"/>
        <v>1364872</v>
      </c>
    </row>
    <row r="454" spans="1:7" s="7" customFormat="1">
      <c r="A454" s="22">
        <v>14</v>
      </c>
      <c r="B454" s="10" t="s">
        <v>78</v>
      </c>
      <c r="C454" s="10" t="s">
        <v>2</v>
      </c>
      <c r="D454" s="11">
        <v>1</v>
      </c>
      <c r="E454" s="44">
        <v>1019484.63</v>
      </c>
      <c r="F454" s="38">
        <f t="shared" si="51"/>
        <v>193702.0797</v>
      </c>
      <c r="G454" s="51">
        <f t="shared" si="50"/>
        <v>1213187</v>
      </c>
    </row>
    <row r="455" spans="1:7" s="7" customFormat="1">
      <c r="A455" s="22">
        <v>15</v>
      </c>
      <c r="B455" s="10" t="s">
        <v>79</v>
      </c>
      <c r="C455" s="10" t="s">
        <v>2</v>
      </c>
      <c r="D455" s="11">
        <v>1</v>
      </c>
      <c r="E455" s="44">
        <v>969426.63</v>
      </c>
      <c r="F455" s="38">
        <f t="shared" si="51"/>
        <v>184191.05970000001</v>
      </c>
      <c r="G455" s="51">
        <f t="shared" si="50"/>
        <v>1153618</v>
      </c>
    </row>
    <row r="456" spans="1:7" s="7" customFormat="1">
      <c r="A456" s="22">
        <v>16</v>
      </c>
      <c r="B456" s="10" t="s">
        <v>80</v>
      </c>
      <c r="C456" s="10" t="s">
        <v>2</v>
      </c>
      <c r="D456" s="11">
        <v>1</v>
      </c>
      <c r="E456" s="44">
        <v>1397976.57</v>
      </c>
      <c r="F456" s="38">
        <f t="shared" si="51"/>
        <v>265615.54830000002</v>
      </c>
      <c r="G456" s="51">
        <f t="shared" si="50"/>
        <v>1663592</v>
      </c>
    </row>
    <row r="457" spans="1:7" s="7" customFormat="1" ht="25.5">
      <c r="A457" s="22">
        <v>17</v>
      </c>
      <c r="B457" s="10" t="s">
        <v>81</v>
      </c>
      <c r="C457" s="10" t="s">
        <v>2</v>
      </c>
      <c r="D457" s="11">
        <v>1</v>
      </c>
      <c r="E457" s="44">
        <v>852460.2</v>
      </c>
      <c r="F457" s="38">
        <f t="shared" si="51"/>
        <v>161967.43799999999</v>
      </c>
      <c r="G457" s="51">
        <f t="shared" si="50"/>
        <v>1014428</v>
      </c>
    </row>
    <row r="458" spans="1:7" s="7" customFormat="1" ht="25.5">
      <c r="A458" s="22">
        <v>18</v>
      </c>
      <c r="B458" s="10" t="s">
        <v>82</v>
      </c>
      <c r="C458" s="10" t="s">
        <v>2</v>
      </c>
      <c r="D458" s="11">
        <v>1</v>
      </c>
      <c r="E458" s="44">
        <v>2846743.38</v>
      </c>
      <c r="F458" s="38">
        <f t="shared" si="51"/>
        <v>540881.24219999998</v>
      </c>
      <c r="G458" s="51">
        <f t="shared" si="50"/>
        <v>3387625</v>
      </c>
    </row>
    <row r="459" spans="1:7" s="7" customFormat="1" ht="25.5">
      <c r="A459" s="22">
        <v>19</v>
      </c>
      <c r="B459" s="10" t="s">
        <v>83</v>
      </c>
      <c r="C459" s="10" t="s">
        <v>2</v>
      </c>
      <c r="D459" s="11">
        <v>1</v>
      </c>
      <c r="E459" s="44">
        <v>3715808.58</v>
      </c>
      <c r="F459" s="38">
        <f t="shared" si="51"/>
        <v>706003.63020000001</v>
      </c>
      <c r="G459" s="51">
        <f t="shared" si="50"/>
        <v>4421812</v>
      </c>
    </row>
    <row r="460" spans="1:7" s="7" customFormat="1" ht="25.5">
      <c r="A460" s="22">
        <v>20</v>
      </c>
      <c r="B460" s="10" t="s">
        <v>84</v>
      </c>
      <c r="C460" s="10" t="s">
        <v>2</v>
      </c>
      <c r="D460" s="11">
        <v>1</v>
      </c>
      <c r="E460" s="44">
        <v>4404418.74</v>
      </c>
      <c r="F460" s="38">
        <f t="shared" si="51"/>
        <v>836839.56060000008</v>
      </c>
      <c r="G460" s="51">
        <f t="shared" si="50"/>
        <v>5241258</v>
      </c>
    </row>
    <row r="461" spans="1:7" s="7" customFormat="1">
      <c r="A461" s="22">
        <v>21</v>
      </c>
      <c r="B461" s="10" t="s">
        <v>98</v>
      </c>
      <c r="C461" s="10" t="s">
        <v>2</v>
      </c>
      <c r="D461" s="11">
        <v>1</v>
      </c>
      <c r="E461" s="44">
        <v>3402271.35</v>
      </c>
      <c r="F461" s="38">
        <f t="shared" si="51"/>
        <v>646431.55650000006</v>
      </c>
      <c r="G461" s="51">
        <f t="shared" si="50"/>
        <v>4048703</v>
      </c>
    </row>
    <row r="462" spans="1:7" s="7" customFormat="1" ht="25.5">
      <c r="A462" s="22">
        <v>22</v>
      </c>
      <c r="B462" s="10" t="s">
        <v>86</v>
      </c>
      <c r="C462" s="10" t="s">
        <v>2</v>
      </c>
      <c r="D462" s="11">
        <v>1</v>
      </c>
      <c r="E462" s="44">
        <v>947938.14</v>
      </c>
      <c r="F462" s="38">
        <f t="shared" si="51"/>
        <v>180108.24660000001</v>
      </c>
      <c r="G462" s="51">
        <f t="shared" si="50"/>
        <v>1128046</v>
      </c>
    </row>
    <row r="463" spans="1:7" s="7" customFormat="1" ht="25.5">
      <c r="A463" s="22">
        <v>23</v>
      </c>
      <c r="B463" s="10" t="s">
        <v>87</v>
      </c>
      <c r="C463" s="10" t="s">
        <v>2</v>
      </c>
      <c r="D463" s="11">
        <v>1</v>
      </c>
      <c r="E463" s="44">
        <v>563000.22</v>
      </c>
      <c r="F463" s="38">
        <f t="shared" si="51"/>
        <v>106970.04179999999</v>
      </c>
      <c r="G463" s="51">
        <f t="shared" si="50"/>
        <v>669970</v>
      </c>
    </row>
    <row r="464" spans="1:7" s="7" customFormat="1">
      <c r="A464" s="22">
        <v>24</v>
      </c>
      <c r="B464" s="10" t="s">
        <v>88</v>
      </c>
      <c r="C464" s="10" t="s">
        <v>2</v>
      </c>
      <c r="D464" s="11">
        <v>1</v>
      </c>
      <c r="E464" s="44">
        <v>956728.26</v>
      </c>
      <c r="F464" s="38">
        <f t="shared" si="51"/>
        <v>181778.3694</v>
      </c>
      <c r="G464" s="51">
        <f t="shared" si="50"/>
        <v>1138507</v>
      </c>
    </row>
    <row r="465" spans="1:7" s="7" customFormat="1">
      <c r="A465" s="22">
        <v>25</v>
      </c>
      <c r="B465" s="10" t="s">
        <v>89</v>
      </c>
      <c r="C465" s="10" t="s">
        <v>2</v>
      </c>
      <c r="D465" s="11">
        <v>1</v>
      </c>
      <c r="E465" s="44">
        <v>5553811.9800000004</v>
      </c>
      <c r="F465" s="38">
        <f t="shared" si="51"/>
        <v>1055224.2762000002</v>
      </c>
      <c r="G465" s="51">
        <f t="shared" si="50"/>
        <v>6609036</v>
      </c>
    </row>
    <row r="466" spans="1:7" s="7" customFormat="1">
      <c r="A466" s="22">
        <v>26</v>
      </c>
      <c r="B466" s="10" t="s">
        <v>90</v>
      </c>
      <c r="C466" s="10" t="s">
        <v>2</v>
      </c>
      <c r="D466" s="11">
        <v>1</v>
      </c>
      <c r="E466" s="44">
        <v>1784525.58</v>
      </c>
      <c r="F466" s="38">
        <f t="shared" si="51"/>
        <v>339059.8602</v>
      </c>
      <c r="G466" s="51">
        <f t="shared" si="50"/>
        <v>2123585</v>
      </c>
    </row>
    <row r="467" spans="1:7" s="7" customFormat="1" ht="25.5">
      <c r="A467" s="22">
        <v>27</v>
      </c>
      <c r="B467" s="10" t="s">
        <v>91</v>
      </c>
      <c r="C467" s="10" t="s">
        <v>2</v>
      </c>
      <c r="D467" s="11">
        <v>1</v>
      </c>
      <c r="E467" s="44">
        <v>4296487.8600000003</v>
      </c>
      <c r="F467" s="38">
        <f t="shared" si="51"/>
        <v>816332.69340000011</v>
      </c>
      <c r="G467" s="51">
        <f t="shared" si="50"/>
        <v>5112821</v>
      </c>
    </row>
    <row r="468" spans="1:7" s="7" customFormat="1" ht="25.5">
      <c r="A468" s="22">
        <v>28</v>
      </c>
      <c r="B468" s="10" t="s">
        <v>92</v>
      </c>
      <c r="C468" s="10" t="s">
        <v>2</v>
      </c>
      <c r="D468" s="11">
        <v>1</v>
      </c>
      <c r="E468" s="44">
        <v>1754582.31</v>
      </c>
      <c r="F468" s="38">
        <f t="shared" si="51"/>
        <v>333370.63890000002</v>
      </c>
      <c r="G468" s="51">
        <f t="shared" si="50"/>
        <v>2087953</v>
      </c>
    </row>
    <row r="469" spans="1:7" s="7" customFormat="1">
      <c r="A469" s="22">
        <v>29</v>
      </c>
      <c r="B469" s="10" t="s">
        <v>128</v>
      </c>
      <c r="C469" s="10" t="s">
        <v>2</v>
      </c>
      <c r="D469" s="11">
        <v>1</v>
      </c>
      <c r="E469" s="44">
        <v>3313143</v>
      </c>
      <c r="F469" s="38">
        <f t="shared" si="51"/>
        <v>629497.17000000004</v>
      </c>
      <c r="G469" s="51">
        <f t="shared" si="50"/>
        <v>3942640</v>
      </c>
    </row>
    <row r="470" spans="1:7" s="7" customFormat="1">
      <c r="A470" s="22">
        <v>30</v>
      </c>
      <c r="B470" s="10" t="s">
        <v>93</v>
      </c>
      <c r="C470" s="10" t="s">
        <v>2</v>
      </c>
      <c r="D470" s="11">
        <v>1</v>
      </c>
      <c r="E470" s="44">
        <v>1244577.1499999999</v>
      </c>
      <c r="F470" s="38">
        <f t="shared" si="51"/>
        <v>236469.65849999999</v>
      </c>
      <c r="G470" s="51">
        <f t="shared" si="50"/>
        <v>1481047</v>
      </c>
    </row>
    <row r="471" spans="1:7" s="7" customFormat="1">
      <c r="A471" s="22">
        <v>31</v>
      </c>
      <c r="B471" s="10" t="s">
        <v>94</v>
      </c>
      <c r="C471" s="10" t="s">
        <v>2</v>
      </c>
      <c r="D471" s="11">
        <v>1</v>
      </c>
      <c r="E471" s="44">
        <v>1582338.24</v>
      </c>
      <c r="F471" s="38">
        <f t="shared" si="51"/>
        <v>300644.26559999998</v>
      </c>
      <c r="G471" s="51">
        <f t="shared" si="50"/>
        <v>1882983</v>
      </c>
    </row>
    <row r="472" spans="1:7" s="7" customFormat="1" ht="25.5">
      <c r="A472" s="22">
        <v>32</v>
      </c>
      <c r="B472" s="10" t="s">
        <v>95</v>
      </c>
      <c r="C472" s="10" t="s">
        <v>2</v>
      </c>
      <c r="D472" s="11">
        <v>1</v>
      </c>
      <c r="E472" s="44">
        <v>1865596.05</v>
      </c>
      <c r="F472" s="38">
        <f t="shared" si="51"/>
        <v>354463.24950000003</v>
      </c>
      <c r="G472" s="51">
        <f t="shared" si="50"/>
        <v>2220059</v>
      </c>
    </row>
    <row r="473" spans="1:7" s="7" customFormat="1">
      <c r="A473" s="22">
        <v>33</v>
      </c>
      <c r="B473" s="10" t="s">
        <v>96</v>
      </c>
      <c r="C473" s="10" t="s">
        <v>2</v>
      </c>
      <c r="D473" s="11">
        <v>1</v>
      </c>
      <c r="E473" s="44">
        <v>1494674.37</v>
      </c>
      <c r="F473" s="38">
        <f t="shared" si="51"/>
        <v>283988.13030000002</v>
      </c>
      <c r="G473" s="51">
        <f t="shared" si="50"/>
        <v>1778663</v>
      </c>
    </row>
    <row r="474" spans="1:7" s="7" customFormat="1">
      <c r="A474" s="22">
        <v>34</v>
      </c>
      <c r="B474" s="10" t="s">
        <v>97</v>
      </c>
      <c r="C474" s="10" t="s">
        <v>2</v>
      </c>
      <c r="D474" s="11">
        <v>1</v>
      </c>
      <c r="E474" s="44">
        <v>1583315.1</v>
      </c>
      <c r="F474" s="38">
        <f t="shared" si="51"/>
        <v>300829.86900000001</v>
      </c>
      <c r="G474" s="51">
        <f t="shared" si="50"/>
        <v>1884145</v>
      </c>
    </row>
    <row r="475" spans="1:7" s="7" customFormat="1">
      <c r="A475" s="22">
        <v>35</v>
      </c>
      <c r="B475" s="10" t="s">
        <v>17</v>
      </c>
      <c r="C475" s="10" t="s">
        <v>2</v>
      </c>
      <c r="D475" s="11">
        <v>1</v>
      </c>
      <c r="E475" s="44">
        <v>1872921.69</v>
      </c>
      <c r="F475" s="38">
        <f t="shared" si="51"/>
        <v>355855.12109999999</v>
      </c>
      <c r="G475" s="51">
        <f t="shared" si="50"/>
        <v>2228777</v>
      </c>
    </row>
    <row r="476" spans="1:7" s="7" customFormat="1" ht="15" customHeight="1">
      <c r="A476" s="54" t="s">
        <v>115</v>
      </c>
      <c r="B476" s="55"/>
      <c r="C476" s="55"/>
      <c r="D476" s="55"/>
      <c r="E476" s="55"/>
      <c r="F476" s="55"/>
      <c r="G476" s="56"/>
    </row>
    <row r="477" spans="1:7" s="7" customFormat="1">
      <c r="A477" s="19" t="s">
        <v>0</v>
      </c>
      <c r="B477" s="9" t="s">
        <v>1</v>
      </c>
      <c r="C477" s="9" t="s">
        <v>2</v>
      </c>
      <c r="D477" s="8" t="s">
        <v>3</v>
      </c>
      <c r="E477" s="43" t="s">
        <v>4</v>
      </c>
      <c r="F477" s="37" t="s">
        <v>5</v>
      </c>
      <c r="G477" s="20" t="s">
        <v>6</v>
      </c>
    </row>
    <row r="478" spans="1:7" s="7" customFormat="1" ht="25.5">
      <c r="A478" s="22">
        <v>1</v>
      </c>
      <c r="B478" s="10" t="s">
        <v>65</v>
      </c>
      <c r="C478" s="10" t="s">
        <v>2</v>
      </c>
      <c r="D478" s="11">
        <v>1</v>
      </c>
      <c r="E478" s="44">
        <v>1282750.02</v>
      </c>
      <c r="F478" s="38">
        <f>E478*19%</f>
        <v>243722.50380000001</v>
      </c>
      <c r="G478" s="51">
        <f t="shared" ref="G478:G512" si="52">ROUND(E478+F478,0)</f>
        <v>1526473</v>
      </c>
    </row>
    <row r="479" spans="1:7" s="7" customFormat="1">
      <c r="A479" s="22">
        <v>2</v>
      </c>
      <c r="B479" s="10" t="s">
        <v>66</v>
      </c>
      <c r="C479" s="10" t="s">
        <v>2</v>
      </c>
      <c r="D479" s="11">
        <v>1</v>
      </c>
      <c r="E479" s="44">
        <v>1527335.19</v>
      </c>
      <c r="F479" s="38">
        <f t="shared" ref="F479:F512" si="53">E479*19%</f>
        <v>290193.68609999999</v>
      </c>
      <c r="G479" s="51">
        <f t="shared" si="52"/>
        <v>1817529</v>
      </c>
    </row>
    <row r="480" spans="1:7" s="7" customFormat="1">
      <c r="A480" s="22">
        <v>3</v>
      </c>
      <c r="B480" s="10" t="s">
        <v>67</v>
      </c>
      <c r="C480" s="10" t="s">
        <v>2</v>
      </c>
      <c r="D480" s="11">
        <v>1</v>
      </c>
      <c r="E480" s="44">
        <v>1979051.94</v>
      </c>
      <c r="F480" s="38">
        <f t="shared" si="53"/>
        <v>376019.86859999999</v>
      </c>
      <c r="G480" s="51">
        <f t="shared" si="52"/>
        <v>2355072</v>
      </c>
    </row>
    <row r="481" spans="1:7" s="7" customFormat="1">
      <c r="A481" s="22">
        <v>4</v>
      </c>
      <c r="B481" s="10" t="s">
        <v>68</v>
      </c>
      <c r="C481" s="10" t="s">
        <v>2</v>
      </c>
      <c r="D481" s="11">
        <v>1</v>
      </c>
      <c r="E481" s="44">
        <v>506720.61</v>
      </c>
      <c r="F481" s="38">
        <f t="shared" si="53"/>
        <v>96276.915899999993</v>
      </c>
      <c r="G481" s="51">
        <f t="shared" si="52"/>
        <v>602998</v>
      </c>
    </row>
    <row r="482" spans="1:7" s="7" customFormat="1">
      <c r="A482" s="22">
        <v>5</v>
      </c>
      <c r="B482" s="10" t="s">
        <v>69</v>
      </c>
      <c r="C482" s="10" t="s">
        <v>2</v>
      </c>
      <c r="D482" s="11">
        <v>1</v>
      </c>
      <c r="E482" s="44">
        <v>2809291.41</v>
      </c>
      <c r="F482" s="38">
        <f t="shared" si="53"/>
        <v>533765.36790000007</v>
      </c>
      <c r="G482" s="51">
        <f t="shared" si="52"/>
        <v>3343057</v>
      </c>
    </row>
    <row r="483" spans="1:7" s="7" customFormat="1" ht="25.5">
      <c r="A483" s="22">
        <v>6</v>
      </c>
      <c r="B483" s="10" t="s">
        <v>70</v>
      </c>
      <c r="C483" s="10" t="s">
        <v>2</v>
      </c>
      <c r="D483" s="11">
        <v>1</v>
      </c>
      <c r="E483" s="44">
        <v>774289.53</v>
      </c>
      <c r="F483" s="38">
        <f t="shared" si="53"/>
        <v>147115.01070000001</v>
      </c>
      <c r="G483" s="51">
        <f t="shared" si="52"/>
        <v>921405</v>
      </c>
    </row>
    <row r="484" spans="1:7" s="7" customFormat="1">
      <c r="A484" s="22">
        <v>7</v>
      </c>
      <c r="B484" s="10" t="s">
        <v>71</v>
      </c>
      <c r="C484" s="10" t="s">
        <v>2</v>
      </c>
      <c r="D484" s="11">
        <v>1</v>
      </c>
      <c r="E484" s="44">
        <v>1875883.05</v>
      </c>
      <c r="F484" s="38">
        <f t="shared" si="53"/>
        <v>356417.7795</v>
      </c>
      <c r="G484" s="51">
        <f t="shared" si="52"/>
        <v>2232301</v>
      </c>
    </row>
    <row r="485" spans="1:7" s="7" customFormat="1" ht="26.25" customHeight="1">
      <c r="A485" s="22">
        <v>8</v>
      </c>
      <c r="B485" s="10" t="s">
        <v>72</v>
      </c>
      <c r="C485" s="10" t="s">
        <v>2</v>
      </c>
      <c r="D485" s="11">
        <v>1</v>
      </c>
      <c r="E485" s="44">
        <v>3460265.73</v>
      </c>
      <c r="F485" s="38">
        <f t="shared" si="53"/>
        <v>657450.48869999999</v>
      </c>
      <c r="G485" s="51">
        <f t="shared" si="52"/>
        <v>4117716</v>
      </c>
    </row>
    <row r="486" spans="1:7" s="7" customFormat="1">
      <c r="A486" s="22">
        <v>9</v>
      </c>
      <c r="B486" s="10" t="s">
        <v>73</v>
      </c>
      <c r="C486" s="10" t="s">
        <v>2</v>
      </c>
      <c r="D486" s="11">
        <v>1</v>
      </c>
      <c r="E486" s="44">
        <v>750664.26</v>
      </c>
      <c r="F486" s="38">
        <f t="shared" si="53"/>
        <v>142626.20939999999</v>
      </c>
      <c r="G486" s="51">
        <f t="shared" si="52"/>
        <v>893290</v>
      </c>
    </row>
    <row r="487" spans="1:7" s="7" customFormat="1">
      <c r="A487" s="22">
        <v>10</v>
      </c>
      <c r="B487" s="10" t="s">
        <v>74</v>
      </c>
      <c r="C487" s="10" t="s">
        <v>2</v>
      </c>
      <c r="D487" s="11">
        <v>1</v>
      </c>
      <c r="E487" s="44">
        <v>2302387.7400000002</v>
      </c>
      <c r="F487" s="38">
        <f t="shared" si="53"/>
        <v>437453.67060000007</v>
      </c>
      <c r="G487" s="51">
        <f t="shared" si="52"/>
        <v>2739841</v>
      </c>
    </row>
    <row r="488" spans="1:7" s="7" customFormat="1">
      <c r="A488" s="22">
        <v>11</v>
      </c>
      <c r="B488" s="10" t="s">
        <v>75</v>
      </c>
      <c r="C488" s="10" t="s">
        <v>2</v>
      </c>
      <c r="D488" s="11">
        <v>1</v>
      </c>
      <c r="E488" s="44">
        <v>1356006.42</v>
      </c>
      <c r="F488" s="38">
        <f t="shared" si="53"/>
        <v>257641.21979999999</v>
      </c>
      <c r="G488" s="51">
        <f t="shared" si="52"/>
        <v>1613648</v>
      </c>
    </row>
    <row r="489" spans="1:7" s="7" customFormat="1">
      <c r="A489" s="22">
        <v>12</v>
      </c>
      <c r="B489" s="10" t="s">
        <v>76</v>
      </c>
      <c r="C489" s="10" t="s">
        <v>2</v>
      </c>
      <c r="D489" s="11">
        <v>1</v>
      </c>
      <c r="E489" s="44">
        <v>1013123.7</v>
      </c>
      <c r="F489" s="38">
        <f t="shared" si="53"/>
        <v>192493.503</v>
      </c>
      <c r="G489" s="51">
        <f t="shared" si="52"/>
        <v>1205617</v>
      </c>
    </row>
    <row r="490" spans="1:7" s="7" customFormat="1" ht="30.75" customHeight="1">
      <c r="A490" s="22">
        <v>13</v>
      </c>
      <c r="B490" s="10" t="s">
        <v>77</v>
      </c>
      <c r="C490" s="10" t="s">
        <v>2</v>
      </c>
      <c r="D490" s="11">
        <v>1</v>
      </c>
      <c r="E490" s="44">
        <v>1137824.82</v>
      </c>
      <c r="F490" s="38">
        <f t="shared" si="53"/>
        <v>216186.71580000001</v>
      </c>
      <c r="G490" s="51">
        <f t="shared" si="52"/>
        <v>1354012</v>
      </c>
    </row>
    <row r="491" spans="1:7" s="7" customFormat="1">
      <c r="A491" s="22">
        <v>14</v>
      </c>
      <c r="B491" s="10" t="s">
        <v>78</v>
      </c>
      <c r="C491" s="10" t="s">
        <v>2</v>
      </c>
      <c r="D491" s="11">
        <v>1</v>
      </c>
      <c r="E491" s="44">
        <v>1124028.0900000001</v>
      </c>
      <c r="F491" s="38">
        <f t="shared" si="53"/>
        <v>213565.3371</v>
      </c>
      <c r="G491" s="51">
        <f t="shared" si="52"/>
        <v>1337593</v>
      </c>
    </row>
    <row r="492" spans="1:7" s="7" customFormat="1">
      <c r="A492" s="22">
        <v>15</v>
      </c>
      <c r="B492" s="10" t="s">
        <v>79</v>
      </c>
      <c r="C492" s="10" t="s">
        <v>2</v>
      </c>
      <c r="D492" s="11">
        <v>1</v>
      </c>
      <c r="E492" s="44">
        <v>948365.01</v>
      </c>
      <c r="F492" s="38">
        <f t="shared" si="53"/>
        <v>180189.35190000001</v>
      </c>
      <c r="G492" s="51">
        <f t="shared" si="52"/>
        <v>1128554</v>
      </c>
    </row>
    <row r="493" spans="1:7" s="7" customFormat="1">
      <c r="A493" s="22">
        <v>16</v>
      </c>
      <c r="B493" s="10" t="s">
        <v>80</v>
      </c>
      <c r="C493" s="10" t="s">
        <v>2</v>
      </c>
      <c r="D493" s="11">
        <v>1</v>
      </c>
      <c r="E493" s="44">
        <v>2015314.02</v>
      </c>
      <c r="F493" s="38">
        <f t="shared" si="53"/>
        <v>382909.66379999998</v>
      </c>
      <c r="G493" s="51">
        <f t="shared" si="52"/>
        <v>2398224</v>
      </c>
    </row>
    <row r="494" spans="1:7" s="7" customFormat="1" ht="25.5">
      <c r="A494" s="22">
        <v>17</v>
      </c>
      <c r="B494" s="10" t="s">
        <v>81</v>
      </c>
      <c r="C494" s="10" t="s">
        <v>2</v>
      </c>
      <c r="D494" s="11">
        <v>1</v>
      </c>
      <c r="E494" s="44">
        <v>594933.66</v>
      </c>
      <c r="F494" s="38">
        <f t="shared" si="53"/>
        <v>113037.39540000001</v>
      </c>
      <c r="G494" s="51">
        <f t="shared" si="52"/>
        <v>707971</v>
      </c>
    </row>
    <row r="495" spans="1:7" s="7" customFormat="1" ht="25.5">
      <c r="A495" s="22">
        <v>18</v>
      </c>
      <c r="B495" s="10" t="s">
        <v>82</v>
      </c>
      <c r="C495" s="10" t="s">
        <v>2</v>
      </c>
      <c r="D495" s="11">
        <v>1</v>
      </c>
      <c r="E495" s="44">
        <v>2911270.41</v>
      </c>
      <c r="F495" s="38">
        <f t="shared" si="53"/>
        <v>553141.37790000008</v>
      </c>
      <c r="G495" s="51">
        <f t="shared" si="52"/>
        <v>3464412</v>
      </c>
    </row>
    <row r="496" spans="1:7" s="7" customFormat="1" ht="25.5">
      <c r="A496" s="22">
        <v>19</v>
      </c>
      <c r="B496" s="10" t="s">
        <v>83</v>
      </c>
      <c r="C496" s="10" t="s">
        <v>2</v>
      </c>
      <c r="D496" s="11">
        <v>1</v>
      </c>
      <c r="E496" s="44">
        <v>3333074.67</v>
      </c>
      <c r="F496" s="38">
        <f t="shared" si="53"/>
        <v>633284.18729999999</v>
      </c>
      <c r="G496" s="51">
        <f t="shared" si="52"/>
        <v>3966359</v>
      </c>
    </row>
    <row r="497" spans="1:7" s="7" customFormat="1" ht="25.5">
      <c r="A497" s="22">
        <v>20</v>
      </c>
      <c r="B497" s="10" t="s">
        <v>84</v>
      </c>
      <c r="C497" s="10" t="s">
        <v>2</v>
      </c>
      <c r="D497" s="11">
        <v>1</v>
      </c>
      <c r="E497" s="44">
        <v>2888042.04</v>
      </c>
      <c r="F497" s="38">
        <f t="shared" si="53"/>
        <v>548727.98759999999</v>
      </c>
      <c r="G497" s="51">
        <f t="shared" si="52"/>
        <v>3436770</v>
      </c>
    </row>
    <row r="498" spans="1:7" s="7" customFormat="1">
      <c r="A498" s="22">
        <v>21</v>
      </c>
      <c r="B498" s="10" t="s">
        <v>98</v>
      </c>
      <c r="C498" s="10" t="s">
        <v>2</v>
      </c>
      <c r="D498" s="11">
        <v>1</v>
      </c>
      <c r="E498" s="44">
        <v>2263408.92</v>
      </c>
      <c r="F498" s="38">
        <f t="shared" si="53"/>
        <v>430047.6948</v>
      </c>
      <c r="G498" s="51">
        <f t="shared" si="52"/>
        <v>2693457</v>
      </c>
    </row>
    <row r="499" spans="1:7" s="7" customFormat="1" ht="25.5">
      <c r="A499" s="22">
        <v>22</v>
      </c>
      <c r="B499" s="10" t="s">
        <v>86</v>
      </c>
      <c r="C499" s="10" t="s">
        <v>2</v>
      </c>
      <c r="D499" s="11">
        <v>1</v>
      </c>
      <c r="E499" s="44">
        <v>1050374.79</v>
      </c>
      <c r="F499" s="38">
        <f t="shared" si="53"/>
        <v>199571.2101</v>
      </c>
      <c r="G499" s="51">
        <f t="shared" si="52"/>
        <v>1249946</v>
      </c>
    </row>
    <row r="500" spans="1:7" s="7" customFormat="1" ht="25.5">
      <c r="A500" s="22">
        <v>23</v>
      </c>
      <c r="B500" s="10" t="s">
        <v>87</v>
      </c>
      <c r="C500" s="10" t="s">
        <v>2</v>
      </c>
      <c r="D500" s="11">
        <v>1</v>
      </c>
      <c r="E500" s="44">
        <v>554294.34</v>
      </c>
      <c r="F500" s="38">
        <f t="shared" si="53"/>
        <v>105315.9246</v>
      </c>
      <c r="G500" s="51">
        <f t="shared" si="52"/>
        <v>659610</v>
      </c>
    </row>
    <row r="501" spans="1:7" s="7" customFormat="1">
      <c r="A501" s="22">
        <v>24</v>
      </c>
      <c r="B501" s="10" t="s">
        <v>88</v>
      </c>
      <c r="C501" s="10" t="s">
        <v>2</v>
      </c>
      <c r="D501" s="11">
        <v>1</v>
      </c>
      <c r="E501" s="44">
        <v>1185471.45</v>
      </c>
      <c r="F501" s="38">
        <f t="shared" si="53"/>
        <v>225239.57550000001</v>
      </c>
      <c r="G501" s="51">
        <f t="shared" si="52"/>
        <v>1410711</v>
      </c>
    </row>
    <row r="502" spans="1:7" s="7" customFormat="1">
      <c r="A502" s="22">
        <v>25</v>
      </c>
      <c r="B502" s="10" t="s">
        <v>89</v>
      </c>
      <c r="C502" s="10" t="s">
        <v>2</v>
      </c>
      <c r="D502" s="11">
        <v>1</v>
      </c>
      <c r="E502" s="44">
        <v>3546952.74</v>
      </c>
      <c r="F502" s="38">
        <f t="shared" si="53"/>
        <v>673921.02060000005</v>
      </c>
      <c r="G502" s="51">
        <f t="shared" si="52"/>
        <v>4220874</v>
      </c>
    </row>
    <row r="503" spans="1:7" s="7" customFormat="1">
      <c r="A503" s="22">
        <v>26</v>
      </c>
      <c r="B503" s="10" t="s">
        <v>90</v>
      </c>
      <c r="C503" s="10" t="s">
        <v>2</v>
      </c>
      <c r="D503" s="11">
        <v>1</v>
      </c>
      <c r="E503" s="44">
        <v>1762060.23</v>
      </c>
      <c r="F503" s="38">
        <f t="shared" si="53"/>
        <v>334791.4437</v>
      </c>
      <c r="G503" s="51">
        <f t="shared" si="52"/>
        <v>2096852</v>
      </c>
    </row>
    <row r="504" spans="1:7" s="7" customFormat="1" ht="25.5">
      <c r="A504" s="22">
        <v>27</v>
      </c>
      <c r="B504" s="10" t="s">
        <v>91</v>
      </c>
      <c r="C504" s="10" t="s">
        <v>2</v>
      </c>
      <c r="D504" s="11">
        <v>1</v>
      </c>
      <c r="E504" s="44">
        <v>3036935.4299999997</v>
      </c>
      <c r="F504" s="38">
        <f t="shared" si="53"/>
        <v>577017.7317</v>
      </c>
      <c r="G504" s="51">
        <f t="shared" si="52"/>
        <v>3613953</v>
      </c>
    </row>
    <row r="505" spans="1:7" s="7" customFormat="1" ht="25.5">
      <c r="A505" s="22">
        <v>28</v>
      </c>
      <c r="B505" s="10" t="s">
        <v>92</v>
      </c>
      <c r="C505" s="10" t="s">
        <v>2</v>
      </c>
      <c r="D505" s="11">
        <v>1</v>
      </c>
      <c r="E505" s="44">
        <v>1876676.04</v>
      </c>
      <c r="F505" s="38">
        <f t="shared" si="53"/>
        <v>356568.44760000001</v>
      </c>
      <c r="G505" s="51">
        <f t="shared" si="52"/>
        <v>2233244</v>
      </c>
    </row>
    <row r="506" spans="1:7" s="7" customFormat="1">
      <c r="A506" s="22">
        <v>29</v>
      </c>
      <c r="B506" s="10" t="s">
        <v>128</v>
      </c>
      <c r="C506" s="10"/>
      <c r="D506" s="11"/>
      <c r="E506" s="44">
        <v>2100016.5299999998</v>
      </c>
      <c r="F506" s="38">
        <f t="shared" si="53"/>
        <v>399003.14069999999</v>
      </c>
      <c r="G506" s="51">
        <f t="shared" si="52"/>
        <v>2499020</v>
      </c>
    </row>
    <row r="507" spans="1:7" s="7" customFormat="1">
      <c r="A507" s="22">
        <v>30</v>
      </c>
      <c r="B507" s="10" t="s">
        <v>93</v>
      </c>
      <c r="C507" s="10" t="s">
        <v>2</v>
      </c>
      <c r="D507" s="11">
        <v>1</v>
      </c>
      <c r="E507" s="44">
        <v>1239522.75</v>
      </c>
      <c r="F507" s="38">
        <f t="shared" si="53"/>
        <v>235509.32250000001</v>
      </c>
      <c r="G507" s="51">
        <f t="shared" si="52"/>
        <v>1475032</v>
      </c>
    </row>
    <row r="508" spans="1:7" s="7" customFormat="1">
      <c r="A508" s="22">
        <v>31</v>
      </c>
      <c r="B508" s="10" t="s">
        <v>94</v>
      </c>
      <c r="C508" s="10" t="s">
        <v>2</v>
      </c>
      <c r="D508" s="11">
        <v>1</v>
      </c>
      <c r="E508" s="44">
        <v>1562192.73</v>
      </c>
      <c r="F508" s="38">
        <f t="shared" si="53"/>
        <v>296816.61869999999</v>
      </c>
      <c r="G508" s="51">
        <f t="shared" si="52"/>
        <v>1859009</v>
      </c>
    </row>
    <row r="509" spans="1:7" s="7" customFormat="1" ht="25.5">
      <c r="A509" s="22">
        <v>32</v>
      </c>
      <c r="B509" s="10" t="s">
        <v>95</v>
      </c>
      <c r="C509" s="10" t="s">
        <v>2</v>
      </c>
      <c r="D509" s="11">
        <v>1</v>
      </c>
      <c r="E509" s="44">
        <v>1853997.66</v>
      </c>
      <c r="F509" s="38">
        <f t="shared" si="53"/>
        <v>352259.55540000001</v>
      </c>
      <c r="G509" s="51">
        <f t="shared" si="52"/>
        <v>2206257</v>
      </c>
    </row>
    <row r="510" spans="1:7" s="7" customFormat="1">
      <c r="A510" s="22">
        <v>33</v>
      </c>
      <c r="B510" s="10" t="s">
        <v>96</v>
      </c>
      <c r="C510" s="10" t="s">
        <v>2</v>
      </c>
      <c r="D510" s="11">
        <v>1</v>
      </c>
      <c r="E510" s="44">
        <v>1854638.37</v>
      </c>
      <c r="F510" s="38">
        <f t="shared" si="53"/>
        <v>352381.29030000005</v>
      </c>
      <c r="G510" s="51">
        <f t="shared" si="52"/>
        <v>2207020</v>
      </c>
    </row>
    <row r="511" spans="1:7" s="7" customFormat="1">
      <c r="A511" s="22">
        <v>34</v>
      </c>
      <c r="B511" s="10" t="s">
        <v>97</v>
      </c>
      <c r="C511" s="10" t="s">
        <v>2</v>
      </c>
      <c r="D511" s="11">
        <v>1</v>
      </c>
      <c r="E511" s="44">
        <v>1558041.48</v>
      </c>
      <c r="F511" s="38">
        <f t="shared" si="53"/>
        <v>296027.8812</v>
      </c>
      <c r="G511" s="51">
        <f t="shared" si="52"/>
        <v>1854069</v>
      </c>
    </row>
    <row r="512" spans="1:7" s="7" customFormat="1">
      <c r="A512" s="22">
        <v>35</v>
      </c>
      <c r="B512" s="10" t="s">
        <v>17</v>
      </c>
      <c r="C512" s="10" t="s">
        <v>2</v>
      </c>
      <c r="D512" s="11">
        <v>1</v>
      </c>
      <c r="E512" s="44">
        <v>1628734.23</v>
      </c>
      <c r="F512" s="38">
        <f t="shared" si="53"/>
        <v>309459.5037</v>
      </c>
      <c r="G512" s="51">
        <f t="shared" si="52"/>
        <v>1938194</v>
      </c>
    </row>
    <row r="513" spans="1:7" s="5" customFormat="1" ht="38.25" customHeight="1">
      <c r="A513" s="57" t="s">
        <v>122</v>
      </c>
      <c r="B513" s="58"/>
      <c r="C513" s="58"/>
      <c r="D513" s="58"/>
      <c r="E513" s="58"/>
      <c r="F513" s="58"/>
      <c r="G513" s="59"/>
    </row>
    <row r="514" spans="1:7" ht="19.899999999999999" customHeight="1">
      <c r="A514" s="54" t="s">
        <v>123</v>
      </c>
      <c r="B514" s="55"/>
      <c r="C514" s="55"/>
      <c r="D514" s="55"/>
      <c r="E514" s="55"/>
      <c r="F514" s="55"/>
      <c r="G514" s="56"/>
    </row>
    <row r="515" spans="1:7">
      <c r="A515" s="23" t="s">
        <v>0</v>
      </c>
      <c r="B515" s="13" t="s">
        <v>1</v>
      </c>
      <c r="C515" s="13" t="s">
        <v>2</v>
      </c>
      <c r="D515" s="12" t="s">
        <v>3</v>
      </c>
      <c r="E515" s="46" t="s">
        <v>4</v>
      </c>
      <c r="F515" s="40" t="s">
        <v>5</v>
      </c>
      <c r="G515" s="24" t="s">
        <v>6</v>
      </c>
    </row>
    <row r="516" spans="1:7" ht="25.5">
      <c r="A516" s="25">
        <v>1</v>
      </c>
      <c r="B516" s="15" t="s">
        <v>59</v>
      </c>
      <c r="C516" s="15" t="s">
        <v>2</v>
      </c>
      <c r="D516" s="14">
        <v>1</v>
      </c>
      <c r="E516" s="47">
        <v>2303181.54</v>
      </c>
      <c r="F516" s="41">
        <f>E516*19%</f>
        <v>437604.4926</v>
      </c>
      <c r="G516" s="51">
        <f t="shared" ref="G516:G519" si="54">ROUND(E516+F516,0)</f>
        <v>2740786</v>
      </c>
    </row>
    <row r="517" spans="1:7" ht="63.75">
      <c r="A517" s="25">
        <v>2</v>
      </c>
      <c r="B517" s="15" t="s">
        <v>60</v>
      </c>
      <c r="C517" s="15" t="s">
        <v>2</v>
      </c>
      <c r="D517" s="14">
        <v>1</v>
      </c>
      <c r="E517" s="47">
        <v>2661649.4699999997</v>
      </c>
      <c r="F517" s="41">
        <f t="shared" ref="F517:F519" si="55">E517*19%</f>
        <v>505713.39929999993</v>
      </c>
      <c r="G517" s="51">
        <f t="shared" si="54"/>
        <v>3167363</v>
      </c>
    </row>
    <row r="518" spans="1:7" ht="25.5">
      <c r="A518" s="25">
        <v>3</v>
      </c>
      <c r="B518" s="15" t="s">
        <v>61</v>
      </c>
      <c r="C518" s="15" t="s">
        <v>2</v>
      </c>
      <c r="D518" s="14">
        <v>1</v>
      </c>
      <c r="E518" s="47">
        <v>2180110.14</v>
      </c>
      <c r="F518" s="41">
        <f t="shared" si="55"/>
        <v>414220.92660000001</v>
      </c>
      <c r="G518" s="51">
        <f t="shared" si="54"/>
        <v>2594331</v>
      </c>
    </row>
    <row r="519" spans="1:7" ht="25.5">
      <c r="A519" s="25">
        <v>4</v>
      </c>
      <c r="B519" s="15" t="s">
        <v>62</v>
      </c>
      <c r="C519" s="15" t="s">
        <v>2</v>
      </c>
      <c r="D519" s="14">
        <v>1</v>
      </c>
      <c r="E519" s="47">
        <v>2141040.6</v>
      </c>
      <c r="F519" s="41">
        <f t="shared" si="55"/>
        <v>406797.71400000004</v>
      </c>
      <c r="G519" s="51">
        <f t="shared" si="54"/>
        <v>2547838</v>
      </c>
    </row>
    <row r="520" spans="1:7" s="6" customFormat="1" ht="15" customHeight="1">
      <c r="A520" s="63" t="s">
        <v>124</v>
      </c>
      <c r="B520" s="64"/>
      <c r="C520" s="64"/>
      <c r="D520" s="64"/>
      <c r="E520" s="64"/>
      <c r="F520" s="64"/>
      <c r="G520" s="65"/>
    </row>
    <row r="521" spans="1:7">
      <c r="A521" s="26" t="s">
        <v>0</v>
      </c>
      <c r="B521" s="17" t="s">
        <v>1</v>
      </c>
      <c r="C521" s="17" t="s">
        <v>2</v>
      </c>
      <c r="D521" s="16" t="s">
        <v>3</v>
      </c>
      <c r="E521" s="46" t="s">
        <v>4</v>
      </c>
      <c r="F521" s="40" t="s">
        <v>5</v>
      </c>
      <c r="G521" s="24" t="s">
        <v>6</v>
      </c>
    </row>
    <row r="522" spans="1:7" ht="25.5">
      <c r="A522" s="27">
        <v>1</v>
      </c>
      <c r="B522" s="18" t="s">
        <v>65</v>
      </c>
      <c r="C522" s="15" t="s">
        <v>2</v>
      </c>
      <c r="D522" s="14">
        <v>1</v>
      </c>
      <c r="E522" s="47">
        <v>1632243.96</v>
      </c>
      <c r="F522" s="41">
        <f>E522*19%</f>
        <v>310126.35239999997</v>
      </c>
      <c r="G522" s="51">
        <f t="shared" ref="G522:G557" si="56">ROUND(E522+F522,0)</f>
        <v>1942370</v>
      </c>
    </row>
    <row r="523" spans="1:7">
      <c r="A523" s="27">
        <v>2</v>
      </c>
      <c r="B523" s="18" t="s">
        <v>66</v>
      </c>
      <c r="C523" s="15" t="s">
        <v>2</v>
      </c>
      <c r="D523" s="14">
        <v>1</v>
      </c>
      <c r="E523" s="47">
        <v>1864192.32</v>
      </c>
      <c r="F523" s="41">
        <f t="shared" ref="F523:F557" si="57">E523*19%</f>
        <v>354196.54080000002</v>
      </c>
      <c r="G523" s="51">
        <f t="shared" si="56"/>
        <v>2218389</v>
      </c>
    </row>
    <row r="524" spans="1:7">
      <c r="A524" s="27">
        <v>3</v>
      </c>
      <c r="B524" s="18" t="s">
        <v>67</v>
      </c>
      <c r="C524" s="15" t="s">
        <v>2</v>
      </c>
      <c r="D524" s="14">
        <v>1</v>
      </c>
      <c r="E524" s="47">
        <v>2446489.17</v>
      </c>
      <c r="F524" s="41">
        <f t="shared" si="57"/>
        <v>464832.9423</v>
      </c>
      <c r="G524" s="51">
        <f t="shared" si="56"/>
        <v>2911322</v>
      </c>
    </row>
    <row r="525" spans="1:7">
      <c r="A525" s="27">
        <v>4</v>
      </c>
      <c r="B525" s="18" t="s">
        <v>68</v>
      </c>
      <c r="C525" s="15" t="s">
        <v>2</v>
      </c>
      <c r="D525" s="14">
        <v>1</v>
      </c>
      <c r="E525" s="47">
        <v>544631.04000000004</v>
      </c>
      <c r="F525" s="41">
        <f t="shared" si="57"/>
        <v>103479.89760000001</v>
      </c>
      <c r="G525" s="51">
        <f t="shared" si="56"/>
        <v>648111</v>
      </c>
    </row>
    <row r="526" spans="1:7">
      <c r="A526" s="27">
        <v>5</v>
      </c>
      <c r="B526" s="18" t="s">
        <v>127</v>
      </c>
      <c r="C526" s="15" t="s">
        <v>2</v>
      </c>
      <c r="D526" s="14">
        <v>1</v>
      </c>
      <c r="E526" s="47">
        <v>1550593.53</v>
      </c>
      <c r="F526" s="41">
        <f t="shared" si="57"/>
        <v>294612.77069999999</v>
      </c>
      <c r="G526" s="51">
        <f t="shared" si="56"/>
        <v>1845206</v>
      </c>
    </row>
    <row r="527" spans="1:7">
      <c r="A527" s="27">
        <v>6</v>
      </c>
      <c r="B527" s="18" t="s">
        <v>69</v>
      </c>
      <c r="C527" s="15" t="s">
        <v>2</v>
      </c>
      <c r="D527" s="14">
        <v>1</v>
      </c>
      <c r="E527" s="47">
        <v>4131386.37</v>
      </c>
      <c r="F527" s="41">
        <f t="shared" si="57"/>
        <v>784963.41029999999</v>
      </c>
      <c r="G527" s="51">
        <f t="shared" si="56"/>
        <v>4916350</v>
      </c>
    </row>
    <row r="528" spans="1:7" ht="25.5">
      <c r="A528" s="27">
        <v>7</v>
      </c>
      <c r="B528" s="18" t="s">
        <v>70</v>
      </c>
      <c r="C528" s="15" t="s">
        <v>2</v>
      </c>
      <c r="D528" s="14">
        <v>1</v>
      </c>
      <c r="E528" s="47">
        <v>2543859.27</v>
      </c>
      <c r="F528" s="41">
        <f t="shared" si="57"/>
        <v>483333.26130000001</v>
      </c>
      <c r="G528" s="51">
        <f t="shared" si="56"/>
        <v>3027193</v>
      </c>
    </row>
    <row r="529" spans="1:7">
      <c r="A529" s="27">
        <v>8</v>
      </c>
      <c r="B529" s="18" t="s">
        <v>71</v>
      </c>
      <c r="C529" s="15" t="s">
        <v>2</v>
      </c>
      <c r="D529" s="14">
        <v>1</v>
      </c>
      <c r="E529" s="47">
        <v>2259074.61</v>
      </c>
      <c r="F529" s="41">
        <f t="shared" si="57"/>
        <v>429224.17589999997</v>
      </c>
      <c r="G529" s="51">
        <f t="shared" si="56"/>
        <v>2688299</v>
      </c>
    </row>
    <row r="530" spans="1:7" ht="25.5">
      <c r="A530" s="27">
        <v>9</v>
      </c>
      <c r="B530" s="18" t="s">
        <v>72</v>
      </c>
      <c r="C530" s="15" t="s">
        <v>2</v>
      </c>
      <c r="D530" s="14">
        <v>1</v>
      </c>
      <c r="E530" s="47">
        <v>4437262.62</v>
      </c>
      <c r="F530" s="41">
        <f t="shared" si="57"/>
        <v>843079.89780000004</v>
      </c>
      <c r="G530" s="51">
        <f t="shared" si="56"/>
        <v>5280343</v>
      </c>
    </row>
    <row r="531" spans="1:7">
      <c r="A531" s="27">
        <v>10</v>
      </c>
      <c r="B531" s="18" t="s">
        <v>73</v>
      </c>
      <c r="C531" s="15" t="s">
        <v>2</v>
      </c>
      <c r="D531" s="14">
        <v>1</v>
      </c>
      <c r="E531" s="47">
        <v>1066460.58</v>
      </c>
      <c r="F531" s="41">
        <f t="shared" si="57"/>
        <v>202627.51020000002</v>
      </c>
      <c r="G531" s="51">
        <f t="shared" si="56"/>
        <v>1269088</v>
      </c>
    </row>
    <row r="532" spans="1:7">
      <c r="A532" s="27">
        <v>11</v>
      </c>
      <c r="B532" s="18" t="s">
        <v>74</v>
      </c>
      <c r="C532" s="15" t="s">
        <v>2</v>
      </c>
      <c r="D532" s="14">
        <v>1</v>
      </c>
      <c r="E532" s="47">
        <v>2841433.02</v>
      </c>
      <c r="F532" s="41">
        <f t="shared" si="57"/>
        <v>539872.27379999997</v>
      </c>
      <c r="G532" s="51">
        <f t="shared" si="56"/>
        <v>3381305</v>
      </c>
    </row>
    <row r="533" spans="1:7">
      <c r="A533" s="27">
        <v>12</v>
      </c>
      <c r="B533" s="18" t="s">
        <v>75</v>
      </c>
      <c r="C533" s="15" t="s">
        <v>2</v>
      </c>
      <c r="D533" s="14">
        <v>1</v>
      </c>
      <c r="E533" s="47">
        <v>1461312.9</v>
      </c>
      <c r="F533" s="41">
        <f t="shared" si="57"/>
        <v>277649.451</v>
      </c>
      <c r="G533" s="51">
        <f t="shared" si="56"/>
        <v>1738962</v>
      </c>
    </row>
    <row r="534" spans="1:7">
      <c r="A534" s="27">
        <v>13</v>
      </c>
      <c r="B534" s="18" t="s">
        <v>76</v>
      </c>
      <c r="C534" s="15" t="s">
        <v>2</v>
      </c>
      <c r="D534" s="14">
        <v>1</v>
      </c>
      <c r="E534" s="47">
        <v>1099053.3599999999</v>
      </c>
      <c r="F534" s="41">
        <f t="shared" si="57"/>
        <v>208820.13839999997</v>
      </c>
      <c r="G534" s="51">
        <f t="shared" si="56"/>
        <v>1307873</v>
      </c>
    </row>
    <row r="535" spans="1:7" ht="25.5">
      <c r="A535" s="27">
        <v>14</v>
      </c>
      <c r="B535" s="18" t="s">
        <v>77</v>
      </c>
      <c r="C535" s="15" t="s">
        <v>2</v>
      </c>
      <c r="D535" s="14">
        <v>1</v>
      </c>
      <c r="E535" s="47">
        <v>948395.79</v>
      </c>
      <c r="F535" s="41">
        <f t="shared" si="57"/>
        <v>180195.20010000002</v>
      </c>
      <c r="G535" s="51">
        <f t="shared" si="56"/>
        <v>1128591</v>
      </c>
    </row>
    <row r="536" spans="1:7">
      <c r="A536" s="27">
        <v>15</v>
      </c>
      <c r="B536" s="18" t="s">
        <v>78</v>
      </c>
      <c r="C536" s="15" t="s">
        <v>2</v>
      </c>
      <c r="D536" s="14">
        <v>1</v>
      </c>
      <c r="E536" s="47">
        <v>1107240.03</v>
      </c>
      <c r="F536" s="41">
        <f t="shared" si="57"/>
        <v>210375.60570000001</v>
      </c>
      <c r="G536" s="51">
        <f t="shared" si="56"/>
        <v>1317616</v>
      </c>
    </row>
    <row r="537" spans="1:7">
      <c r="A537" s="27">
        <v>16</v>
      </c>
      <c r="B537" s="18" t="s">
        <v>79</v>
      </c>
      <c r="C537" s="15" t="s">
        <v>2</v>
      </c>
      <c r="D537" s="14">
        <v>1</v>
      </c>
      <c r="E537" s="47">
        <v>1074732.3</v>
      </c>
      <c r="F537" s="41">
        <f t="shared" si="57"/>
        <v>204199.13700000002</v>
      </c>
      <c r="G537" s="51">
        <f t="shared" si="56"/>
        <v>1278931</v>
      </c>
    </row>
    <row r="538" spans="1:7">
      <c r="A538" s="27">
        <v>17</v>
      </c>
      <c r="B538" s="18" t="s">
        <v>80</v>
      </c>
      <c r="C538" s="15" t="s">
        <v>2</v>
      </c>
      <c r="D538" s="14">
        <v>1</v>
      </c>
      <c r="E538" s="47">
        <v>1974107.7</v>
      </c>
      <c r="F538" s="41">
        <f t="shared" si="57"/>
        <v>375080.46299999999</v>
      </c>
      <c r="G538" s="51">
        <f t="shared" si="56"/>
        <v>2349188</v>
      </c>
    </row>
    <row r="539" spans="1:7" ht="25.5">
      <c r="A539" s="27">
        <v>18</v>
      </c>
      <c r="B539" s="18" t="s">
        <v>81</v>
      </c>
      <c r="C539" s="15" t="s">
        <v>2</v>
      </c>
      <c r="D539" s="14">
        <v>1</v>
      </c>
      <c r="E539" s="47">
        <v>4093598.25</v>
      </c>
      <c r="F539" s="41">
        <f t="shared" si="57"/>
        <v>777783.66749999998</v>
      </c>
      <c r="G539" s="51">
        <f t="shared" si="56"/>
        <v>4871382</v>
      </c>
    </row>
    <row r="540" spans="1:7" ht="25.5">
      <c r="A540" s="27">
        <v>19</v>
      </c>
      <c r="B540" s="18" t="s">
        <v>82</v>
      </c>
      <c r="C540" s="15" t="s">
        <v>2</v>
      </c>
      <c r="D540" s="14">
        <v>1</v>
      </c>
      <c r="E540" s="47">
        <v>3134580.12</v>
      </c>
      <c r="F540" s="41">
        <f t="shared" si="57"/>
        <v>595570.22279999999</v>
      </c>
      <c r="G540" s="51">
        <f t="shared" si="56"/>
        <v>3730150</v>
      </c>
    </row>
    <row r="541" spans="1:7" ht="25.5">
      <c r="A541" s="27">
        <v>20</v>
      </c>
      <c r="B541" s="18" t="s">
        <v>83</v>
      </c>
      <c r="C541" s="15" t="s">
        <v>2</v>
      </c>
      <c r="D541" s="14">
        <v>1</v>
      </c>
      <c r="E541" s="47">
        <v>4286445.4800000004</v>
      </c>
      <c r="F541" s="41">
        <f t="shared" si="57"/>
        <v>814424.64120000007</v>
      </c>
      <c r="G541" s="51">
        <f t="shared" si="56"/>
        <v>5100870</v>
      </c>
    </row>
    <row r="542" spans="1:7" ht="25.5">
      <c r="A542" s="27">
        <v>21</v>
      </c>
      <c r="B542" s="18" t="s">
        <v>84</v>
      </c>
      <c r="C542" s="15" t="s">
        <v>2</v>
      </c>
      <c r="D542" s="14">
        <v>1</v>
      </c>
      <c r="E542" s="47">
        <v>4904852.13</v>
      </c>
      <c r="F542" s="41">
        <f t="shared" si="57"/>
        <v>931921.90469999996</v>
      </c>
      <c r="G542" s="51">
        <f t="shared" si="56"/>
        <v>5836774</v>
      </c>
    </row>
    <row r="543" spans="1:7">
      <c r="A543" s="27">
        <v>22</v>
      </c>
      <c r="B543" s="18" t="s">
        <v>98</v>
      </c>
      <c r="C543" s="15" t="s">
        <v>2</v>
      </c>
      <c r="D543" s="14">
        <v>1</v>
      </c>
      <c r="E543" s="47">
        <v>3724447.23</v>
      </c>
      <c r="F543" s="41">
        <f t="shared" si="57"/>
        <v>707644.97369999997</v>
      </c>
      <c r="G543" s="51">
        <f t="shared" si="56"/>
        <v>4432092</v>
      </c>
    </row>
    <row r="544" spans="1:7" ht="25.5">
      <c r="A544" s="27">
        <v>23</v>
      </c>
      <c r="B544" s="18" t="s">
        <v>86</v>
      </c>
      <c r="C544" s="15" t="s">
        <v>2</v>
      </c>
      <c r="D544" s="14">
        <v>1</v>
      </c>
      <c r="E544" s="47">
        <v>1046223.54</v>
      </c>
      <c r="F544" s="41">
        <f t="shared" si="57"/>
        <v>198782.47260000001</v>
      </c>
      <c r="G544" s="51">
        <f t="shared" si="56"/>
        <v>1245006</v>
      </c>
    </row>
    <row r="545" spans="1:7" ht="31.5" customHeight="1">
      <c r="A545" s="27">
        <v>24</v>
      </c>
      <c r="B545" s="18" t="s">
        <v>87</v>
      </c>
      <c r="C545" s="15" t="s">
        <v>2</v>
      </c>
      <c r="D545" s="14">
        <v>1</v>
      </c>
      <c r="E545" s="47">
        <v>606526.38</v>
      </c>
      <c r="F545" s="41">
        <f t="shared" si="57"/>
        <v>115240.0122</v>
      </c>
      <c r="G545" s="51">
        <f t="shared" si="56"/>
        <v>721766</v>
      </c>
    </row>
    <row r="546" spans="1:7">
      <c r="A546" s="27">
        <v>25</v>
      </c>
      <c r="B546" s="18" t="s">
        <v>88</v>
      </c>
      <c r="C546" s="15" t="s">
        <v>2</v>
      </c>
      <c r="D546" s="14">
        <v>1</v>
      </c>
      <c r="E546" s="47">
        <v>1156047.3900000001</v>
      </c>
      <c r="F546" s="41">
        <f t="shared" si="57"/>
        <v>219649.00410000002</v>
      </c>
      <c r="G546" s="51">
        <f t="shared" si="56"/>
        <v>1375696</v>
      </c>
    </row>
    <row r="547" spans="1:7">
      <c r="A547" s="27">
        <v>26</v>
      </c>
      <c r="B547" s="18" t="s">
        <v>89</v>
      </c>
      <c r="C547" s="15" t="s">
        <v>2</v>
      </c>
      <c r="D547" s="14">
        <v>1</v>
      </c>
      <c r="E547" s="47">
        <v>5820587.0999999996</v>
      </c>
      <c r="F547" s="41">
        <f t="shared" si="57"/>
        <v>1105911.5489999999</v>
      </c>
      <c r="G547" s="51">
        <f t="shared" si="56"/>
        <v>6926499</v>
      </c>
    </row>
    <row r="548" spans="1:7">
      <c r="A548" s="27">
        <v>27</v>
      </c>
      <c r="B548" s="18" t="s">
        <v>90</v>
      </c>
      <c r="C548" s="15" t="s">
        <v>2</v>
      </c>
      <c r="D548" s="14">
        <v>1</v>
      </c>
      <c r="E548" s="47">
        <v>2263134.33</v>
      </c>
      <c r="F548" s="41">
        <f t="shared" si="57"/>
        <v>429995.52270000003</v>
      </c>
      <c r="G548" s="51">
        <f t="shared" si="56"/>
        <v>2693130</v>
      </c>
    </row>
    <row r="549" spans="1:7" ht="25.5">
      <c r="A549" s="27">
        <v>28</v>
      </c>
      <c r="B549" s="18" t="s">
        <v>91</v>
      </c>
      <c r="C549" s="15" t="s">
        <v>2</v>
      </c>
      <c r="D549" s="14">
        <v>1</v>
      </c>
      <c r="E549" s="47">
        <v>4733737.2</v>
      </c>
      <c r="F549" s="41">
        <f t="shared" si="57"/>
        <v>899410.06800000009</v>
      </c>
      <c r="G549" s="51">
        <f t="shared" si="56"/>
        <v>5633147</v>
      </c>
    </row>
    <row r="550" spans="1:7" ht="25.5">
      <c r="A550" s="27">
        <v>29</v>
      </c>
      <c r="B550" s="18" t="s">
        <v>92</v>
      </c>
      <c r="C550" s="15" t="s">
        <v>2</v>
      </c>
      <c r="D550" s="14">
        <v>1</v>
      </c>
      <c r="E550" s="47">
        <v>1868312.79</v>
      </c>
      <c r="F550" s="41">
        <f t="shared" si="57"/>
        <v>354979.4301</v>
      </c>
      <c r="G550" s="51">
        <f t="shared" si="56"/>
        <v>2223292</v>
      </c>
    </row>
    <row r="551" spans="1:7">
      <c r="A551" s="27">
        <v>30</v>
      </c>
      <c r="B551" s="18" t="s">
        <v>93</v>
      </c>
      <c r="C551" s="15" t="s">
        <v>2</v>
      </c>
      <c r="D551" s="14">
        <v>1</v>
      </c>
      <c r="E551" s="47">
        <v>3321689.31</v>
      </c>
      <c r="F551" s="41">
        <f t="shared" si="57"/>
        <v>631120.96889999998</v>
      </c>
      <c r="G551" s="51">
        <f t="shared" si="56"/>
        <v>3952810</v>
      </c>
    </row>
    <row r="552" spans="1:7">
      <c r="A552" s="27">
        <v>31</v>
      </c>
      <c r="B552" s="18" t="s">
        <v>94</v>
      </c>
      <c r="C552" s="15" t="s">
        <v>2</v>
      </c>
      <c r="D552" s="14">
        <v>1</v>
      </c>
      <c r="E552" s="47">
        <v>2222111.0699999998</v>
      </c>
      <c r="F552" s="41">
        <f t="shared" si="57"/>
        <v>422201.10329999996</v>
      </c>
      <c r="G552" s="51">
        <f t="shared" si="56"/>
        <v>2644312</v>
      </c>
    </row>
    <row r="553" spans="1:7">
      <c r="A553" s="27">
        <v>32</v>
      </c>
      <c r="B553" s="18" t="s">
        <v>128</v>
      </c>
      <c r="C553" s="15" t="s">
        <v>2</v>
      </c>
      <c r="D553" s="14">
        <v>1</v>
      </c>
      <c r="E553" s="47">
        <v>1550593.53</v>
      </c>
      <c r="F553" s="41">
        <f t="shared" si="57"/>
        <v>294612.77069999999</v>
      </c>
      <c r="G553" s="51">
        <f t="shared" si="56"/>
        <v>1845206</v>
      </c>
    </row>
    <row r="554" spans="1:7" ht="25.5">
      <c r="A554" s="27">
        <v>33</v>
      </c>
      <c r="B554" s="18" t="s">
        <v>95</v>
      </c>
      <c r="C554" s="15" t="s">
        <v>2</v>
      </c>
      <c r="D554" s="14">
        <v>1</v>
      </c>
      <c r="E554" s="47">
        <v>1868038.2</v>
      </c>
      <c r="F554" s="41">
        <f t="shared" si="57"/>
        <v>354927.25799999997</v>
      </c>
      <c r="G554" s="51">
        <f t="shared" si="56"/>
        <v>2222965</v>
      </c>
    </row>
    <row r="555" spans="1:7">
      <c r="A555" s="27">
        <v>34</v>
      </c>
      <c r="B555" s="18" t="s">
        <v>96</v>
      </c>
      <c r="C555" s="15" t="s">
        <v>2</v>
      </c>
      <c r="D555" s="14">
        <v>1</v>
      </c>
      <c r="E555" s="47">
        <v>1550593.53</v>
      </c>
      <c r="F555" s="41">
        <f t="shared" si="57"/>
        <v>294612.77069999999</v>
      </c>
      <c r="G555" s="51">
        <f t="shared" si="56"/>
        <v>1845206</v>
      </c>
    </row>
    <row r="556" spans="1:7">
      <c r="A556" s="27">
        <v>35</v>
      </c>
      <c r="B556" s="18" t="s">
        <v>97</v>
      </c>
      <c r="C556" s="15" t="s">
        <v>2</v>
      </c>
      <c r="D556" s="14">
        <v>1</v>
      </c>
      <c r="E556" s="47">
        <v>1501756.2</v>
      </c>
      <c r="F556" s="41">
        <f t="shared" si="57"/>
        <v>285333.67800000001</v>
      </c>
      <c r="G556" s="51">
        <f t="shared" si="56"/>
        <v>1787090</v>
      </c>
    </row>
    <row r="557" spans="1:7">
      <c r="A557" s="27">
        <v>36</v>
      </c>
      <c r="B557" s="18" t="s">
        <v>17</v>
      </c>
      <c r="C557" s="15" t="s">
        <v>2</v>
      </c>
      <c r="D557" s="14">
        <v>1</v>
      </c>
      <c r="E557" s="47">
        <v>2154958.83</v>
      </c>
      <c r="F557" s="41">
        <f t="shared" si="57"/>
        <v>409442.1777</v>
      </c>
      <c r="G557" s="51">
        <f t="shared" si="56"/>
        <v>2564401</v>
      </c>
    </row>
    <row r="558" spans="1:7" ht="15" customHeight="1">
      <c r="A558" s="66" t="s">
        <v>125</v>
      </c>
      <c r="B558" s="67"/>
      <c r="C558" s="67"/>
      <c r="D558" s="67"/>
      <c r="E558" s="67"/>
      <c r="F558" s="67"/>
      <c r="G558" s="68"/>
    </row>
    <row r="559" spans="1:7">
      <c r="A559" s="26" t="s">
        <v>0</v>
      </c>
      <c r="B559" s="17" t="s">
        <v>1</v>
      </c>
      <c r="C559" s="17" t="s">
        <v>2</v>
      </c>
      <c r="D559" s="16" t="s">
        <v>3</v>
      </c>
      <c r="E559" s="46" t="s">
        <v>4</v>
      </c>
      <c r="F559" s="40" t="s">
        <v>5</v>
      </c>
      <c r="G559" s="24" t="s">
        <v>6</v>
      </c>
    </row>
    <row r="560" spans="1:7" ht="25.5">
      <c r="A560" s="27">
        <v>1</v>
      </c>
      <c r="B560" s="18" t="s">
        <v>65</v>
      </c>
      <c r="C560" s="15" t="s">
        <v>2</v>
      </c>
      <c r="D560" s="14">
        <v>1</v>
      </c>
      <c r="E560" s="47">
        <v>1777993.74</v>
      </c>
      <c r="F560" s="41">
        <f>E560*19%</f>
        <v>337818.81060000003</v>
      </c>
      <c r="G560" s="51">
        <f t="shared" ref="G560:G595" si="58">ROUND(E560+F560,0)</f>
        <v>2115813</v>
      </c>
    </row>
    <row r="561" spans="1:7">
      <c r="A561" s="27">
        <v>2</v>
      </c>
      <c r="B561" s="18" t="s">
        <v>66</v>
      </c>
      <c r="C561" s="15" t="s">
        <v>2</v>
      </c>
      <c r="D561" s="14">
        <v>1</v>
      </c>
      <c r="E561" s="47">
        <v>1992451.77</v>
      </c>
      <c r="F561" s="41">
        <f t="shared" ref="F561:F595" si="59">E561*19%</f>
        <v>378565.83630000002</v>
      </c>
      <c r="G561" s="51">
        <f t="shared" si="58"/>
        <v>2371018</v>
      </c>
    </row>
    <row r="562" spans="1:7">
      <c r="A562" s="27">
        <v>3</v>
      </c>
      <c r="B562" s="18" t="s">
        <v>67</v>
      </c>
      <c r="C562" s="15" t="s">
        <v>2</v>
      </c>
      <c r="D562" s="14">
        <v>1</v>
      </c>
      <c r="E562" s="47">
        <v>2755478.25</v>
      </c>
      <c r="F562" s="41">
        <f t="shared" si="59"/>
        <v>523540.86749999999</v>
      </c>
      <c r="G562" s="51">
        <f t="shared" si="58"/>
        <v>3279019</v>
      </c>
    </row>
    <row r="563" spans="1:7">
      <c r="A563" s="27">
        <v>4</v>
      </c>
      <c r="B563" s="18" t="s">
        <v>68</v>
      </c>
      <c r="C563" s="15" t="s">
        <v>2</v>
      </c>
      <c r="D563" s="14">
        <v>1</v>
      </c>
      <c r="E563" s="47">
        <v>597100.41</v>
      </c>
      <c r="F563" s="41">
        <f t="shared" si="59"/>
        <v>113449.0779</v>
      </c>
      <c r="G563" s="51">
        <f t="shared" si="58"/>
        <v>710549</v>
      </c>
    </row>
    <row r="564" spans="1:7">
      <c r="A564" s="27">
        <v>5</v>
      </c>
      <c r="B564" s="18" t="s">
        <v>127</v>
      </c>
      <c r="C564" s="15" t="s">
        <v>2</v>
      </c>
      <c r="D564" s="14">
        <v>1</v>
      </c>
      <c r="E564" s="47">
        <v>2145008.79</v>
      </c>
      <c r="F564" s="41">
        <f t="shared" si="59"/>
        <v>407551.67009999999</v>
      </c>
      <c r="G564" s="51">
        <f t="shared" si="58"/>
        <v>2552560</v>
      </c>
    </row>
    <row r="565" spans="1:7">
      <c r="A565" s="27">
        <v>6</v>
      </c>
      <c r="B565" s="18" t="s">
        <v>69</v>
      </c>
      <c r="C565" s="15" t="s">
        <v>2</v>
      </c>
      <c r="D565" s="14">
        <v>1</v>
      </c>
      <c r="E565" s="47">
        <v>3654700.56</v>
      </c>
      <c r="F565" s="41">
        <f t="shared" si="59"/>
        <v>694393.10640000005</v>
      </c>
      <c r="G565" s="51">
        <f t="shared" si="58"/>
        <v>4349094</v>
      </c>
    </row>
    <row r="566" spans="1:7" ht="25.5">
      <c r="A566" s="27">
        <v>7</v>
      </c>
      <c r="B566" s="18" t="s">
        <v>70</v>
      </c>
      <c r="C566" s="15" t="s">
        <v>2</v>
      </c>
      <c r="D566" s="14">
        <v>1</v>
      </c>
      <c r="E566" s="47">
        <v>2939840.73</v>
      </c>
      <c r="F566" s="41">
        <f t="shared" si="59"/>
        <v>558569.73869999999</v>
      </c>
      <c r="G566" s="51">
        <f t="shared" si="58"/>
        <v>3498410</v>
      </c>
    </row>
    <row r="567" spans="1:7">
      <c r="A567" s="27">
        <v>8</v>
      </c>
      <c r="B567" s="18" t="s">
        <v>71</v>
      </c>
      <c r="C567" s="15" t="s">
        <v>2</v>
      </c>
      <c r="D567" s="14">
        <v>1</v>
      </c>
      <c r="E567" s="47">
        <v>4625164.8</v>
      </c>
      <c r="F567" s="41">
        <f t="shared" si="59"/>
        <v>878781.31199999992</v>
      </c>
      <c r="G567" s="51">
        <f t="shared" si="58"/>
        <v>5503946</v>
      </c>
    </row>
    <row r="568" spans="1:7" ht="25.5">
      <c r="A568" s="27">
        <v>9</v>
      </c>
      <c r="B568" s="18" t="s">
        <v>72</v>
      </c>
      <c r="C568" s="15" t="s">
        <v>2</v>
      </c>
      <c r="D568" s="14">
        <v>1</v>
      </c>
      <c r="E568" s="47">
        <v>2520813.96</v>
      </c>
      <c r="F568" s="41">
        <f t="shared" si="59"/>
        <v>478954.65240000002</v>
      </c>
      <c r="G568" s="51">
        <f t="shared" si="58"/>
        <v>2999769</v>
      </c>
    </row>
    <row r="569" spans="1:7">
      <c r="A569" s="27">
        <v>10</v>
      </c>
      <c r="B569" s="18" t="s">
        <v>73</v>
      </c>
      <c r="C569" s="15" t="s">
        <v>2</v>
      </c>
      <c r="D569" s="14">
        <v>1</v>
      </c>
      <c r="E569" s="47">
        <v>2553596.2800000003</v>
      </c>
      <c r="F569" s="41">
        <f t="shared" si="59"/>
        <v>485183.29320000007</v>
      </c>
      <c r="G569" s="51">
        <f t="shared" si="58"/>
        <v>3038780</v>
      </c>
    </row>
    <row r="570" spans="1:7">
      <c r="A570" s="27">
        <v>11</v>
      </c>
      <c r="B570" s="18" t="s">
        <v>74</v>
      </c>
      <c r="C570" s="15" t="s">
        <v>2</v>
      </c>
      <c r="D570" s="14">
        <v>1</v>
      </c>
      <c r="E570" s="47">
        <v>2071019.3399999999</v>
      </c>
      <c r="F570" s="41">
        <f t="shared" si="59"/>
        <v>393493.67459999997</v>
      </c>
      <c r="G570" s="51">
        <f t="shared" si="58"/>
        <v>2464513</v>
      </c>
    </row>
    <row r="571" spans="1:7">
      <c r="A571" s="27">
        <v>12</v>
      </c>
      <c r="B571" s="18" t="s">
        <v>75</v>
      </c>
      <c r="C571" s="15" t="s">
        <v>2</v>
      </c>
      <c r="D571" s="14">
        <v>1</v>
      </c>
      <c r="E571" s="47">
        <v>1486592.19</v>
      </c>
      <c r="F571" s="41">
        <f t="shared" si="59"/>
        <v>282452.51610000001</v>
      </c>
      <c r="G571" s="51">
        <f t="shared" si="58"/>
        <v>1769045</v>
      </c>
    </row>
    <row r="572" spans="1:7">
      <c r="A572" s="27">
        <v>13</v>
      </c>
      <c r="B572" s="18" t="s">
        <v>76</v>
      </c>
      <c r="C572" s="15" t="s">
        <v>2</v>
      </c>
      <c r="D572" s="14">
        <v>1</v>
      </c>
      <c r="E572" s="47">
        <v>1024185.87</v>
      </c>
      <c r="F572" s="41">
        <f t="shared" si="59"/>
        <v>194595.31529999999</v>
      </c>
      <c r="G572" s="51">
        <f t="shared" si="58"/>
        <v>1218781</v>
      </c>
    </row>
    <row r="573" spans="1:7" ht="25.5">
      <c r="A573" s="27">
        <v>14</v>
      </c>
      <c r="B573" s="18" t="s">
        <v>77</v>
      </c>
      <c r="C573" s="15" t="s">
        <v>2</v>
      </c>
      <c r="D573" s="14">
        <v>1</v>
      </c>
      <c r="E573" s="47">
        <v>1338455.3399999999</v>
      </c>
      <c r="F573" s="41">
        <f t="shared" si="59"/>
        <v>254306.51459999997</v>
      </c>
      <c r="G573" s="51">
        <f t="shared" si="58"/>
        <v>1592762</v>
      </c>
    </row>
    <row r="574" spans="1:7">
      <c r="A574" s="27">
        <v>15</v>
      </c>
      <c r="B574" s="18" t="s">
        <v>78</v>
      </c>
      <c r="C574" s="15" t="s">
        <v>2</v>
      </c>
      <c r="D574" s="14">
        <v>1</v>
      </c>
      <c r="E574" s="47">
        <v>1383935.22</v>
      </c>
      <c r="F574" s="41">
        <f t="shared" si="59"/>
        <v>262947.69179999997</v>
      </c>
      <c r="G574" s="51">
        <f t="shared" si="58"/>
        <v>1646883</v>
      </c>
    </row>
    <row r="575" spans="1:7">
      <c r="A575" s="27">
        <v>16</v>
      </c>
      <c r="B575" s="18" t="s">
        <v>79</v>
      </c>
      <c r="C575" s="15" t="s">
        <v>2</v>
      </c>
      <c r="D575" s="14">
        <v>1</v>
      </c>
      <c r="E575" s="47">
        <v>1118686.1400000001</v>
      </c>
      <c r="F575" s="41">
        <f t="shared" si="59"/>
        <v>212550.36660000004</v>
      </c>
      <c r="G575" s="51">
        <f t="shared" si="58"/>
        <v>1331237</v>
      </c>
    </row>
    <row r="576" spans="1:7">
      <c r="A576" s="27">
        <v>17</v>
      </c>
      <c r="B576" s="18" t="s">
        <v>80</v>
      </c>
      <c r="C576" s="15" t="s">
        <v>2</v>
      </c>
      <c r="D576" s="14">
        <v>1</v>
      </c>
      <c r="E576" s="47">
        <v>1962722.3399999999</v>
      </c>
      <c r="F576" s="41">
        <f t="shared" si="59"/>
        <v>372917.24459999998</v>
      </c>
      <c r="G576" s="51">
        <f t="shared" si="58"/>
        <v>2335640</v>
      </c>
    </row>
    <row r="577" spans="1:7" ht="25.5">
      <c r="A577" s="27">
        <v>18</v>
      </c>
      <c r="B577" s="18" t="s">
        <v>81</v>
      </c>
      <c r="C577" s="15" t="s">
        <v>2</v>
      </c>
      <c r="D577" s="14">
        <v>1</v>
      </c>
      <c r="E577" s="47">
        <v>5854285.5300000003</v>
      </c>
      <c r="F577" s="41">
        <f t="shared" si="59"/>
        <v>1112314.2507</v>
      </c>
      <c r="G577" s="51">
        <f t="shared" si="58"/>
        <v>6966600</v>
      </c>
    </row>
    <row r="578" spans="1:7" ht="25.5">
      <c r="A578" s="27">
        <v>19</v>
      </c>
      <c r="B578" s="18" t="s">
        <v>82</v>
      </c>
      <c r="C578" s="15" t="s">
        <v>2</v>
      </c>
      <c r="D578" s="14">
        <v>1</v>
      </c>
      <c r="E578" s="47">
        <v>3900720.24</v>
      </c>
      <c r="F578" s="41">
        <f t="shared" si="59"/>
        <v>741136.8456</v>
      </c>
      <c r="G578" s="51">
        <f t="shared" si="58"/>
        <v>4641857</v>
      </c>
    </row>
    <row r="579" spans="1:7" ht="25.5">
      <c r="A579" s="27">
        <v>20</v>
      </c>
      <c r="B579" s="18" t="s">
        <v>83</v>
      </c>
      <c r="C579" s="15" t="s">
        <v>2</v>
      </c>
      <c r="D579" s="14">
        <v>1</v>
      </c>
      <c r="E579" s="47">
        <v>4304851.1100000003</v>
      </c>
      <c r="F579" s="41">
        <f t="shared" si="59"/>
        <v>817921.71090000006</v>
      </c>
      <c r="G579" s="51">
        <f t="shared" si="58"/>
        <v>5122773</v>
      </c>
    </row>
    <row r="580" spans="1:7" ht="25.5">
      <c r="A580" s="27">
        <v>21</v>
      </c>
      <c r="B580" s="18" t="s">
        <v>84</v>
      </c>
      <c r="C580" s="15" t="s">
        <v>2</v>
      </c>
      <c r="D580" s="14">
        <v>1</v>
      </c>
      <c r="E580" s="47">
        <v>4911413.9399999995</v>
      </c>
      <c r="F580" s="41">
        <f t="shared" si="59"/>
        <v>933168.64859999996</v>
      </c>
      <c r="G580" s="51">
        <f t="shared" si="58"/>
        <v>5844583</v>
      </c>
    </row>
    <row r="581" spans="1:7">
      <c r="A581" s="27">
        <v>22</v>
      </c>
      <c r="B581" s="18" t="s">
        <v>98</v>
      </c>
      <c r="C581" s="15" t="s">
        <v>2</v>
      </c>
      <c r="D581" s="14">
        <v>1</v>
      </c>
      <c r="E581" s="47">
        <v>3297270.24</v>
      </c>
      <c r="F581" s="41">
        <f t="shared" si="59"/>
        <v>626481.3456</v>
      </c>
      <c r="G581" s="51">
        <f t="shared" si="58"/>
        <v>3923752</v>
      </c>
    </row>
    <row r="582" spans="1:7" ht="25.5">
      <c r="A582" s="27">
        <v>23</v>
      </c>
      <c r="B582" s="18" t="s">
        <v>86</v>
      </c>
      <c r="C582" s="15" t="s">
        <v>2</v>
      </c>
      <c r="D582" s="14">
        <v>1</v>
      </c>
      <c r="E582" s="47">
        <v>800912.61</v>
      </c>
      <c r="F582" s="41">
        <f t="shared" si="59"/>
        <v>152173.3959</v>
      </c>
      <c r="G582" s="51">
        <f t="shared" si="58"/>
        <v>953086</v>
      </c>
    </row>
    <row r="583" spans="1:7" ht="29.25" customHeight="1">
      <c r="A583" s="27">
        <v>24</v>
      </c>
      <c r="B583" s="18" t="s">
        <v>87</v>
      </c>
      <c r="C583" s="15" t="s">
        <v>2</v>
      </c>
      <c r="D583" s="14">
        <v>1</v>
      </c>
      <c r="E583" s="47">
        <v>930233.97</v>
      </c>
      <c r="F583" s="41">
        <f t="shared" si="59"/>
        <v>176744.45429999998</v>
      </c>
      <c r="G583" s="51">
        <f t="shared" si="58"/>
        <v>1106978</v>
      </c>
    </row>
    <row r="584" spans="1:7">
      <c r="A584" s="27">
        <v>25</v>
      </c>
      <c r="B584" s="18" t="s">
        <v>88</v>
      </c>
      <c r="C584" s="15" t="s">
        <v>2</v>
      </c>
      <c r="D584" s="14">
        <v>1</v>
      </c>
      <c r="E584" s="47">
        <v>2698521.48</v>
      </c>
      <c r="F584" s="41">
        <f t="shared" si="59"/>
        <v>512719.08120000002</v>
      </c>
      <c r="G584" s="51">
        <f t="shared" si="58"/>
        <v>3211241</v>
      </c>
    </row>
    <row r="585" spans="1:7">
      <c r="A585" s="27">
        <v>26</v>
      </c>
      <c r="B585" s="18" t="s">
        <v>89</v>
      </c>
      <c r="C585" s="15" t="s">
        <v>2</v>
      </c>
      <c r="D585" s="14">
        <v>1</v>
      </c>
      <c r="E585" s="47">
        <v>5111343</v>
      </c>
      <c r="F585" s="41">
        <f t="shared" si="59"/>
        <v>971155.17</v>
      </c>
      <c r="G585" s="51">
        <f t="shared" si="58"/>
        <v>6082498</v>
      </c>
    </row>
    <row r="586" spans="1:7">
      <c r="A586" s="27">
        <v>27</v>
      </c>
      <c r="B586" s="18" t="s">
        <v>90</v>
      </c>
      <c r="C586" s="15" t="s">
        <v>2</v>
      </c>
      <c r="D586" s="14">
        <v>1</v>
      </c>
      <c r="E586" s="47">
        <v>3052045.17</v>
      </c>
      <c r="F586" s="41">
        <f t="shared" si="59"/>
        <v>579888.58230000001</v>
      </c>
      <c r="G586" s="51">
        <f t="shared" si="58"/>
        <v>3631934</v>
      </c>
    </row>
    <row r="587" spans="1:7" ht="25.5">
      <c r="A587" s="27">
        <v>28</v>
      </c>
      <c r="B587" s="18" t="s">
        <v>91</v>
      </c>
      <c r="C587" s="15" t="s">
        <v>2</v>
      </c>
      <c r="D587" s="14">
        <v>1</v>
      </c>
      <c r="E587" s="47">
        <v>4321089.99</v>
      </c>
      <c r="F587" s="41">
        <f t="shared" si="59"/>
        <v>821007.09810000006</v>
      </c>
      <c r="G587" s="51">
        <f t="shared" si="58"/>
        <v>5142097</v>
      </c>
    </row>
    <row r="588" spans="1:7" ht="25.5">
      <c r="A588" s="27">
        <v>29</v>
      </c>
      <c r="B588" s="18" t="s">
        <v>92</v>
      </c>
      <c r="C588" s="15" t="s">
        <v>2</v>
      </c>
      <c r="D588" s="14">
        <v>1</v>
      </c>
      <c r="E588" s="47">
        <v>3204235.26</v>
      </c>
      <c r="F588" s="41">
        <f t="shared" si="59"/>
        <v>608804.69939999992</v>
      </c>
      <c r="G588" s="51">
        <f t="shared" si="58"/>
        <v>3813040</v>
      </c>
    </row>
    <row r="589" spans="1:7">
      <c r="A589" s="27">
        <v>30</v>
      </c>
      <c r="B589" s="18" t="s">
        <v>93</v>
      </c>
      <c r="C589" s="15" t="s">
        <v>2</v>
      </c>
      <c r="D589" s="14">
        <v>1</v>
      </c>
      <c r="E589" s="47">
        <v>2044390.5899999999</v>
      </c>
      <c r="F589" s="41">
        <f t="shared" si="59"/>
        <v>388434.2121</v>
      </c>
      <c r="G589" s="51">
        <f t="shared" si="58"/>
        <v>2432825</v>
      </c>
    </row>
    <row r="590" spans="1:7">
      <c r="A590" s="27">
        <v>31</v>
      </c>
      <c r="B590" s="18" t="s">
        <v>128</v>
      </c>
      <c r="C590" s="15"/>
      <c r="D590" s="14"/>
      <c r="E590" s="47">
        <v>1367452.53</v>
      </c>
      <c r="F590" s="41">
        <f t="shared" si="59"/>
        <v>259815.98070000001</v>
      </c>
      <c r="G590" s="51">
        <f t="shared" si="58"/>
        <v>1627269</v>
      </c>
    </row>
    <row r="591" spans="1:7">
      <c r="A591" s="27">
        <v>32</v>
      </c>
      <c r="B591" s="18" t="s">
        <v>94</v>
      </c>
      <c r="C591" s="15" t="s">
        <v>2</v>
      </c>
      <c r="D591" s="14">
        <v>1</v>
      </c>
      <c r="E591" s="47">
        <v>1596440.3399999999</v>
      </c>
      <c r="F591" s="41">
        <f t="shared" si="59"/>
        <v>303323.66459999996</v>
      </c>
      <c r="G591" s="51">
        <f t="shared" si="58"/>
        <v>1899764</v>
      </c>
    </row>
    <row r="592" spans="1:7" ht="25.5">
      <c r="A592" s="27">
        <v>33</v>
      </c>
      <c r="B592" s="18" t="s">
        <v>95</v>
      </c>
      <c r="C592" s="15" t="s">
        <v>2</v>
      </c>
      <c r="D592" s="14">
        <v>1</v>
      </c>
      <c r="E592" s="47">
        <v>1822924.44</v>
      </c>
      <c r="F592" s="41">
        <f t="shared" si="59"/>
        <v>346355.64360000001</v>
      </c>
      <c r="G592" s="51">
        <f t="shared" si="58"/>
        <v>2169280</v>
      </c>
    </row>
    <row r="593" spans="1:7">
      <c r="A593" s="27">
        <v>34</v>
      </c>
      <c r="B593" s="18" t="s">
        <v>96</v>
      </c>
      <c r="C593" s="15" t="s">
        <v>2</v>
      </c>
      <c r="D593" s="14">
        <v>1</v>
      </c>
      <c r="E593" s="47">
        <v>2652125.4900000002</v>
      </c>
      <c r="F593" s="41">
        <f t="shared" si="59"/>
        <v>503903.84310000006</v>
      </c>
      <c r="G593" s="51">
        <f t="shared" si="58"/>
        <v>3156029</v>
      </c>
    </row>
    <row r="594" spans="1:7">
      <c r="A594" s="27">
        <v>35</v>
      </c>
      <c r="B594" s="18" t="s">
        <v>97</v>
      </c>
      <c r="C594" s="15" t="s">
        <v>2</v>
      </c>
      <c r="D594" s="14">
        <v>1</v>
      </c>
      <c r="E594" s="47">
        <v>1550593.53</v>
      </c>
      <c r="F594" s="41">
        <f t="shared" si="59"/>
        <v>294612.77069999999</v>
      </c>
      <c r="G594" s="51">
        <f t="shared" si="58"/>
        <v>1845206</v>
      </c>
    </row>
    <row r="595" spans="1:7">
      <c r="A595" s="27">
        <v>36</v>
      </c>
      <c r="B595" s="18" t="s">
        <v>17</v>
      </c>
      <c r="C595" s="15" t="s">
        <v>2</v>
      </c>
      <c r="D595" s="14">
        <v>1</v>
      </c>
      <c r="E595" s="47">
        <v>2161063.7999999998</v>
      </c>
      <c r="F595" s="41">
        <f t="shared" si="59"/>
        <v>410602.12199999997</v>
      </c>
      <c r="G595" s="51">
        <f t="shared" si="58"/>
        <v>2571666</v>
      </c>
    </row>
    <row r="596" spans="1:7" ht="15" customHeight="1">
      <c r="A596" s="66" t="s">
        <v>126</v>
      </c>
      <c r="B596" s="67"/>
      <c r="C596" s="67"/>
      <c r="D596" s="67"/>
      <c r="E596" s="67"/>
      <c r="F596" s="67"/>
      <c r="G596" s="68"/>
    </row>
    <row r="597" spans="1:7">
      <c r="A597" s="26" t="s">
        <v>0</v>
      </c>
      <c r="B597" s="17" t="s">
        <v>1</v>
      </c>
      <c r="C597" s="17" t="s">
        <v>2</v>
      </c>
      <c r="D597" s="16" t="s">
        <v>3</v>
      </c>
      <c r="E597" s="46" t="s">
        <v>4</v>
      </c>
      <c r="F597" s="40" t="s">
        <v>5</v>
      </c>
      <c r="G597" s="24" t="s">
        <v>6</v>
      </c>
    </row>
    <row r="598" spans="1:7" ht="25.5">
      <c r="A598" s="27">
        <v>1</v>
      </c>
      <c r="B598" s="18" t="s">
        <v>65</v>
      </c>
      <c r="C598" s="15" t="s">
        <v>2</v>
      </c>
      <c r="D598" s="14">
        <v>1</v>
      </c>
      <c r="E598" s="47">
        <v>1769142.06</v>
      </c>
      <c r="F598" s="41">
        <f>E598*19%</f>
        <v>336136.9914</v>
      </c>
      <c r="G598" s="51">
        <f t="shared" ref="G598:G632" si="60">ROUND(E598+F598,0)</f>
        <v>2105279</v>
      </c>
    </row>
    <row r="599" spans="1:7">
      <c r="A599" s="27">
        <v>2</v>
      </c>
      <c r="B599" s="18" t="s">
        <v>66</v>
      </c>
      <c r="C599" s="15" t="s">
        <v>2</v>
      </c>
      <c r="D599" s="14">
        <v>1</v>
      </c>
      <c r="E599" s="47">
        <v>1984662</v>
      </c>
      <c r="F599" s="41">
        <f t="shared" ref="F599:F632" si="61">E599*19%</f>
        <v>377085.78</v>
      </c>
      <c r="G599" s="51">
        <f t="shared" si="60"/>
        <v>2361748</v>
      </c>
    </row>
    <row r="600" spans="1:7">
      <c r="A600" s="27">
        <v>3</v>
      </c>
      <c r="B600" s="18" t="s">
        <v>67</v>
      </c>
      <c r="C600" s="15" t="s">
        <v>2</v>
      </c>
      <c r="D600" s="14">
        <v>1</v>
      </c>
      <c r="E600" s="47">
        <v>2736712.98</v>
      </c>
      <c r="F600" s="41">
        <f t="shared" si="61"/>
        <v>519975.46620000002</v>
      </c>
      <c r="G600" s="51">
        <f t="shared" si="60"/>
        <v>3256688</v>
      </c>
    </row>
    <row r="601" spans="1:7">
      <c r="A601" s="27">
        <v>4</v>
      </c>
      <c r="B601" s="18" t="s">
        <v>68</v>
      </c>
      <c r="C601" s="15" t="s">
        <v>2</v>
      </c>
      <c r="D601" s="14">
        <v>1</v>
      </c>
      <c r="E601" s="47">
        <v>593913.87</v>
      </c>
      <c r="F601" s="41">
        <f t="shared" si="61"/>
        <v>112843.63529999999</v>
      </c>
      <c r="G601" s="51">
        <f t="shared" si="60"/>
        <v>706758</v>
      </c>
    </row>
    <row r="602" spans="1:7">
      <c r="A602" s="27">
        <v>5</v>
      </c>
      <c r="B602" s="18" t="s">
        <v>127</v>
      </c>
      <c r="C602" s="15" t="s">
        <v>2</v>
      </c>
      <c r="D602" s="14">
        <v>1</v>
      </c>
      <c r="E602" s="47">
        <v>2126242.71</v>
      </c>
      <c r="F602" s="41">
        <f t="shared" si="61"/>
        <v>403986.11489999999</v>
      </c>
      <c r="G602" s="51">
        <f t="shared" si="60"/>
        <v>2530229</v>
      </c>
    </row>
    <row r="603" spans="1:7">
      <c r="A603" s="27">
        <v>6</v>
      </c>
      <c r="B603" s="18" t="s">
        <v>69</v>
      </c>
      <c r="C603" s="15" t="s">
        <v>2</v>
      </c>
      <c r="D603" s="14">
        <v>1</v>
      </c>
      <c r="E603" s="47">
        <v>3646556.82</v>
      </c>
      <c r="F603" s="41">
        <f t="shared" si="61"/>
        <v>692845.79579999996</v>
      </c>
      <c r="G603" s="51">
        <f t="shared" si="60"/>
        <v>4339403</v>
      </c>
    </row>
    <row r="604" spans="1:7" ht="25.5">
      <c r="A604" s="27">
        <v>7</v>
      </c>
      <c r="B604" s="18" t="s">
        <v>70</v>
      </c>
      <c r="C604" s="15" t="s">
        <v>2</v>
      </c>
      <c r="D604" s="14">
        <v>1</v>
      </c>
      <c r="E604" s="47">
        <v>2928155.67</v>
      </c>
      <c r="F604" s="41">
        <f t="shared" si="61"/>
        <v>556349.5773</v>
      </c>
      <c r="G604" s="51">
        <f t="shared" si="60"/>
        <v>3484505</v>
      </c>
    </row>
    <row r="605" spans="1:7">
      <c r="A605" s="27">
        <v>8</v>
      </c>
      <c r="B605" s="18" t="s">
        <v>71</v>
      </c>
      <c r="C605" s="15" t="s">
        <v>2</v>
      </c>
      <c r="D605" s="14">
        <v>1</v>
      </c>
      <c r="E605" s="47">
        <v>4584092.13</v>
      </c>
      <c r="F605" s="41">
        <f t="shared" si="61"/>
        <v>870977.50469999993</v>
      </c>
      <c r="G605" s="51">
        <f t="shared" si="60"/>
        <v>5455070</v>
      </c>
    </row>
    <row r="606" spans="1:7" ht="25.5">
      <c r="A606" s="27">
        <v>9</v>
      </c>
      <c r="B606" s="18" t="s">
        <v>72</v>
      </c>
      <c r="C606" s="15" t="s">
        <v>2</v>
      </c>
      <c r="D606" s="14">
        <v>1</v>
      </c>
      <c r="E606" s="47">
        <v>2514794.85</v>
      </c>
      <c r="F606" s="41">
        <f t="shared" si="61"/>
        <v>477811.02150000003</v>
      </c>
      <c r="G606" s="51">
        <f t="shared" si="60"/>
        <v>2992606</v>
      </c>
    </row>
    <row r="607" spans="1:7">
      <c r="A607" s="27">
        <v>10</v>
      </c>
      <c r="B607" s="18" t="s">
        <v>73</v>
      </c>
      <c r="C607" s="15" t="s">
        <v>2</v>
      </c>
      <c r="D607" s="14">
        <v>1</v>
      </c>
      <c r="E607" s="47">
        <v>2528811.09</v>
      </c>
      <c r="F607" s="41">
        <f t="shared" si="61"/>
        <v>480474.10709999996</v>
      </c>
      <c r="G607" s="51">
        <f t="shared" si="60"/>
        <v>3009285</v>
      </c>
    </row>
    <row r="608" spans="1:7">
      <c r="A608" s="27">
        <v>11</v>
      </c>
      <c r="B608" s="18" t="s">
        <v>74</v>
      </c>
      <c r="C608" s="15" t="s">
        <v>2</v>
      </c>
      <c r="D608" s="14">
        <v>1</v>
      </c>
      <c r="E608" s="47">
        <v>2062167.66</v>
      </c>
      <c r="F608" s="41">
        <f t="shared" si="61"/>
        <v>391811.8554</v>
      </c>
      <c r="G608" s="51">
        <f t="shared" si="60"/>
        <v>2453980</v>
      </c>
    </row>
    <row r="609" spans="1:7">
      <c r="A609" s="27">
        <v>12</v>
      </c>
      <c r="B609" s="18" t="s">
        <v>75</v>
      </c>
      <c r="C609" s="15" t="s">
        <v>2</v>
      </c>
      <c r="D609" s="14">
        <v>1</v>
      </c>
      <c r="E609" s="47">
        <v>1479369.42</v>
      </c>
      <c r="F609" s="41">
        <f t="shared" si="61"/>
        <v>281080.18979999999</v>
      </c>
      <c r="G609" s="51">
        <f t="shared" si="60"/>
        <v>1760450</v>
      </c>
    </row>
    <row r="610" spans="1:7">
      <c r="A610" s="27">
        <v>13</v>
      </c>
      <c r="B610" s="18" t="s">
        <v>76</v>
      </c>
      <c r="C610" s="15" t="s">
        <v>2</v>
      </c>
      <c r="D610" s="14">
        <v>1</v>
      </c>
      <c r="E610" s="47">
        <v>1019582.64</v>
      </c>
      <c r="F610" s="41">
        <f t="shared" si="61"/>
        <v>193720.7016</v>
      </c>
      <c r="G610" s="51">
        <f t="shared" si="60"/>
        <v>1213303</v>
      </c>
    </row>
    <row r="611" spans="1:7" ht="25.5">
      <c r="A611" s="27">
        <v>14</v>
      </c>
      <c r="B611" s="18" t="s">
        <v>77</v>
      </c>
      <c r="C611" s="15" t="s">
        <v>2</v>
      </c>
      <c r="D611" s="14">
        <v>1</v>
      </c>
      <c r="E611" s="47">
        <v>1329603.6599999999</v>
      </c>
      <c r="F611" s="41">
        <f t="shared" si="61"/>
        <v>252624.6954</v>
      </c>
      <c r="G611" s="51">
        <f t="shared" si="60"/>
        <v>1582228</v>
      </c>
    </row>
    <row r="612" spans="1:7">
      <c r="A612" s="27">
        <v>15</v>
      </c>
      <c r="B612" s="18" t="s">
        <v>78</v>
      </c>
      <c r="C612" s="15" t="s">
        <v>2</v>
      </c>
      <c r="D612" s="14">
        <v>1</v>
      </c>
      <c r="E612" s="47">
        <v>1373313.69</v>
      </c>
      <c r="F612" s="41">
        <f t="shared" si="61"/>
        <v>260929.6011</v>
      </c>
      <c r="G612" s="51">
        <f t="shared" si="60"/>
        <v>1634243</v>
      </c>
    </row>
    <row r="613" spans="1:7">
      <c r="A613" s="27">
        <v>16</v>
      </c>
      <c r="B613" s="18" t="s">
        <v>79</v>
      </c>
      <c r="C613" s="15" t="s">
        <v>2</v>
      </c>
      <c r="D613" s="14">
        <v>1</v>
      </c>
      <c r="E613" s="47">
        <v>1109834.46</v>
      </c>
      <c r="F613" s="41">
        <f t="shared" si="61"/>
        <v>210868.54739999998</v>
      </c>
      <c r="G613" s="51">
        <f t="shared" si="60"/>
        <v>1320703</v>
      </c>
    </row>
    <row r="614" spans="1:7">
      <c r="A614" s="27">
        <v>17</v>
      </c>
      <c r="B614" s="18" t="s">
        <v>80</v>
      </c>
      <c r="C614" s="15" t="s">
        <v>2</v>
      </c>
      <c r="D614" s="14">
        <v>1</v>
      </c>
      <c r="E614" s="47">
        <v>1955994.48</v>
      </c>
      <c r="F614" s="41">
        <f t="shared" si="61"/>
        <v>371638.95120000001</v>
      </c>
      <c r="G614" s="51">
        <f t="shared" si="60"/>
        <v>2327633</v>
      </c>
    </row>
    <row r="615" spans="1:7" ht="25.5">
      <c r="A615" s="27">
        <v>18</v>
      </c>
      <c r="B615" s="18" t="s">
        <v>81</v>
      </c>
      <c r="C615" s="15" t="s">
        <v>2</v>
      </c>
      <c r="D615" s="14">
        <v>1</v>
      </c>
      <c r="E615" s="47">
        <v>5825251.0800000001</v>
      </c>
      <c r="F615" s="41">
        <f t="shared" si="61"/>
        <v>1106797.7052</v>
      </c>
      <c r="G615" s="51">
        <f t="shared" si="60"/>
        <v>6932049</v>
      </c>
    </row>
    <row r="616" spans="1:7" ht="25.5">
      <c r="A616" s="27">
        <v>19</v>
      </c>
      <c r="B616" s="18" t="s">
        <v>82</v>
      </c>
      <c r="C616" s="15" t="s">
        <v>2</v>
      </c>
      <c r="D616" s="14">
        <v>1</v>
      </c>
      <c r="E616" s="47">
        <v>3867791.31</v>
      </c>
      <c r="F616" s="41">
        <f t="shared" si="61"/>
        <v>734880.34889999998</v>
      </c>
      <c r="G616" s="51">
        <f t="shared" si="60"/>
        <v>4602672</v>
      </c>
    </row>
    <row r="617" spans="1:7" ht="25.5">
      <c r="A617" s="27">
        <v>20</v>
      </c>
      <c r="B617" s="18" t="s">
        <v>83</v>
      </c>
      <c r="C617" s="15" t="s">
        <v>2</v>
      </c>
      <c r="D617" s="14">
        <v>1</v>
      </c>
      <c r="E617" s="47">
        <v>4279004.01</v>
      </c>
      <c r="F617" s="41">
        <f t="shared" si="61"/>
        <v>813010.76189999992</v>
      </c>
      <c r="G617" s="51">
        <f t="shared" si="60"/>
        <v>5092015</v>
      </c>
    </row>
    <row r="618" spans="1:7" ht="25.5">
      <c r="A618" s="27">
        <v>21</v>
      </c>
      <c r="B618" s="18" t="s">
        <v>84</v>
      </c>
      <c r="C618" s="15" t="s">
        <v>2</v>
      </c>
      <c r="D618" s="14">
        <v>1</v>
      </c>
      <c r="E618" s="47">
        <v>4891231.9800000004</v>
      </c>
      <c r="F618" s="41">
        <f t="shared" si="61"/>
        <v>929334.07620000013</v>
      </c>
      <c r="G618" s="51">
        <f t="shared" si="60"/>
        <v>5820566</v>
      </c>
    </row>
    <row r="619" spans="1:7">
      <c r="A619" s="27">
        <v>22</v>
      </c>
      <c r="B619" s="18" t="s">
        <v>98</v>
      </c>
      <c r="C619" s="15" t="s">
        <v>2</v>
      </c>
      <c r="D619" s="14">
        <v>1</v>
      </c>
      <c r="E619" s="47">
        <v>3287356.65</v>
      </c>
      <c r="F619" s="41">
        <f t="shared" si="61"/>
        <v>624597.7635</v>
      </c>
      <c r="G619" s="51">
        <f t="shared" si="60"/>
        <v>3911954</v>
      </c>
    </row>
    <row r="620" spans="1:7" ht="25.5">
      <c r="A620" s="27">
        <v>23</v>
      </c>
      <c r="B620" s="18" t="s">
        <v>86</v>
      </c>
      <c r="C620" s="15" t="s">
        <v>2</v>
      </c>
      <c r="D620" s="14">
        <v>1</v>
      </c>
      <c r="E620" s="47">
        <v>796521.6</v>
      </c>
      <c r="F620" s="41">
        <f t="shared" si="61"/>
        <v>151339.10399999999</v>
      </c>
      <c r="G620" s="51">
        <f t="shared" si="60"/>
        <v>947861</v>
      </c>
    </row>
    <row r="621" spans="1:7" ht="25.5">
      <c r="A621" s="27">
        <v>24</v>
      </c>
      <c r="B621" s="18" t="s">
        <v>87</v>
      </c>
      <c r="C621" s="15" t="s">
        <v>2</v>
      </c>
      <c r="D621" s="14">
        <v>1</v>
      </c>
      <c r="E621" s="47">
        <v>922444.2</v>
      </c>
      <c r="F621" s="41">
        <f t="shared" si="61"/>
        <v>175264.39799999999</v>
      </c>
      <c r="G621" s="51">
        <f t="shared" si="60"/>
        <v>1097709</v>
      </c>
    </row>
    <row r="622" spans="1:7">
      <c r="A622" s="27">
        <v>25</v>
      </c>
      <c r="B622" s="18" t="s">
        <v>88</v>
      </c>
      <c r="C622" s="15" t="s">
        <v>2</v>
      </c>
      <c r="D622" s="14">
        <v>1</v>
      </c>
      <c r="E622" s="47">
        <v>2671612.4699999997</v>
      </c>
      <c r="F622" s="41">
        <f t="shared" si="61"/>
        <v>507606.36929999996</v>
      </c>
      <c r="G622" s="51">
        <f t="shared" si="60"/>
        <v>3179219</v>
      </c>
    </row>
    <row r="623" spans="1:7">
      <c r="A623" s="27">
        <v>26</v>
      </c>
      <c r="B623" s="18" t="s">
        <v>89</v>
      </c>
      <c r="C623" s="15" t="s">
        <v>2</v>
      </c>
      <c r="D623" s="14">
        <v>1</v>
      </c>
      <c r="E623" s="47">
        <v>5100012.72</v>
      </c>
      <c r="F623" s="41">
        <f t="shared" si="61"/>
        <v>969002.41680000001</v>
      </c>
      <c r="G623" s="51">
        <f t="shared" si="60"/>
        <v>6069015</v>
      </c>
    </row>
    <row r="624" spans="1:7">
      <c r="A624" s="27">
        <v>27</v>
      </c>
      <c r="B624" s="18" t="s">
        <v>90</v>
      </c>
      <c r="C624" s="15" t="s">
        <v>2</v>
      </c>
      <c r="D624" s="14">
        <v>1</v>
      </c>
      <c r="E624" s="47">
        <v>3032571.15</v>
      </c>
      <c r="F624" s="41">
        <f t="shared" si="61"/>
        <v>576188.51850000001</v>
      </c>
      <c r="G624" s="51">
        <f t="shared" si="60"/>
        <v>3608760</v>
      </c>
    </row>
    <row r="625" spans="1:7" ht="25.5">
      <c r="A625" s="27">
        <v>28</v>
      </c>
      <c r="B625" s="18" t="s">
        <v>91</v>
      </c>
      <c r="C625" s="15" t="s">
        <v>2</v>
      </c>
      <c r="D625" s="14">
        <v>1</v>
      </c>
      <c r="E625" s="47">
        <v>4311529.5599999996</v>
      </c>
      <c r="F625" s="41">
        <f t="shared" si="61"/>
        <v>819190.61639999994</v>
      </c>
      <c r="G625" s="51">
        <f t="shared" si="60"/>
        <v>5130720</v>
      </c>
    </row>
    <row r="626" spans="1:7" ht="25.5">
      <c r="A626" s="27">
        <v>29</v>
      </c>
      <c r="B626" s="18" t="s">
        <v>92</v>
      </c>
      <c r="C626" s="15" t="s">
        <v>2</v>
      </c>
      <c r="D626" s="14">
        <v>1</v>
      </c>
      <c r="E626" s="47">
        <v>3178741.32</v>
      </c>
      <c r="F626" s="41">
        <f t="shared" si="61"/>
        <v>603960.85080000001</v>
      </c>
      <c r="G626" s="51">
        <f t="shared" si="60"/>
        <v>3782702</v>
      </c>
    </row>
    <row r="627" spans="1:7">
      <c r="A627" s="27">
        <v>30</v>
      </c>
      <c r="B627" s="18" t="s">
        <v>93</v>
      </c>
      <c r="C627" s="15" t="s">
        <v>2</v>
      </c>
      <c r="D627" s="14">
        <v>1</v>
      </c>
      <c r="E627" s="47">
        <v>2041841.52</v>
      </c>
      <c r="F627" s="41">
        <f t="shared" si="61"/>
        <v>387949.88880000002</v>
      </c>
      <c r="G627" s="51">
        <f t="shared" si="60"/>
        <v>2429791</v>
      </c>
    </row>
    <row r="628" spans="1:7">
      <c r="A628" s="27">
        <v>31</v>
      </c>
      <c r="B628" s="18" t="s">
        <v>94</v>
      </c>
      <c r="C628" s="15" t="s">
        <v>2</v>
      </c>
      <c r="D628" s="14">
        <v>1</v>
      </c>
      <c r="E628" s="47">
        <v>2108807.46</v>
      </c>
      <c r="F628" s="41">
        <f t="shared" si="61"/>
        <v>400673.41739999998</v>
      </c>
      <c r="G628" s="51">
        <f t="shared" si="60"/>
        <v>2509481</v>
      </c>
    </row>
    <row r="629" spans="1:7" ht="25.5">
      <c r="A629" s="27">
        <v>32</v>
      </c>
      <c r="B629" s="18" t="s">
        <v>95</v>
      </c>
      <c r="C629" s="15" t="s">
        <v>2</v>
      </c>
      <c r="D629" s="14">
        <v>1</v>
      </c>
      <c r="E629" s="47">
        <v>1525686.8399999999</v>
      </c>
      <c r="F629" s="41">
        <f t="shared" si="61"/>
        <v>289880.49959999998</v>
      </c>
      <c r="G629" s="51">
        <f t="shared" si="60"/>
        <v>1815567</v>
      </c>
    </row>
    <row r="630" spans="1:7">
      <c r="A630" s="27">
        <v>33</v>
      </c>
      <c r="B630" s="18" t="s">
        <v>96</v>
      </c>
      <c r="C630" s="15" t="s">
        <v>2</v>
      </c>
      <c r="D630" s="14">
        <v>1</v>
      </c>
      <c r="E630" s="47">
        <v>2308113.63</v>
      </c>
      <c r="F630" s="41">
        <f t="shared" si="61"/>
        <v>438541.58970000001</v>
      </c>
      <c r="G630" s="51">
        <f t="shared" si="60"/>
        <v>2746655</v>
      </c>
    </row>
    <row r="631" spans="1:7">
      <c r="A631" s="27">
        <v>34</v>
      </c>
      <c r="B631" s="18" t="s">
        <v>97</v>
      </c>
      <c r="C631" s="15" t="s">
        <v>2</v>
      </c>
      <c r="D631" s="14">
        <v>1</v>
      </c>
      <c r="E631" s="47">
        <v>1857978</v>
      </c>
      <c r="F631" s="41">
        <f t="shared" si="61"/>
        <v>353015.82</v>
      </c>
      <c r="G631" s="51">
        <f t="shared" si="60"/>
        <v>2210994</v>
      </c>
    </row>
    <row r="632" spans="1:7">
      <c r="A632" s="27">
        <v>35</v>
      </c>
      <c r="B632" s="18" t="s">
        <v>17</v>
      </c>
      <c r="C632" s="15" t="s">
        <v>2</v>
      </c>
      <c r="D632" s="14">
        <v>1</v>
      </c>
      <c r="E632" s="47">
        <v>2151784.44</v>
      </c>
      <c r="F632" s="41">
        <f t="shared" si="61"/>
        <v>408839.04359999998</v>
      </c>
      <c r="G632" s="51">
        <f t="shared" si="60"/>
        <v>2560623</v>
      </c>
    </row>
    <row r="633" spans="1:7" s="7" customFormat="1" ht="15" customHeight="1">
      <c r="A633" s="54" t="s">
        <v>154</v>
      </c>
      <c r="B633" s="55"/>
      <c r="C633" s="55"/>
      <c r="D633" s="55"/>
      <c r="E633" s="55"/>
      <c r="F633" s="55"/>
      <c r="G633" s="56"/>
    </row>
    <row r="634" spans="1:7" s="7" customFormat="1">
      <c r="A634" s="19" t="s">
        <v>0</v>
      </c>
      <c r="B634" s="9" t="s">
        <v>1</v>
      </c>
      <c r="C634" s="9" t="s">
        <v>2</v>
      </c>
      <c r="D634" s="8" t="s">
        <v>3</v>
      </c>
      <c r="E634" s="43" t="s">
        <v>4</v>
      </c>
      <c r="F634" s="37" t="s">
        <v>5</v>
      </c>
      <c r="G634" s="20" t="s">
        <v>6</v>
      </c>
    </row>
    <row r="635" spans="1:7" s="7" customFormat="1" ht="38.25">
      <c r="A635" s="22">
        <v>1</v>
      </c>
      <c r="B635" s="10" t="s">
        <v>156</v>
      </c>
      <c r="C635" s="10" t="s">
        <v>2</v>
      </c>
      <c r="D635" s="11">
        <v>1</v>
      </c>
      <c r="E635" s="45">
        <v>3554205.48</v>
      </c>
      <c r="F635" s="39">
        <f>E635*19%</f>
        <v>675299.04119999998</v>
      </c>
      <c r="G635" s="51">
        <f t="shared" ref="G635:G638" si="62">ROUND(E635+F635,0)</f>
        <v>4229505</v>
      </c>
    </row>
    <row r="636" spans="1:7" s="7" customFormat="1" ht="38.25">
      <c r="A636" s="22">
        <v>2</v>
      </c>
      <c r="B636" s="10" t="s">
        <v>43</v>
      </c>
      <c r="C636" s="10" t="s">
        <v>2</v>
      </c>
      <c r="D636" s="11">
        <v>1</v>
      </c>
      <c r="E636" s="45">
        <v>2205506.0699999998</v>
      </c>
      <c r="F636" s="39">
        <f t="shared" ref="F636:F638" si="63">E636*19%</f>
        <v>419046.15329999995</v>
      </c>
      <c r="G636" s="51">
        <f t="shared" si="62"/>
        <v>2624552</v>
      </c>
    </row>
    <row r="637" spans="1:7" s="7" customFormat="1" ht="38.25">
      <c r="A637" s="22">
        <v>3</v>
      </c>
      <c r="B637" s="10" t="s">
        <v>44</v>
      </c>
      <c r="C637" s="10" t="s">
        <v>2</v>
      </c>
      <c r="D637" s="11">
        <v>1</v>
      </c>
      <c r="E637" s="45">
        <v>2297281.5</v>
      </c>
      <c r="F637" s="39">
        <f t="shared" si="63"/>
        <v>436483.48499999999</v>
      </c>
      <c r="G637" s="51">
        <f t="shared" si="62"/>
        <v>2733765</v>
      </c>
    </row>
    <row r="638" spans="1:7" s="7" customFormat="1">
      <c r="A638" s="22">
        <v>4</v>
      </c>
      <c r="B638" s="10" t="s">
        <v>45</v>
      </c>
      <c r="C638" s="10" t="s">
        <v>2</v>
      </c>
      <c r="D638" s="11">
        <v>1</v>
      </c>
      <c r="E638" s="45">
        <v>2550592.7999999998</v>
      </c>
      <c r="F638" s="39">
        <f t="shared" si="63"/>
        <v>484612.63199999998</v>
      </c>
      <c r="G638" s="51">
        <f t="shared" si="62"/>
        <v>3035205</v>
      </c>
    </row>
    <row r="639" spans="1:7" s="7" customFormat="1" ht="15" customHeight="1">
      <c r="A639" s="54" t="s">
        <v>155</v>
      </c>
      <c r="B639" s="55"/>
      <c r="C639" s="55"/>
      <c r="D639" s="55"/>
      <c r="E639" s="55"/>
      <c r="F639" s="55"/>
      <c r="G639" s="56"/>
    </row>
    <row r="640" spans="1:7" s="7" customFormat="1">
      <c r="A640" s="19" t="s">
        <v>0</v>
      </c>
      <c r="B640" s="9" t="s">
        <v>1</v>
      </c>
      <c r="C640" s="9" t="s">
        <v>2</v>
      </c>
      <c r="D640" s="8" t="s">
        <v>3</v>
      </c>
      <c r="E640" s="43" t="s">
        <v>4</v>
      </c>
      <c r="F640" s="37" t="s">
        <v>5</v>
      </c>
      <c r="G640" s="20" t="s">
        <v>6</v>
      </c>
    </row>
    <row r="641" spans="1:7" s="7" customFormat="1" ht="25.5">
      <c r="A641" s="22">
        <v>1</v>
      </c>
      <c r="B641" s="10" t="s">
        <v>46</v>
      </c>
      <c r="C641" s="10" t="s">
        <v>2</v>
      </c>
      <c r="D641" s="11">
        <v>1</v>
      </c>
      <c r="E641" s="44">
        <v>7496571.8700000001</v>
      </c>
      <c r="F641" s="38">
        <f>E641*19%</f>
        <v>1424348.6553</v>
      </c>
      <c r="G641" s="51">
        <f t="shared" ref="G641:G647" si="64">ROUND(E641+F641,0)</f>
        <v>8920921</v>
      </c>
    </row>
    <row r="642" spans="1:7" s="7" customFormat="1" ht="25.5">
      <c r="A642" s="22">
        <v>2</v>
      </c>
      <c r="B642" s="10" t="s">
        <v>47</v>
      </c>
      <c r="C642" s="10" t="s">
        <v>2</v>
      </c>
      <c r="D642" s="11">
        <v>1</v>
      </c>
      <c r="E642" s="44">
        <v>5335508.07</v>
      </c>
      <c r="F642" s="38">
        <f t="shared" ref="F642:F647" si="65">E642*19%</f>
        <v>1013746.5333000001</v>
      </c>
      <c r="G642" s="51">
        <f t="shared" si="64"/>
        <v>6349255</v>
      </c>
    </row>
    <row r="643" spans="1:7" s="7" customFormat="1" ht="25.5">
      <c r="A643" s="22">
        <v>5</v>
      </c>
      <c r="B643" s="10" t="s">
        <v>49</v>
      </c>
      <c r="C643" s="10" t="s">
        <v>2</v>
      </c>
      <c r="D643" s="11">
        <v>1</v>
      </c>
      <c r="E643" s="44">
        <v>2045074.23</v>
      </c>
      <c r="F643" s="38">
        <f t="shared" si="65"/>
        <v>388564.10369999998</v>
      </c>
      <c r="G643" s="51">
        <f t="shared" si="64"/>
        <v>2433638</v>
      </c>
    </row>
    <row r="644" spans="1:7" s="7" customFormat="1" ht="25.5">
      <c r="A644" s="22">
        <v>8</v>
      </c>
      <c r="B644" s="10" t="s">
        <v>52</v>
      </c>
      <c r="C644" s="10" t="s">
        <v>2</v>
      </c>
      <c r="D644" s="11">
        <v>1</v>
      </c>
      <c r="E644" s="44">
        <v>2698277.67</v>
      </c>
      <c r="F644" s="38">
        <f t="shared" si="65"/>
        <v>512672.7573</v>
      </c>
      <c r="G644" s="51">
        <f t="shared" si="64"/>
        <v>3210950</v>
      </c>
    </row>
    <row r="645" spans="1:7" s="7" customFormat="1" ht="25.5">
      <c r="A645" s="22">
        <v>10</v>
      </c>
      <c r="B645" s="10" t="s">
        <v>54</v>
      </c>
      <c r="C645" s="10" t="s">
        <v>2</v>
      </c>
      <c r="D645" s="11">
        <v>1</v>
      </c>
      <c r="E645" s="44">
        <v>2985198.3</v>
      </c>
      <c r="F645" s="38">
        <f t="shared" si="65"/>
        <v>567187.67700000003</v>
      </c>
      <c r="G645" s="51">
        <f t="shared" si="64"/>
        <v>3552386</v>
      </c>
    </row>
    <row r="646" spans="1:7" s="7" customFormat="1" ht="25.5">
      <c r="A646" s="22">
        <v>12</v>
      </c>
      <c r="B646" s="10" t="s">
        <v>56</v>
      </c>
      <c r="C646" s="10" t="s">
        <v>2</v>
      </c>
      <c r="D646" s="11">
        <v>1</v>
      </c>
      <c r="E646" s="44">
        <v>1997457.57</v>
      </c>
      <c r="F646" s="38">
        <f t="shared" si="65"/>
        <v>379516.93830000004</v>
      </c>
      <c r="G646" s="51">
        <f t="shared" si="64"/>
        <v>2376975</v>
      </c>
    </row>
    <row r="647" spans="1:7" s="7" customFormat="1" ht="25.5">
      <c r="A647" s="22">
        <v>14</v>
      </c>
      <c r="B647" s="10" t="s">
        <v>58</v>
      </c>
      <c r="C647" s="10" t="s">
        <v>2</v>
      </c>
      <c r="D647" s="11">
        <v>1</v>
      </c>
      <c r="E647" s="44">
        <v>11694163.59</v>
      </c>
      <c r="F647" s="38">
        <f t="shared" si="65"/>
        <v>2221891.0820999998</v>
      </c>
      <c r="G647" s="51">
        <f t="shared" si="64"/>
        <v>13916055</v>
      </c>
    </row>
    <row r="648" spans="1:7" s="4" customFormat="1" ht="28.5" customHeight="1">
      <c r="A648" s="57" t="s">
        <v>129</v>
      </c>
      <c r="B648" s="58"/>
      <c r="C648" s="58"/>
      <c r="D648" s="58"/>
      <c r="E648" s="58"/>
      <c r="F648" s="58"/>
      <c r="G648" s="59"/>
    </row>
    <row r="649" spans="1:7" s="4" customFormat="1" ht="28.5" customHeight="1">
      <c r="A649" s="60" t="s">
        <v>99</v>
      </c>
      <c r="B649" s="61"/>
      <c r="C649" s="61"/>
      <c r="D649" s="61"/>
      <c r="E649" s="61"/>
      <c r="F649" s="61"/>
      <c r="G649" s="62"/>
    </row>
    <row r="650" spans="1:7" s="4" customFormat="1" ht="28.5" customHeight="1">
      <c r="A650" s="26" t="s">
        <v>0</v>
      </c>
      <c r="B650" s="17" t="s">
        <v>1</v>
      </c>
      <c r="C650" s="17" t="s">
        <v>2</v>
      </c>
      <c r="D650" s="16" t="s">
        <v>3</v>
      </c>
      <c r="E650" s="46" t="s">
        <v>4</v>
      </c>
      <c r="F650" s="40" t="s">
        <v>5</v>
      </c>
      <c r="G650" s="24" t="s">
        <v>6</v>
      </c>
    </row>
    <row r="651" spans="1:7" s="4" customFormat="1" ht="42.6" customHeight="1">
      <c r="A651" s="27">
        <v>1</v>
      </c>
      <c r="B651" s="18" t="s">
        <v>100</v>
      </c>
      <c r="C651" s="18" t="s">
        <v>2</v>
      </c>
      <c r="D651" s="14">
        <v>1</v>
      </c>
      <c r="E651" s="47">
        <v>2869208.73</v>
      </c>
      <c r="F651" s="41">
        <f>E651*19%</f>
        <v>545149.65870000003</v>
      </c>
      <c r="G651" s="51">
        <f t="shared" ref="G651:G660" si="66">ROUND(E651+F651,0)</f>
        <v>3414358</v>
      </c>
    </row>
    <row r="652" spans="1:7" s="4" customFormat="1" ht="28.5" customHeight="1">
      <c r="A652" s="27">
        <v>2</v>
      </c>
      <c r="B652" s="18" t="s">
        <v>101</v>
      </c>
      <c r="C652" s="18" t="s">
        <v>2</v>
      </c>
      <c r="D652" s="14">
        <v>1</v>
      </c>
      <c r="E652" s="47">
        <v>2656765.17</v>
      </c>
      <c r="F652" s="41">
        <f t="shared" ref="F652:F660" si="67">E652*19%</f>
        <v>504785.3823</v>
      </c>
      <c r="G652" s="51">
        <f t="shared" si="66"/>
        <v>3161551</v>
      </c>
    </row>
    <row r="653" spans="1:7" s="4" customFormat="1" ht="28.5" customHeight="1">
      <c r="A653" s="27">
        <v>3</v>
      </c>
      <c r="B653" s="18" t="s">
        <v>102</v>
      </c>
      <c r="C653" s="18" t="s">
        <v>2</v>
      </c>
      <c r="D653" s="14">
        <v>1</v>
      </c>
      <c r="E653" s="47">
        <v>2197692</v>
      </c>
      <c r="F653" s="41">
        <f t="shared" si="67"/>
        <v>417561.48</v>
      </c>
      <c r="G653" s="51">
        <f t="shared" si="66"/>
        <v>2615253</v>
      </c>
    </row>
    <row r="654" spans="1:7" s="4" customFormat="1" ht="28.5" customHeight="1">
      <c r="A654" s="27">
        <v>4</v>
      </c>
      <c r="B654" s="18" t="s">
        <v>103</v>
      </c>
      <c r="C654" s="18" t="s">
        <v>2</v>
      </c>
      <c r="D654" s="14">
        <v>1</v>
      </c>
      <c r="E654" s="47">
        <v>2434554.63</v>
      </c>
      <c r="F654" s="41">
        <f t="shared" si="67"/>
        <v>462565.37969999999</v>
      </c>
      <c r="G654" s="51">
        <f t="shared" si="66"/>
        <v>2897120</v>
      </c>
    </row>
    <row r="655" spans="1:7" s="4" customFormat="1" ht="28.5" customHeight="1">
      <c r="A655" s="27">
        <v>5</v>
      </c>
      <c r="B655" s="18" t="s">
        <v>104</v>
      </c>
      <c r="C655" s="18" t="s">
        <v>105</v>
      </c>
      <c r="D655" s="14">
        <v>1</v>
      </c>
      <c r="E655" s="47">
        <v>859542.03</v>
      </c>
      <c r="F655" s="41">
        <f t="shared" si="67"/>
        <v>163312.98570000002</v>
      </c>
      <c r="G655" s="51">
        <f t="shared" si="66"/>
        <v>1022855</v>
      </c>
    </row>
    <row r="656" spans="1:7" s="4" customFormat="1" ht="28.5" customHeight="1">
      <c r="A656" s="27">
        <v>6</v>
      </c>
      <c r="B656" s="18" t="s">
        <v>106</v>
      </c>
      <c r="C656" s="18" t="s">
        <v>105</v>
      </c>
      <c r="D656" s="14">
        <v>1</v>
      </c>
      <c r="E656" s="47">
        <v>871751.16</v>
      </c>
      <c r="F656" s="41">
        <f t="shared" si="67"/>
        <v>165632.72040000002</v>
      </c>
      <c r="G656" s="51">
        <f t="shared" si="66"/>
        <v>1037384</v>
      </c>
    </row>
    <row r="657" spans="1:17" s="4" customFormat="1" ht="28.5" customHeight="1">
      <c r="A657" s="27">
        <v>7</v>
      </c>
      <c r="B657" s="18" t="s">
        <v>107</v>
      </c>
      <c r="C657" s="18" t="s">
        <v>2</v>
      </c>
      <c r="D657" s="14">
        <v>1</v>
      </c>
      <c r="E657" s="47">
        <v>1567686.96</v>
      </c>
      <c r="F657" s="41">
        <f t="shared" si="67"/>
        <v>297860.52240000002</v>
      </c>
      <c r="G657" s="51">
        <f t="shared" si="66"/>
        <v>1865547</v>
      </c>
      <c r="Q657" s="28"/>
    </row>
    <row r="658" spans="1:17" s="4" customFormat="1" ht="28.5" customHeight="1">
      <c r="A658" s="27">
        <v>8</v>
      </c>
      <c r="B658" s="18" t="s">
        <v>108</v>
      </c>
      <c r="C658" s="18" t="s">
        <v>2</v>
      </c>
      <c r="D658" s="14">
        <v>1</v>
      </c>
      <c r="E658" s="47">
        <v>1208730.6000000001</v>
      </c>
      <c r="F658" s="41">
        <f t="shared" si="67"/>
        <v>229658.81400000001</v>
      </c>
      <c r="G658" s="51">
        <f t="shared" si="66"/>
        <v>1438389</v>
      </c>
    </row>
    <row r="659" spans="1:17" s="4" customFormat="1" ht="28.5" customHeight="1">
      <c r="A659" s="27">
        <v>9</v>
      </c>
      <c r="B659" s="18" t="s">
        <v>109</v>
      </c>
      <c r="C659" s="18" t="s">
        <v>2</v>
      </c>
      <c r="D659" s="14">
        <v>1</v>
      </c>
      <c r="E659" s="47">
        <v>1019973.06</v>
      </c>
      <c r="F659" s="41">
        <f t="shared" si="67"/>
        <v>193794.88140000001</v>
      </c>
      <c r="G659" s="51">
        <f t="shared" si="66"/>
        <v>1213768</v>
      </c>
    </row>
    <row r="660" spans="1:17" s="4" customFormat="1" ht="79.900000000000006" customHeight="1">
      <c r="A660" s="29">
        <v>10</v>
      </c>
      <c r="B660" s="30" t="s">
        <v>110</v>
      </c>
      <c r="C660" s="30" t="s">
        <v>2</v>
      </c>
      <c r="D660" s="31">
        <v>1</v>
      </c>
      <c r="E660" s="48">
        <v>3245258.52</v>
      </c>
      <c r="F660" s="41">
        <f t="shared" si="67"/>
        <v>616599.11880000005</v>
      </c>
      <c r="G660" s="51">
        <f t="shared" si="66"/>
        <v>3861858</v>
      </c>
    </row>
    <row r="661" spans="1:17">
      <c r="A661" s="70" t="s">
        <v>158</v>
      </c>
      <c r="B661" s="70"/>
      <c r="C661" s="70"/>
      <c r="D661" s="70"/>
      <c r="E661" s="70"/>
      <c r="F661" s="70"/>
      <c r="G661" s="52">
        <f>SUM(G7:G660)</f>
        <v>2087691610</v>
      </c>
    </row>
    <row r="663" spans="1:17">
      <c r="A663" s="53" t="s">
        <v>159</v>
      </c>
    </row>
    <row r="664" spans="1:17" ht="103.5" customHeight="1">
      <c r="A664" s="71" t="s">
        <v>157</v>
      </c>
      <c r="B664" s="71"/>
      <c r="C664" s="71"/>
      <c r="D664" s="71"/>
      <c r="E664" s="71"/>
      <c r="F664" s="71"/>
      <c r="G664" s="71"/>
    </row>
    <row r="665" spans="1:17" ht="14.25" customHeight="1">
      <c r="A665" s="33"/>
      <c r="B665" s="33"/>
      <c r="C665" s="33"/>
      <c r="D665" s="33"/>
      <c r="E665" s="50"/>
      <c r="F665" s="35"/>
      <c r="G665" s="33"/>
      <c r="H665" s="32"/>
      <c r="I665" s="32"/>
    </row>
    <row r="666" spans="1:17" hidden="1"/>
  </sheetData>
  <mergeCells count="46">
    <mergeCell ref="A1:G1"/>
    <mergeCell ref="A661:F661"/>
    <mergeCell ref="A664:G664"/>
    <mergeCell ref="A633:G633"/>
    <mergeCell ref="A639:G639"/>
    <mergeCell ref="A56:G56"/>
    <mergeCell ref="A5:G5"/>
    <mergeCell ref="A4:G4"/>
    <mergeCell ref="A57:G57"/>
    <mergeCell ref="A63:G63"/>
    <mergeCell ref="A78:G78"/>
    <mergeCell ref="A108:G108"/>
    <mergeCell ref="A123:G123"/>
    <mergeCell ref="A138:G138"/>
    <mergeCell ref="A153:G153"/>
    <mergeCell ref="A648:G648"/>
    <mergeCell ref="A649:G649"/>
    <mergeCell ref="A258:G258"/>
    <mergeCell ref="A228:G228"/>
    <mergeCell ref="A476:G476"/>
    <mergeCell ref="A520:G520"/>
    <mergeCell ref="A558:G558"/>
    <mergeCell ref="A596:G596"/>
    <mergeCell ref="A259:G259"/>
    <mergeCell ref="A295:G295"/>
    <mergeCell ref="A331:G331"/>
    <mergeCell ref="A367:G367"/>
    <mergeCell ref="A403:G403"/>
    <mergeCell ref="A513:G513"/>
    <mergeCell ref="A514:G514"/>
    <mergeCell ref="A439:G439"/>
    <mergeCell ref="A8:G8"/>
    <mergeCell ref="A20:G20"/>
    <mergeCell ref="A26:G26"/>
    <mergeCell ref="A42:G42"/>
    <mergeCell ref="A49:G49"/>
    <mergeCell ref="A52:G52"/>
    <mergeCell ref="A243:G243"/>
    <mergeCell ref="A244:G244"/>
    <mergeCell ref="A250:G250"/>
    <mergeCell ref="A254:G254"/>
    <mergeCell ref="A93:G93"/>
    <mergeCell ref="A168:G168"/>
    <mergeCell ref="A183:G183"/>
    <mergeCell ref="A198:G198"/>
    <mergeCell ref="A213:G213"/>
  </mergeCells>
  <pageMargins left="0.7" right="0.7" top="0.75" bottom="0.75" header="0.3" footer="0.3"/>
  <pageSetup scale="4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b95482a4704e39a93fae77b65ef7a546">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306b9ea6a456f76333814f84a56c7d33"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1CEBC3-BEDE-49E6-AF3C-24935F6A35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77B079D-2C9A-435A-8114-08BA248D505B}">
  <ds:schemaRefs>
    <ds:schemaRef ds:uri="http://purl.org/dc/term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838b62a7-0b9a-40e8-81b0-91035a0d6398"/>
    <ds:schemaRef ds:uri="79dc0f25-f108-41d9-bc4f-d4c790fb814f"/>
    <ds:schemaRef ds:uri="http://www.w3.org/XML/1998/namespace"/>
    <ds:schemaRef ds:uri="http://purl.org/dc/dcmitype/"/>
    <ds:schemaRef ds:uri="104cafd7-c590-41b9-a38a-ce80edc5b979"/>
    <ds:schemaRef ds:uri="02b8895b-67f6-4491-8d00-3044947d2a3f"/>
  </ds:schemaRefs>
</ds:datastoreItem>
</file>

<file path=customXml/itemProps3.xml><?xml version="1.0" encoding="utf-8"?>
<ds:datastoreItem xmlns:ds="http://schemas.openxmlformats.org/officeDocument/2006/customXml" ds:itemID="{186185A7-C94F-4851-AB19-DBFBA222EB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 LUZ CLARA FERRER PABON</dc:creator>
  <cp:keywords/>
  <dc:description/>
  <cp:lastModifiedBy>Fabian Camilo Zapata Mendoza</cp:lastModifiedBy>
  <cp:revision/>
  <cp:lastPrinted>2026-03-30T19:28:53Z</cp:lastPrinted>
  <dcterms:created xsi:type="dcterms:W3CDTF">2022-07-13T18:34:47Z</dcterms:created>
  <dcterms:modified xsi:type="dcterms:W3CDTF">2026-04-07T21:53:10Z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