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E:\HG Asesores Sas - copia\Yorlandy\2026\2. Sitemas\"/>
    </mc:Choice>
  </mc:AlternateContent>
  <xr:revisionPtr revIDLastSave="0" documentId="8_{45C01718-D973-4CB3-A787-45D7D13EAABE}" xr6:coauthVersionLast="47" xr6:coauthVersionMax="47" xr10:uidLastSave="{00000000-0000-0000-0000-000000000000}"/>
  <bookViews>
    <workbookView xWindow="-120" yWindow="-120" windowWidth="29040" windowHeight="15720" xr2:uid="{00000000-000D-0000-FFFF-FFFF00000000}"/>
  </bookViews>
  <sheets>
    <sheet name="Oferta Economica." sheetId="3" r:id="rId1"/>
  </sheets>
  <definedNames>
    <definedName name="_xlnm.Print_Area" localSheetId="0">'Oferta Economica.'!$A$1:$I$61</definedName>
    <definedName name="Google_Sheet_Link_1732366768" localSheetId="0" hidden="1">'Oferta Economica.'!#REF!</definedName>
    <definedName name="Google_Sheet_Link_1732366768" hidden="1">#REF!</definedName>
    <definedName name="Z_F372729D_F0A6_46FF_8527_4404D4D9BE40_.wvu.FilterData" localSheetId="0" hidden="1">'Oferta Economica.'!#REF!</definedName>
  </definedNames>
  <calcPr calcId="191028"/>
  <customWorkbookViews>
    <customWorkbookView name="Filtro 1" guid="{F372729D-F0A6-46FF-8527-4404D4D9BE40}" maximized="1" windowWidth="0" windowHeight="0" activeSheetId="0"/>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4" i="3" l="1"/>
  <c r="H5" i="3"/>
  <c r="I5" i="3" s="1"/>
  <c r="H6" i="3"/>
  <c r="H7" i="3"/>
  <c r="I7" i="3" s="1"/>
  <c r="H8" i="3"/>
  <c r="H9" i="3"/>
  <c r="I9" i="3" s="1"/>
  <c r="H10" i="3"/>
  <c r="I10" i="3" s="1"/>
  <c r="H11" i="3"/>
  <c r="I11" i="3" s="1"/>
  <c r="H12" i="3"/>
  <c r="H13" i="3"/>
  <c r="H14" i="3"/>
  <c r="I14" i="3" s="1"/>
  <c r="H15" i="3"/>
  <c r="I15" i="3" s="1"/>
  <c r="H16" i="3"/>
  <c r="H17" i="3"/>
  <c r="H18" i="3"/>
  <c r="I18" i="3" s="1"/>
  <c r="H19" i="3"/>
  <c r="I19" i="3" s="1"/>
  <c r="H20" i="3"/>
  <c r="H21" i="3"/>
  <c r="H22" i="3"/>
  <c r="I23" i="3"/>
  <c r="H25" i="3"/>
  <c r="I25" i="3" s="1"/>
  <c r="H26" i="3"/>
  <c r="I26" i="3" s="1"/>
  <c r="H27" i="3"/>
  <c r="I27" i="3" s="1"/>
  <c r="H28" i="3"/>
  <c r="I28" i="3" s="1"/>
  <c r="H29" i="3"/>
  <c r="H30" i="3"/>
  <c r="I30" i="3" s="1"/>
  <c r="H31" i="3"/>
  <c r="I31" i="3" s="1"/>
  <c r="H32" i="3"/>
  <c r="H33" i="3"/>
  <c r="H34" i="3"/>
  <c r="H35" i="3"/>
  <c r="I35" i="3" s="1"/>
  <c r="H36" i="3"/>
  <c r="H37" i="3"/>
  <c r="H39" i="3"/>
  <c r="I39" i="3" s="1"/>
  <c r="H40" i="3"/>
  <c r="H41" i="3"/>
  <c r="I41" i="3" s="1"/>
  <c r="H42" i="3"/>
  <c r="I42" i="3" s="1"/>
  <c r="H43" i="3"/>
  <c r="H44" i="3"/>
  <c r="H45" i="3"/>
  <c r="H46" i="3"/>
  <c r="I46" i="3" s="1"/>
  <c r="H47" i="3"/>
  <c r="I47" i="3" s="1"/>
  <c r="H48" i="3"/>
  <c r="I48" i="3" s="1"/>
  <c r="H49" i="3"/>
  <c r="I49" i="3" s="1"/>
  <c r="H50" i="3"/>
  <c r="H51" i="3"/>
  <c r="I51" i="3" s="1"/>
  <c r="H52" i="3"/>
  <c r="H53" i="3"/>
  <c r="I53" i="3" s="1"/>
  <c r="H54" i="3"/>
  <c r="H55" i="3"/>
  <c r="I55" i="3" s="1"/>
  <c r="H56" i="3"/>
  <c r="H57" i="3"/>
  <c r="I57" i="3" s="1"/>
  <c r="H58" i="3"/>
  <c r="I58" i="3" s="1"/>
  <c r="H59" i="3"/>
  <c r="H60" i="3"/>
  <c r="H3" i="3"/>
  <c r="I3" i="3" s="1"/>
  <c r="I43" i="3"/>
  <c r="I59" i="3"/>
  <c r="J38" i="3"/>
  <c r="I4" i="3"/>
  <c r="I6" i="3"/>
  <c r="I8" i="3"/>
  <c r="I12" i="3"/>
  <c r="I13" i="3"/>
  <c r="I16" i="3"/>
  <c r="I17" i="3"/>
  <c r="I20" i="3"/>
  <c r="I21" i="3"/>
  <c r="I22" i="3"/>
  <c r="I24" i="3"/>
  <c r="I29" i="3"/>
  <c r="I32" i="3"/>
  <c r="I33" i="3"/>
  <c r="I34" i="3"/>
  <c r="I36" i="3"/>
  <c r="I37" i="3"/>
  <c r="I38" i="3"/>
  <c r="I40" i="3"/>
  <c r="I44" i="3"/>
  <c r="I45" i="3"/>
  <c r="I50" i="3"/>
  <c r="I52" i="3"/>
  <c r="I54" i="3"/>
  <c r="I56" i="3"/>
  <c r="I60" i="3"/>
  <c r="I61" i="3" l="1"/>
</calcChain>
</file>

<file path=xl/sharedStrings.xml><?xml version="1.0" encoding="utf-8"?>
<sst xmlns="http://schemas.openxmlformats.org/spreadsheetml/2006/main" count="185" uniqueCount="124">
  <si>
    <t>ITEM</t>
  </si>
  <si>
    <t>UNIDAD DE MEDIDA</t>
  </si>
  <si>
    <t>VALOR UNITARIO OFERTADO POR EL OFERENTE (INCLUIDO IVA Y DEMAS)</t>
  </si>
  <si>
    <t>VALOR UNITARIO ESTIMADO POR LA ENTIDAD (EL OFERENTE NO PODRÁ OFERTAR UN VALOR SUPERIOR)</t>
  </si>
  <si>
    <t>CANT</t>
  </si>
  <si>
    <t xml:space="preserve">VALOR TOTAL </t>
  </si>
  <si>
    <t>CODIGO UNSPSC</t>
  </si>
  <si>
    <t>NOMBRE DEL BIEN</t>
  </si>
  <si>
    <t>DESCRIPCIÓN DETALLADA ELEMENTO O SERVICIO A ADQUIRIR</t>
  </si>
  <si>
    <r>
      <t xml:space="preserve">OFERTA ECONOMICA - PRECIO UNITARIO ITEMS
El formato debe llenarse y anexarse a la propuesta económica global diligenciada en secop II  y debe contener cada uno de los ítems del proceso. Los valores unitarios ofertados no deben exceder los valores unitarios limites del estudio del mercado y el estudio previo.
Este anexo debe cargarse en formato EXCEL y formato PDF, este ultimo debe presentarse con la firma del proponente.
Para la presentación de la oferta económica, tenga en cuenta que en ella se deben considerar todos los gastos necesarios para la venta de los bienes y prestación del servicio (IVA, costos de manipulación, transporte, personal, elementos, equipos y en general todo lo necesario que permita la correcta ejecución del contrato).
Los valores de la oferta económica permanecerán constantes durante el plazo de ejecución del contrato.  Se entenderán incluidos todos y cada uno de los impuestos a los que haya lugar con ocasión a la ejecución del contrato.
Al presentar su oferta tenga en cuenta que la misma se entenderá presentada en moneda legal colombiana, con los impuestos, tarifas y descuentos correspondientes a que hubiere lugar. Debe presentarse en el formulario de la plataforma Secop II, Si el oferente no es responsable del IVA, lo debe manifestar mediante un escrito debidamente firmado. La plataforma no permite discriminar el IVA, por lo cual debe incluirse en el valor que oferte. NO DEBE SOBREPASAR PRECIOS ESTIMADOS POR LA ENTIDAD. NOTA: Independientemente de la condición de los proponentes (responsable o no del IVA etc.)
Teniendo en cuenta que este punto es de la esencia de la oferta, no podrá estar condicionado, ni ser adicionado, modificado o completado después de presentada la oferta. El Centro Agroempresarial y Turístico de Los Andes podrá efectuar las correcciones aritméticas a que haya lugar.
</t>
    </r>
    <r>
      <rPr>
        <sz val="9"/>
        <color rgb="FFFF0000"/>
        <rFont val="Arial"/>
        <family val="2"/>
      </rPr>
      <t>FIRMA: ___________________________________________</t>
    </r>
    <r>
      <rPr>
        <sz val="9"/>
        <rFont val="Arial"/>
        <family val="2"/>
      </rPr>
      <t xml:space="preserve">
Este formato deberá entregarse firmado por el proponente persona natural, por el representante legal de la persona jurídica y en el caso de consorcios o uniones temporales, deberá ser firmado por el representante legal o por cada uno de sus integrantes.</t>
    </r>
  </si>
  <si>
    <t>Unidad</t>
  </si>
  <si>
    <t>ADAPATDORES VGA A HDMI</t>
  </si>
  <si>
    <t>Unidad_El Adaptador Convertidor HDMI Macho a VGA Hembra es un dispositivo activo esencial para la compatibilidad de video, diseñado para transformar la señal digital de alta definición HDMI (19 pines) proveniente de fuentes como laptops o consolas, en una señal de video analógica VGA (15 pines) compatible con monitores y proyectores antiguos. Este convertidor soporta generalmente resoluciones de hasta 1080p (1920x1080) o 1920x1200 a 60 Hz. Además, dado que VGA no soporta audio, el adaptador incluye una salida de audio estéreo de 3.5 mm para garantizar la transferencia completa de la señal. Si bien muchos modelos son Plug and Play y obtienen energía del HDMI, algunos requieren alimentación auxiliar a través de un puerto Micro USB, siendo importante destacar que la conversión es unidireccional (solo de HDMI a VGA).</t>
  </si>
  <si>
    <t>Limpiador de Contacto electronico</t>
  </si>
  <si>
    <t>Unidad_Limpiador Electrónico Aerosol 430 ML\nLimpiador en aerosol, ideal para la limpieza de: Contactos en tarjetas electrónicas, boards, circuitos integrados, Switches, routers y componentes de red. Remueve el polvo y suciedad sin dejar residuos, rápido secado, Ideal para mantenimiento preventivo de computadores y equipos electrónicos. robótica cables accesorios computadores pcs</t>
  </si>
  <si>
    <t>Espuma limpiadora carcasas</t>
  </si>
  <si>
    <t>Unidad_Espuma Limpiadora Para Dispositivos Electrónicos 650ml
- Ideal para las carcasas de Computadores, Impresoras, Fotocopiadoras, Televisores,
Teléfonos, Computadores Portátiles.
- Después de aplicado crea una capa repelente a la suciedad
- Conserva por mas tiempo limpias las superficies
- No deja manchas
- No decolora las superficies
- Presentación: Grande de 650ml
- Desinfectante
- Para uso industrial y en el hogar
- Componentes: Detergentes, Homogenizadores, Limpiadores, Aceites esenciales,
Surfactantes bacteriostaticos y propelentes.
- Producto ecológico amigable con el medio ambiente</t>
  </si>
  <si>
    <t xml:space="preserve">Limpiador De Pantallas Lcd-Plasma </t>
  </si>
  <si>
    <t>Unidad_pantallas de TV moviles y laptops espuma antiestatica. Componentes: Agua, Agente tensoactivo aniónico, antiestático, propulsor:Gas bajo presión. Hidrocarburos volátiles n- alcanos, isoalcanos, propan-2-ol. 240 ml</t>
  </si>
  <si>
    <t>Pasta Térmica A Base De Metal Líquido 2025</t>
  </si>
  <si>
    <t xml:space="preserve">Unidad_ El compuesto térmico de metal líquido se basa en una aleación eutéctica. Una combinación especial de metales como el estaño, el galio y da como resultado una conductividad térmica muy alta y una excelente estabilidad a largo plazo. Tamaño: 120 mm x 60 mm x 30mm / 4.7 x 2.4 x 1.2 pulgadas Gravedad específica: 6.24G / CM3 Temperatura de trabajo: 10 C-140 C Conductividad térmica: 73W / Forma: Líquido Color plata Aplicaciones: CPU, GPU, computadora portátil, IC El paquete incluye: 1x compuesto térmico de metal líquido. </t>
  </si>
  <si>
    <t>Juego de Reparación de Celulares y Dispositivos 77 Piezas Truper</t>
  </si>
  <si>
    <t>Unidad_Puntas de acero al cromo vanadio 2X más resistente al desgaste que el acero al carbono, Cabeza giratoria, Mango Comfort Grip, Con estuche para proteger y guardar las herramientas, Para dispositivos inteligentes y de electrónica, Contenido 77 piezas.</t>
  </si>
  <si>
    <t>Alcoholo isopropilico</t>
  </si>
  <si>
    <t>4 litros_Alcoholo isopropilico 99%.</t>
  </si>
  <si>
    <t>4 litros</t>
  </si>
  <si>
    <t>Conector RJ45 cat 6</t>
  </si>
  <si>
    <t>Unidad_ Conector macho (plug) de 8 contactos (RJ45) para cable redondo en Categoría 6, con baño de oro de 50 micras para transmisión de datos hasta 1 Gbps.</t>
  </si>
  <si>
    <t>Correa de Amarres para cables</t>
  </si>
  <si>
    <t xml:space="preserve">Bolsa x100 Unidades_Amarre(10 cm x 2.5 mm) (4") Resistencia 18 Lbs
Color : Negro
PA (poliamida) 6.6 UV-estabilizado
resistencia a las llamas V2 acorde a UL 94 V0 Autoextinguible                                </t>
  </si>
  <si>
    <t xml:space="preserve">Bolsa x100 Unidades_ Amarre(15 cm x 3.2 mm) (6") Resistencia 40 Lbs
Color : Negro
PA (poliamida) 6.6 UV-estabilizado
resistencia a las llamas V2 acorde a UL 94 V0 Autoextinguible                                </t>
  </si>
  <si>
    <t xml:space="preserve">Bolsa x100 Unidades_Amarre(20 cm x 4.6 mm) (8") Resistencia 50 Lbs
Color : Negro
PA (poliamida) 6.6 UV-estabilizado
resistencia a las llamas V2 acorde a UL 94 V0 Autoextinguible                                </t>
  </si>
  <si>
    <t xml:space="preserve">Bolsa x100 Unidades_Amarre(30 cm x 4.8 mm) (12") Resistencia 50 Lbs
Color : Negro
PA (poliamida) 6.6 UV-estabilizado
resistencia a las llamas V2 acorde a UL 94 V0 Autoextinguible                                </t>
  </si>
  <si>
    <t>Espiral para Cables</t>
  </si>
  <si>
    <t xml:space="preserve">Unidad_Espiral NE 6mm(1/4)x10M 2-5Cables16AWG
Unidad de empaque: 5
PA (poliamida) 6.6 UV-estabilizado
resistencia a las llamas V2 acorde a UL 94 V0 Autoextinguible      </t>
  </si>
  <si>
    <t xml:space="preserve">Unidad_Espiral NE 12mm(1/2)x10M 5-24Cables16AWG
Unidad de empaque: 5
PA (poliamida) 6.6 UV-estabilizado
resistencia a las llamas V2 acorde a UL 94 V0 Autoextinguible      </t>
  </si>
  <si>
    <t xml:space="preserve">Unidad_Espiral NE 19mm(3/4)x5M 12-40Cables16-W
Unidad de empaque: 5
PA (poliamida) 6.6 UV-estabilizado
resistencia a las llamas V2 acorde a UL 94 V0 Autoextinguible      </t>
  </si>
  <si>
    <t>Caja de Derivacion</t>
  </si>
  <si>
    <t>Unidad_Caja Derivacion Plastica Gris 10X10X5
Materia  ABS + PC
resistencia a las llamas. M1</t>
  </si>
  <si>
    <t>Multimetro Digital Ut89x Ncv Dua</t>
  </si>
  <si>
    <t>UNIDAD _1000 V CA/CC; 20 A CA/CC
RMS verdadero, 6000 cuentas
Prueba NCV de doble rango que identifica rápidamente cables neutros y con corriente
Alarma audible/visual
Indicador de carga del condensador 
 Moldeo por inyección doble
Resistente a caídas desde 1 m
Linterna; retroiluminación automática
Diseño ergonómico</t>
  </si>
  <si>
    <t xml:space="preserve">UNIDAD </t>
  </si>
  <si>
    <t>Tapabocas 3 Capas Hipoalergénico</t>
  </si>
  <si>
    <t>Caja x 100 unidades_Dimensión de máscara disponible en 200 mm x 90 mm.
• 65% Filtro tela no tejida (PP) - 30gsm
• 35% Filtro Meltblown- 25gsm
• CLIP DE NARIZ: Aluminio con revestimiento
• BANDAS OREJAS: Bandas elásticas ajustables.</t>
  </si>
  <si>
    <t>Caja x 100 unidades</t>
  </si>
  <si>
    <t>Guante</t>
  </si>
  <si>
    <t xml:space="preserve">Par_Guantes de espuma de nitrilo que proveen un alto grado de comodidad a sus manos, protegiéndolas sin perder la movilidad, destreza y sensibilidad requeridas para trabajos de precisión. Su diseño constructivo provee una elevada durabilidad con una buena resistencia a los aceites y químicos.
Los guantes de nitrilo 3M proveen un alto grado de comodidad y protección sin perder la movilidad, destreza y sensibilidad. Estan formados por una tela lavable, reutilizable y anti-transpirante con excelente agarre en condiciones mojadas y con aceite.
Caucho de nitrilo con memoria elástica.
Tela lavable, reutilizable y antitranspirante.
Excelente conformidad.
Resistente a ácidos y aceites.
Proveen un alto grado de comodidad y protección sin perder la movilidad, destreza y sensibilidad
Tela lavable, reutilizable y anti-transpirante
Guantes para protección de las manos en diversas tareas. Proveen excelente agarre y durabilidad. </t>
  </si>
  <si>
    <t>Caja x 100 unidades_Los Guantes De Vinilo Nitrilo Azul Tallas M  Caja X 100 Color Negro son un producto de alta calidad de la marca Vital Medic. Fabricados en nitrilo, un material resistente y duradero, estos guantes no son una aleación con vinilo. Son ideales para una variedad de usos, desde la manipulación de alimentos hasta trabajos químicos y sanitarios. Protegen tus manos de virus, bacterias, sustancias contaminantes y colorantes nocivas a la piel.
Además, son perfectos para usar en Spas, estudios de tatuajes, peluquerías y laboratorios, gracias a su resistencia superior. A pesar de su resistencia, estos guantes no son estériles, por lo que no se recomiendan para procedimientos médicos invasivos. Sin embargo, son antideslizantes, lo que proporciona un agarre seguro en todo momento.</t>
  </si>
  <si>
    <t>Memorias flash USB de 128 gb</t>
  </si>
  <si>
    <t xml:space="preserve">Unidad_Almacenamiento y Procesamiento
Almacenamiento 128  GB
Características Técnicas
Clase o Velocidad de Trasmision
3.0 
Velocidad de Escritura
5242  Mbps
Velocidad de Lectura
5242  Mbps
Características Físicas
Computadores 
Tipo
Flash Memory 
Material: Plástico 
Plug and Play
No Es Plug and Play 
Información Adicional Relevante
Linea Modelo Referencia
DTXM/128GB </t>
  </si>
  <si>
    <t>Disco Externo Para Almacenamiento SSD</t>
  </si>
  <si>
    <t xml:space="preserve">Unidad_Almacenamiento y Procesamiento
Almacenamiento: 1 tb
Características Técnicas
Clase o Velocidad de Trasmision
3.2 
Velocidad de Escritura
460  Mbps
Velocidad de Lectura
520  Mbps
Características Físicas
Tonalidad de Color
Negro 
Uso
Computadores 
Impresoras 
TV 
Videojuegos 
Tipo
Disco estado solido 
Material
Plastico/Silicona 
Plug and Play
Si Es Plug and Play 
Información Adicional Relevante
Linea Modelo Referencia
SD620-1TCBK 
Qué incluye el producto
Cable USB 3.2/Guia de inicio rapido </t>
  </si>
  <si>
    <t>Cables HDMI</t>
  </si>
  <si>
    <t>Unidad_4K Cable HDMI 5 metros, 2.0 Cable HDMI Ultra HD, soporta 4K Ultra HD, 3D, 2160P, 1080P, Ethernet, conectores chapados en oro trenzado de nylon para PS4, XBOX, TV, computadora y monitor,</t>
  </si>
  <si>
    <t>Cable electrico</t>
  </si>
  <si>
    <t>Rollo * 50 metros_CABLES LIBRES DE HALÓGENOS HFFR-LS Cu  10AWG
Color: Blanco
Rollo:  50 Metros
Dímetro del conductor: 2,849 mm
Dímetro exterior nominal: 4,45 mm
Espesor Aislamiento: 0,76 mm
Peso aproximado: 60,17 kg/km
Sección del conductor: 5,26 mm²
Amp.Nom.en Ducto/Direct.Enterrado 30°C: 40 A
Max. Resistencia DC del Conductor a 20 º C:3,417 Ohm/km
Características eléctricas
Amp.Nom.en Ducto/Direct.Enterrado 30°C 40 A
Max. Resistencia DC del Conductor a 20 º C 3,417 Ohm/km
Tensión de operación 600 V</t>
  </si>
  <si>
    <t>Rollo * 50 metros</t>
  </si>
  <si>
    <t>Rollo * 50 metros_CABLES LIBRES DE HALÓGENOS HFFR-LS Cu  10AWG
Color: Rojo
Rollo:  50 Metros
Dímetro del conductor: 2,849 mm
Dímetro exterior nominal: 4,45 mm
Espesor Aislamiento: 0,76 mm
Peso aproximado: 60,17 kg/km
Sección del conductor: 5,26 mm²
Amp.Nom.en Ducto/Direct.Enterrado 30°C: 40 A
Max. Resistencia DC del Conductor a 20 º C:3,417 Ohm/km
Características eléctricas
Amp.Nom.en Ducto/Direct.Enterrado 30°C 40 A
Max. Resistencia DC del Conductor a 20 º C 3,417 Ohm/km
Tensión de operación 600 V</t>
  </si>
  <si>
    <t>Rollo * 50 metros_CABLES LIBRES DE HALÓGENOS HFFR-LS Cu  10AWG
Color: Azul
Rollo:  50 Metros
Dímetro del conductor: 2,849 mm
Dímetro exterior nominal: 4,45 mm
Espesor Aislamiento: 0,76 mm
Peso aproximado: 60,17 kg/km
Sección del conductor: 5,26 mm²
Amp.Nom.en Ducto/Direct.Enterrado 30°C: 40 A
Max. Resistencia DC del Conductor a 20 º C:3,417 Ohm/km
Características eléctricas
Amp.Nom.en Ducto/Direct.Enterrado 30°C 40 A
Max. Resistencia DC del Conductor a 20 º C 3,417 Ohm/km
Tensión de operación 600 V</t>
  </si>
  <si>
    <t>CABLE UTP CAT-6</t>
  </si>
  <si>
    <t>Caja X 305 Mts_Tipo de Cable: Categoría 6
Tipo de Blindaje: U / UTP
Cubierta del Cable ( Chaqueta ): LSOH
Longitud del Carrete: 305 mts
Ancho de Banda : 250 MHz
Velocidad de transmisión: 1 Gbs ( 1.000 Mbps ) Base T
Tipo de Conductor: Cobre Sólido libre de Oxígeno
Calibre del Conductor: 24AWG
Diámetro del Conductor: 0,50 ± 0.005 mm​
Diámetro nominal del cable: 6,4 mm
Estándar: ISO/IEC 11801, ANSI/TIA-568-C.2
Color: Gris</t>
  </si>
  <si>
    <t>Caja X 305 Mts</t>
  </si>
  <si>
    <t>CABLE UTP CAT-6A</t>
  </si>
  <si>
    <t>Caja X 305 Mts_Tipo de Cable: Categoría 6A
Tipo de Blindaje: U / FTP
Cubierta del Cable ( Chaqueta ): LSZH
Longitud del Carrete: 305 mts
Ancho de Banda : 500 MHz
Velocidad de transmisión: 10 Gbs ( 10.000 Mbps ) Base T
Tipo de Conductor: Cobre Sólido libre de Oxígeno
Calibre del Conductor: 23AWG
Diámetro del Conductor: 0,560 ± 0.005 mm​
Diámetro nominal del cable: 7,3 mm
Estándar: ISO/IEC 11801, ANSI/TIA-568-C.2
Color: Violeta
Temperatura de funcionamiento: 0 a 50°C (32 a 122°F)
Temperatura de instalación: -30ºC a  50ºC</t>
  </si>
  <si>
    <t xml:space="preserve"> alambre eléctrico en puro cobre #12  cubierta negro</t>
  </si>
  <si>
    <t>Rollo_Cantidad de conductores: 1.
Calibre 12
Tamaño de la sección: 0.02 mm².
Tipo de envase: Rollo.
Color de la cubierta: Negro.
Largo del cable: 100 m.
Cable tipo THHN/THWN-2, ideal para instalaciones eléctricas residenciales, comerciales e industriales.
Fabricado con cobre puro, garantiza excelente conductividad.</t>
  </si>
  <si>
    <t>Rollo</t>
  </si>
  <si>
    <t xml:space="preserve"> alambre eléctrico en puro cobre #12 cubierta Rojo</t>
  </si>
  <si>
    <t xml:space="preserve"> alambre eléctrico en puro cobre #12 cubierta verde</t>
  </si>
  <si>
    <t xml:space="preserve"> alambre eléctrico en puro cobre #10  cubierta verde</t>
  </si>
  <si>
    <t>Rollo_Cantidad de conductores: 1.
Calibre 10
Tamaño de la sección: 0.02 mm².
Tipo de envase: Rollo.
Color de la cubierta: Negro.
Largo del cable: 100 m.
Cable tipo THHN/THWN-2, ideal para instalaciones eléctricas residenciales, comerciales e industriales.
Fabricado con cobre puro, garantiza excelente conductividad.</t>
  </si>
  <si>
    <t xml:space="preserve"> alambre eléctrico en puro cobre #10  cubierta Negro</t>
  </si>
  <si>
    <t xml:space="preserve"> alambre eléctrico en puro cobre #10 cubierta Rojo</t>
  </si>
  <si>
    <t>Regleta Multitoma 8 Tomas Con Protección Para Rack Negro 110v</t>
  </si>
  <si>
    <t>Unidad_Regleta Multitoma Eléctrica 8 Tomas Con Protección Para Rack Negro 110v
- Capacidad máxima: 15 Amperios 
- Consumo máximo: 2000 Vatios
- Durable, resistente y no inflamable
- Diseño compacto y liviano
- 8 tomas de salida
- Cable encauchado 3x14 con clavija Cobre
- Fácil instalación
- Cable de 80 cms con polo a tierra
- Ideal para el hogar; industria y oficina
- Multiplique sus opciones de conexión
- Voltaje de Salida: 110V nominal
- 8 tomas Polarizadas
- Compatible para instalación en Rack con orificios para tornillos 
- Interruptor de neón Encendido/Apagado 
- Fusible de 15amp a 250 voltios
- Medidas:  Ancho: 48.2 x Alto: 5.4 x profundo: 4cm</t>
  </si>
  <si>
    <t>Disco de estado Solid  960gb</t>
  </si>
  <si>
    <t>Unidad_Interfaz: SATA Rev. 3.0 (6 Gb/s), compatible con SATA Rev. 2.0 (3 Gb/s)
Capacidades2: 960GB
NAND: TLC
Rendimiento de referencia: Transferencia de datos (ATTO): 960GB – hasta 500 MB/s (lectura) y 450 MB/s (escritura)
Consumo de electricidad: 0.195W (inactiva) / 0.279W (promedio) / 0.642W (máximo, lectura) / 1.535W (máximo, escritura)
Temperatura de almacenamiento: -40°C~85°C
Temperatura de operación: 0°C~70°C
Resistencia a las vibraciones, en operación: 2,17 G, pico (7–800 Hz)
Resistencia a las vibraciones, fuera de operación: 20 G, pico (10–2000 Hz)</t>
  </si>
  <si>
    <t xml:space="preserve">Cajas Conduit Estándar </t>
  </si>
  <si>
    <t>Unidad_Caja plástica Rectangular 2”x4”x4,5 cms de sobreponer. Libre de halogenos. 
Color Gris, 
Caracteristicas
Pestaña dispuesta alrededor de las cajas que brinda mayor resistencia mecánica y
fácil instalación, permitiendo apoyar las cajas sobre la superficie de la obra liviana.
Pie amigo: ara la caja Rectangular 2”x4” se dispone de una columna removible, conocida como
pie amigo, la cual otorga resistencia mecánica a las presiones de los procesos
constructivos en vaciado de concreto.</t>
  </si>
  <si>
    <t>Face plate</t>
  </si>
  <si>
    <t>Unidad_Tapa Face Plate Doble Para Red Lan Rj45 Cat 5e Cat 6 2 Puertos</t>
  </si>
  <si>
    <t>Caja Toma Blanca 40 mm</t>
  </si>
  <si>
    <t>Unidad_Caja Toma Blanca 40 mm Sin Tuerca
Altura 45 mm
Ancho 100 mm
Profundidad 40 mm
grado de protección IK IK05
Grado de Protección IP IP20
Blanco - tipo de cable: RAL 9003)
Material: ABS + PC</t>
  </si>
  <si>
    <t>Jack Rj45</t>
  </si>
  <si>
    <t>Unidad_Tipo de Conector:
Jack Keystone Categoría 6
Estándar:
ANSI/TIA 568 C.2, ISO/IEC 11801 • FCC
Temperatura de funcionamiento:
-10ºC a 60ºC ( ISO/IEC 11801, ANSI/TIA 568 C.2 )
Esquema de Cableado:
T568A / T568B
Ancho de Banda :
250 MHz
Velocidad de transmisión:
1 Gb /1000 Mbps
Certificaciones:
ETL • UL LISTED • ROHS</t>
  </si>
  <si>
    <t>Canaleta plastica</t>
  </si>
  <si>
    <t>Unidad_Canaleta De Superficie PVC (cloruro de polivinilo), Blanca, 40X40 Material autoextiguible que no propaga las llamas, Cierre hermético tipo clic</t>
  </si>
  <si>
    <t>Unidad_Canaleta De Superficie PVC (cloruro de polivinilo), Blanca, 40X25  
Material autoextiguible que no propaga las llamas, Cierre hermético tipo clic
Nivel de protección
IP 54
Tipo de canalización
Canalizaciones eléctricas prefabricadas o electroductos
Tipo de Producto RETIE
Sistemas de bandejas portacables y Sistemas de canalizaciones con sus accesorios y soportes</t>
  </si>
  <si>
    <t>Tapa Tomacorriente Doble Con Polo Tierra</t>
  </si>
  <si>
    <t xml:space="preserve">Unidad_Tapa Tomacorriente Doble Con Polo Tierra </t>
  </si>
  <si>
    <t>Tomacorriente Doble Con Polo Tierra</t>
  </si>
  <si>
    <t>Unidad_Tomacorriente Blanco Doble Corriente nominal de 15 A y voltaje de 125 V para un uso seguro.
Diseño de 2 polos y 3 hilos para conexión a tierra.
Receptáculo dúplex con pestañas para mayor seguridad.
Conexión a presión y lateral quickwire para instalación rápida.
Peso :0.0720 kg
Dimensiones : Anchura 0.1100 Mts. – Altura 0.0400 Mts. – Profundidad 0.0250 Mts.</t>
  </si>
  <si>
    <t>varilla polo a tierra</t>
  </si>
  <si>
    <t>Unidad_Varilla Cooper Weld de 14.28MM 5/8 Ap. x 1.80 Metros de Cobre Macizo VCU C180 de Cobre Macizo es un tipo de varilla utilizada en aplicaciones electricas especialmente en sistemas de puesta a tierra y conexiones de alta conductividad A continuacion te explico cada elemento: Varilla Copperweld: La Varilla Copperweld es un tipo de varilla que está compuesta por un núcleo de acero recubierto con una capa de cobre Esta combinacion proporciona las ventajas de ambas aleaciones: la resistencia y durabilidad del acero y la alta conductividad electrica del cobre 14 28mm x 1 80: Estas medidas se refieren al diámetro de la varilla En este caso la varilla tiene un diámetro de 1428 mm y una longitud de 180 metros Cobre Macizo: La varilla Copperweld es de cobre macizo lo que significa que la capa de cobre que recubre el núcleo de acero es continua y uniforme proporcionando una excelente conductividad electrica</t>
  </si>
  <si>
    <t>Tubo de PVC Conduit Sch40 3/4 X 3M color Gris</t>
  </si>
  <si>
    <t>Unidad_Tubo de PVC Conduit Sch40 3/4 X 3M 
Referencia del Producto en el Certificado/Empaque
TB CONDUIT LISO 3/4 GRIS SCH40 3M
Tipo de tuberia CONDUIT
Tipo de Producto RETIE
Sistemas de bandejas portacables y Sistemas de canalizaciones con sus accesorios y soportes
Color Gris
Material PVC
Uso:conducciones eléctricas interiores en cielos falsos, buitrones cerrados y en muros de placas planas de fibrocemento o yeso con conductores con temperaturas menores a 90 °C</t>
  </si>
  <si>
    <t>Tubo de PVC Conduit Sch40 1/2 X 3M color Gris</t>
  </si>
  <si>
    <t>Unidad_Tubo de PVC Conduit Sch40 1/2 X 3M 
Referencia del Producto en el Certificado/Empaque
Tipo de tuberia CONDUIT
Tipo de Producto RETIE
Sistemas de bandejas portacables y Sistemas de canalizaciones con sus accesorios y soportes
Color Gris
Material PVC
Uso:conducciones eléctricas interiores en cielos falsos, buitrones cerrados y en muros de placas planas de fibrocemento o yeso con conductores con temperaturas menores a 90 °C</t>
  </si>
  <si>
    <t>Taco 1 Polo 30 Amperios Lx Enchufe Dse</t>
  </si>
  <si>
    <t>Unidad_Taco 1 Polo 30 Amperios Lx Enchufe Dse
Capacidad de interrupción de cortocircuito 10 kA
Terminales de línea y carga
Las terminales de linea y carga estarán identificadas en el cuerpo del producto, a menos que esté construido y probado para que las terminales de linea y carga puedan ser conectadas de manera inversa.
Tipo de Producto RETIE
Equipos de corte y seccionamiento de baja y media tensión
Referencia del Producto en el Certificado/Empaque
DSE 1030
Tipo de corriente Corriente alterna
Uso Residencial/comercial
Cantidad de polos: 1
Amperaje 30 A
Voltaje: 120 V, 240 V
Talla X 1</t>
  </si>
  <si>
    <t xml:space="preserve">Trenzado 3x12 COBRE. 7 HILOS. 
</t>
  </si>
  <si>
    <t>Rollo * 50 metros_CABLE TRIPLEX THHN/THWN-2 600V CT RoHS
Rollo:  50 Metros
Trenzado 3x12 COBRE. 7 HILOS. 
Cable THHN/THWN-2 CU 90°C 12 AWG. 
600 Voltios GR11 AWM VW-1 SR CT 30 AMP FLEXIBLE 
Color: Blanco Verde Rojo. 
Características de construcción
Aislamiento PVC
Cubierta Exterior Nylon
Flexibilidad del conductor Clase B
Forma del conductor Comprimido
Material del conductor Cobre Suave</t>
  </si>
  <si>
    <t>Curva 90X1/2 Pulgada</t>
  </si>
  <si>
    <t>Unidad_Referencia del Producto en el Certificado/Empaque
CURVA CONDUIT 90 1/2
Tipo de Producto RETIE
Sistemas de bandejas portacables y Sistemas de canalizaciones con sus accesorios y soportes
Tipo de canalización
Sistemas de Tuberia
Material PVC
Tipo de tuberia CONDUIT
Uso
La tubería Conduit, tubos de 3 metros con campana para uniones soldadas, cumplen para instalaciones eléctricas embebidas en placas de concreto, en muros de mampostería y en muros de placas planas que le provean resistencia al fuego de mínimo 15 minutos.
Material PVC</t>
  </si>
  <si>
    <t>Adaptador Term Cond 1/2 Pulgada</t>
  </si>
  <si>
    <t>Unidad_Adaptador Terminal Cond 1/2 Sch40 
Tipo de Producto RETIE : Sistemas de bandejas portacables y Sistemas de canalizaciones con sus accesorios y soportes
Tipo de canalización : Sistemas de Tuberia</t>
  </si>
  <si>
    <t>Tablero Bifásico 6 Circuítos Con Puerta</t>
  </si>
  <si>
    <t>Unidad_TABLERO BIMET 3F 6CTO PUERTA
 Trifasico Con Puerta 6 Circuitos 125A Blanco TP306-125
Intensidad Nominal: 75 Amperios
Tensión Nominal: 120/240 Voltios
Protección I.P IP20C/ IK05
Tension de Aislamiento 600 VAC 60Hz
Tensión de impulso 1.5 Kv
Corriente de cortocircuito 10 KA
Calibre de Cable No 4 (60 °C, 75 °C o 90 °C)
No. de Hilos 3 (1 Fase +1Tierra+1 Neutro)</t>
  </si>
  <si>
    <t xml:space="preserve">Tablero de sobreponer para breaker enchufable </t>
  </si>
  <si>
    <t>Unidad_Tablero de sobreponer para breaker enchufable – Monofásico de 4 circuitos
Tablero sobreponer para breaker enchufable. (NEMA) 4 Circuitos. 
Color Blanco
Sistema de montaje Sobreponer
Fases Monofásico y bifásico
Tipo de interruptor a instalar
Material: ABS - Material termo plástico (con cumplimiento de Retie). Visor Acrílico.
Corriente nomina 63A
Ue= Tensión Nominal (V) 240 V
Ui= Tensión de aislamiento (V) 2000V
cc=Corriente decorto circuito (KA)  10KA
Grado de protección IP20</t>
  </si>
  <si>
    <t xml:space="preserve">Abrazadera Plástica Doble Apoyo 1/2 </t>
  </si>
  <si>
    <t>Bolsa X 30 Unidades_Abrazadera Plástica Doble Apoyo 1/2 
Diámetro 1/2 pulgadas
Tipo Pernos y Tacos de Anclaje
Color blanco
Medidas 1.5 cm, 6.5 cm, 2 cm
Material Nylon</t>
  </si>
  <si>
    <t>Bolsa X 30 Unidades</t>
  </si>
  <si>
    <t>Abrazadera Plástica Doble Apoyo 3/4</t>
  </si>
  <si>
    <t>Bolsa X 30 Unidades_Abrazadera Plástica Doble
Diámetro 3/4 pulgadas
Tipo Pernos y Tacos de Anclaje
Color blanco
Medidas 2 cm, 7 cm, 3 cm
Material Nylon</t>
  </si>
  <si>
    <t>Mouse Pad Ergonómico</t>
  </si>
  <si>
    <t>Unidad_Mouse Pad Ergonómico con Almohadilla de Gel
 Tamaño: Ancho: 22cm x Fondo: 27cm x Alto: 2cm
 Base antideslizante
 Material almohadilla: Gel en PVC transparente calibre 25</t>
  </si>
  <si>
    <t>Pilas Recargables AA 2500 mAh.</t>
  </si>
  <si>
    <t>Paquete x 2 unidades_pilas son la manera perfecta de dar energía a esos dispositivos que necesitan cargas frecuentes. Disfruta de más ciclos y cargas más rápidas con energía reutilizable que también es más ecológica para el planeta. Hasta 1000 recargas Es la batería recargable que está ahí para ti, donde quiera que te lleve tu día.
Especificaciones Técnicas
Capacidad: 2500 mAh.
Larga duración: Puede ser cargada cientos de veces.
Calidad: Se mantiene cargada hasta 1 año en almacenamiento.
Confiable: Tiene una vida útil hasta 3 años.
Responsable: Primera batería recargable en el mundo fabricada con baterías recicladas                                                                                                                                                                                                                                                                                      pila AA recargable</t>
  </si>
  <si>
    <t>Paquete x 2 unidades</t>
  </si>
  <si>
    <t>Pila recargable AAA  900mAh</t>
  </si>
  <si>
    <t>Paquete x 4 unidades_pilas son la manera perfecta de dar energía a esos dispositivos que necesitan cargas frecuentes.Disfruta de más ciclos y cargas más rápidas con energía reutilizable que también es más ecológica para el planeta. Hasta 1000 recargas Es la batería recargable que está ahí para ti, donde quiera que te lleve tu día.
Especificaciones Técnicas
Capacidad: 900 mAh.
Larga duración: Puede ser cargada cientos de veces.
Calidad: Se mantiene cargada hasta 1 año en almacenamiento.
Confiable: Tiene una vida útil hasta 3 años.
Responsable: Primera batería recargable en el mundo fabricada con baterías recicladas                                                                                                                                                                                                                                                                                      pila AAA recargable</t>
  </si>
  <si>
    <t>Paquete x 4 unidades</t>
  </si>
  <si>
    <t xml:space="preserve">VALOR TOTAL OFERTADO POR EL OFERENTE (INCLUIDO IVA Y DEMAS) VALOR QUE DEBE SER IGUAL EN EL CUESTIONARIO ITEM 1 DEL SECOP 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</si>
</sst>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_-&quot;$&quot;* #,##0_-;\-&quot;$&quot;* #,##0_-;_-&quot;$&quot;* &quot;-&quot;_-;_-@_-"/>
  </numFmts>
  <fonts count="17" x14ac:knownFonts="1">
    <font>
      <sz val="10"/>
      <color rgb="FF000000"/>
      <name val="Arial"/>
    </font>
    <font>
      <sz val="11"/>
      <color theme="1"/>
      <name val="Calibri"/>
      <family val="2"/>
      <scheme val="minor"/>
    </font>
    <font>
      <sz val="10"/>
      <color rgb="FF000000"/>
      <name val="Arial"/>
      <family val="2"/>
    </font>
    <font>
      <sz val="10"/>
      <color rgb="FF000000"/>
      <name val="Arial"/>
      <family val="2"/>
    </font>
    <font>
      <sz val="10"/>
      <name val="Arial"/>
      <family val="2"/>
    </font>
    <font>
      <sz val="11"/>
      <color theme="1"/>
      <name val="Calibri"/>
      <family val="2"/>
      <scheme val="minor"/>
    </font>
    <font>
      <sz val="11"/>
      <name val="Calibri"/>
      <family val="2"/>
      <scheme val="minor"/>
    </font>
    <font>
      <sz val="11"/>
      <color rgb="FF000000"/>
      <name val="Calibri"/>
      <family val="2"/>
      <scheme val="minor"/>
    </font>
    <font>
      <b/>
      <sz val="11"/>
      <name val="Calibri"/>
      <family val="2"/>
      <scheme val="minor"/>
    </font>
    <font>
      <sz val="10"/>
      <color rgb="FF000000"/>
      <name val="Times New Roman"/>
      <family val="1"/>
    </font>
    <font>
      <sz val="9"/>
      <name val="Arial"/>
      <family val="2"/>
    </font>
    <font>
      <sz val="9"/>
      <color rgb="FFFF0000"/>
      <name val="Arial"/>
      <family val="2"/>
    </font>
    <font>
      <b/>
      <sz val="11"/>
      <color rgb="FF000000"/>
      <name val="Calibri"/>
      <family val="2"/>
      <scheme val="minor"/>
    </font>
    <font>
      <b/>
      <sz val="11"/>
      <name val="Calibri"/>
      <family val="2"/>
      <scheme val="major"/>
    </font>
    <font>
      <sz val="11"/>
      <color rgb="FF000000"/>
      <name val="Arial"/>
      <family val="2"/>
    </font>
    <font>
      <b/>
      <sz val="11"/>
      <color rgb="FFFF0000"/>
      <name val="Calibri"/>
      <family val="2"/>
      <scheme val="minor"/>
    </font>
    <font>
      <sz val="10"/>
      <name val="Calibri"/>
      <family val="2"/>
      <scheme val="minor"/>
    </font>
  </fonts>
  <fills count="6">
    <fill>
      <patternFill patternType="none"/>
    </fill>
    <fill>
      <patternFill patternType="gray125"/>
    </fill>
    <fill>
      <patternFill patternType="solid">
        <fgColor theme="9" tint="0.79998168889431442"/>
        <bgColor indexed="64"/>
      </patternFill>
    </fill>
    <fill>
      <patternFill patternType="solid">
        <fgColor theme="2" tint="-4.9989318521683403E-2"/>
        <bgColor indexed="64"/>
      </patternFill>
    </fill>
    <fill>
      <patternFill patternType="solid">
        <fgColor theme="2"/>
        <bgColor indexed="64"/>
      </patternFill>
    </fill>
    <fill>
      <patternFill patternType="solid">
        <fgColor theme="7"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s>
  <cellStyleXfs count="16">
    <xf numFmtId="0" fontId="0" fillId="0" borderId="0"/>
    <xf numFmtId="44" fontId="3"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0" fontId="2" fillId="0" borderId="0"/>
    <xf numFmtId="164" fontId="2" fillId="0" borderId="0" applyFont="0" applyFill="0" applyBorder="0" applyAlignment="0" applyProtection="0"/>
    <xf numFmtId="0" fontId="9" fillId="0" borderId="0"/>
    <xf numFmtId="0" fontId="5" fillId="0" borderId="0"/>
    <xf numFmtId="0" fontId="2" fillId="0" borderId="0"/>
    <xf numFmtId="0" fontId="4" fillId="0" borderId="0"/>
    <xf numFmtId="44" fontId="2" fillId="0" borderId="0" applyFont="0" applyFill="0" applyBorder="0" applyAlignment="0" applyProtection="0"/>
    <xf numFmtId="43" fontId="4" fillId="0" borderId="0" applyFont="0" applyFill="0" applyBorder="0" applyAlignment="0" applyProtection="0"/>
    <xf numFmtId="0" fontId="1" fillId="0" borderId="0"/>
    <xf numFmtId="43" fontId="2" fillId="0" borderId="0" applyFont="0" applyFill="0" applyBorder="0" applyAlignment="0" applyProtection="0"/>
  </cellStyleXfs>
  <cellXfs count="35">
    <xf numFmtId="0" fontId="0" fillId="0" borderId="0" xfId="0"/>
    <xf numFmtId="0" fontId="2" fillId="4" borderId="0" xfId="10" applyFill="1" applyAlignment="1">
      <alignment horizontal="center" vertical="center"/>
    </xf>
    <xf numFmtId="0" fontId="2" fillId="4" borderId="0" xfId="10" applyFill="1" applyAlignment="1">
      <alignment horizontal="center" vertical="center" wrapText="1"/>
    </xf>
    <xf numFmtId="0" fontId="2" fillId="4" borderId="0" xfId="10" applyFill="1"/>
    <xf numFmtId="0" fontId="2" fillId="4" borderId="0" xfId="0" applyFont="1" applyFill="1"/>
    <xf numFmtId="0" fontId="6" fillId="4" borderId="0" xfId="9" applyFont="1" applyFill="1" applyBorder="1" applyAlignment="1">
      <alignment horizontal="center" vertical="center" wrapText="1"/>
    </xf>
    <xf numFmtId="0" fontId="8" fillId="4" borderId="0" xfId="9" applyFont="1" applyFill="1" applyBorder="1" applyAlignment="1">
      <alignment horizontal="center" vertical="center" wrapText="1"/>
    </xf>
    <xf numFmtId="44" fontId="12" fillId="4" borderId="0" xfId="10" applyNumberFormat="1" applyFont="1" applyFill="1" applyBorder="1" applyAlignment="1">
      <alignment horizontal="center" vertical="center" wrapText="1"/>
    </xf>
    <xf numFmtId="0" fontId="2" fillId="4" borderId="0" xfId="10" applyFill="1" applyBorder="1"/>
    <xf numFmtId="44" fontId="7" fillId="5" borderId="1" xfId="10" applyNumberFormat="1" applyFont="1" applyFill="1" applyBorder="1" applyAlignment="1">
      <alignment horizontal="center" vertical="center" wrapText="1"/>
    </xf>
    <xf numFmtId="44" fontId="7" fillId="0" borderId="8" xfId="10" applyNumberFormat="1" applyFont="1" applyFill="1" applyBorder="1" applyAlignment="1">
      <alignment horizontal="center" vertical="center" wrapText="1"/>
    </xf>
    <xf numFmtId="0" fontId="8" fillId="2" borderId="6" xfId="9" applyFont="1" applyFill="1" applyBorder="1" applyAlignment="1">
      <alignment horizontal="center" vertical="center" wrapText="1"/>
    </xf>
    <xf numFmtId="0" fontId="8" fillId="2" borderId="13" xfId="9" applyFont="1" applyFill="1" applyBorder="1" applyAlignment="1">
      <alignment horizontal="center" vertical="center" wrapText="1"/>
    </xf>
    <xf numFmtId="0" fontId="8" fillId="2" borderId="1" xfId="9" applyFont="1" applyFill="1" applyBorder="1" applyAlignment="1">
      <alignment horizontal="center" vertical="center" wrapText="1"/>
    </xf>
    <xf numFmtId="44" fontId="8" fillId="5" borderId="1" xfId="1" applyFont="1" applyFill="1" applyBorder="1" applyAlignment="1">
      <alignment horizontal="center" vertical="center" wrapText="1"/>
    </xf>
    <xf numFmtId="44" fontId="13" fillId="2" borderId="2" xfId="1" applyFont="1" applyFill="1" applyBorder="1" applyAlignment="1">
      <alignment horizontal="center" vertical="center" wrapText="1"/>
    </xf>
    <xf numFmtId="0" fontId="13" fillId="2" borderId="1" xfId="14" applyFont="1" applyFill="1" applyBorder="1" applyAlignment="1">
      <alignment horizontal="center" vertical="center" wrapText="1"/>
    </xf>
    <xf numFmtId="0" fontId="14" fillId="4" borderId="0" xfId="10" applyFont="1" applyFill="1"/>
    <xf numFmtId="0" fontId="13" fillId="4" borderId="1" xfId="9" applyFont="1" applyFill="1" applyBorder="1" applyAlignment="1">
      <alignment horizontal="center" vertical="center" wrapText="1"/>
    </xf>
    <xf numFmtId="43" fontId="2" fillId="4" borderId="0" xfId="10" applyNumberFormat="1" applyFill="1"/>
    <xf numFmtId="0" fontId="16" fillId="0" borderId="6" xfId="9" applyFont="1" applyBorder="1" applyAlignment="1">
      <alignment horizontal="center" vertical="center" wrapText="1"/>
    </xf>
    <xf numFmtId="0" fontId="16" fillId="0" borderId="13" xfId="9" applyFont="1" applyBorder="1" applyAlignment="1">
      <alignment horizontal="center" vertical="center" wrapText="1"/>
    </xf>
    <xf numFmtId="0" fontId="16" fillId="0" borderId="1" xfId="9" applyFont="1" applyBorder="1" applyAlignment="1">
      <alignment horizontal="left" vertical="center" wrapText="1"/>
    </xf>
    <xf numFmtId="0" fontId="16" fillId="0" borderId="1" xfId="9" applyFont="1" applyBorder="1" applyAlignment="1">
      <alignment horizontal="center" vertical="center" wrapText="1"/>
    </xf>
    <xf numFmtId="44" fontId="7" fillId="0" borderId="2" xfId="10" applyNumberFormat="1" applyFont="1" applyBorder="1" applyAlignment="1">
      <alignment vertical="center"/>
    </xf>
    <xf numFmtId="0" fontId="7" fillId="4" borderId="0" xfId="10" applyFont="1" applyFill="1" applyBorder="1" applyAlignment="1">
      <alignment horizontal="center" vertical="center"/>
    </xf>
    <xf numFmtId="0" fontId="2" fillId="4" borderId="0" xfId="10" applyFill="1" applyAlignment="1">
      <alignment vertical="center"/>
    </xf>
    <xf numFmtId="44" fontId="7" fillId="3" borderId="11" xfId="1" applyFont="1" applyFill="1" applyBorder="1" applyAlignment="1">
      <alignment horizontal="center" vertical="center"/>
    </xf>
    <xf numFmtId="0" fontId="10" fillId="0" borderId="3" xfId="0" applyFont="1" applyBorder="1" applyAlignment="1" applyProtection="1">
      <alignment horizontal="center" vertical="center" wrapText="1"/>
      <protection locked="0"/>
    </xf>
    <xf numFmtId="0" fontId="10" fillId="0" borderId="12" xfId="0" applyFont="1" applyBorder="1" applyAlignment="1" applyProtection="1">
      <alignment horizontal="center" vertical="center" wrapText="1"/>
      <protection locked="0"/>
    </xf>
    <xf numFmtId="0" fontId="10" fillId="0" borderId="4" xfId="0" applyFont="1" applyBorder="1" applyAlignment="1" applyProtection="1">
      <alignment horizontal="center" vertical="center" wrapText="1"/>
      <protection locked="0"/>
    </xf>
    <xf numFmtId="0" fontId="10" fillId="0" borderId="7" xfId="0" applyFont="1" applyBorder="1" applyAlignment="1" applyProtection="1">
      <alignment horizontal="center" vertical="center" wrapText="1"/>
      <protection locked="0"/>
    </xf>
    <xf numFmtId="0" fontId="10" fillId="0" borderId="5" xfId="0" applyFont="1" applyBorder="1" applyAlignment="1" applyProtection="1">
      <alignment horizontal="center" vertical="center" wrapText="1"/>
      <protection locked="0"/>
    </xf>
    <xf numFmtId="44" fontId="15" fillId="0" borderId="10" xfId="10" applyNumberFormat="1" applyFont="1" applyFill="1" applyBorder="1" applyAlignment="1">
      <alignment horizontal="center" vertical="center" wrapText="1"/>
    </xf>
    <xf numFmtId="44" fontId="15" fillId="0" borderId="9" xfId="10" applyNumberFormat="1" applyFont="1" applyFill="1" applyBorder="1" applyAlignment="1">
      <alignment horizontal="center" vertical="center" wrapText="1"/>
    </xf>
  </cellXfs>
  <cellStyles count="16">
    <cellStyle name="Millares 2" xfId="15" xr:uid="{9D8D0605-5F2C-414C-98D9-1C59F8701A11}"/>
    <cellStyle name="Millares 3" xfId="2" xr:uid="{ABE29FAD-0129-4F8D-9183-16263F43A8F2}"/>
    <cellStyle name="Millares 3 2" xfId="13" xr:uid="{1A05C737-C7FD-4A5E-806C-C2C4E6BE0501}"/>
    <cellStyle name="Moneda" xfId="1" builtinId="4"/>
    <cellStyle name="Moneda [0] 2" xfId="7" xr:uid="{10C7EE03-C8B2-0D42-AB70-CF9016E60A91}"/>
    <cellStyle name="Moneda 2" xfId="12" xr:uid="{5945B1EF-03D7-41A1-AA9B-F2AA20A8B19C}"/>
    <cellStyle name="Normal" xfId="0" builtinId="0"/>
    <cellStyle name="Normal 10" xfId="11" xr:uid="{320FF2FD-4461-3E4D-94FD-5DC173FF6753}"/>
    <cellStyle name="Normal 2" xfId="3" xr:uid="{C3C8FA52-1375-4BF5-B399-443C1DB0EAD1}"/>
    <cellStyle name="Normal 2 2" xfId="4" xr:uid="{747761AC-C7DC-4075-97B5-24412645DCA3}"/>
    <cellStyle name="Normal 2 3" xfId="10" xr:uid="{4A658BA6-2DB7-DA44-8ECD-2655ED67C663}"/>
    <cellStyle name="Normal 3" xfId="5" xr:uid="{48AEE1B5-F468-3B49-8FD3-E688E22852DC}"/>
    <cellStyle name="Normal 3 2" xfId="9" xr:uid="{6A5612EA-B12F-6341-850F-6B9C09FDB690}"/>
    <cellStyle name="Normal 3 2 2" xfId="14" xr:uid="{A89C6F44-9025-4C73-97E1-3AFE1CE3A9D1}"/>
    <cellStyle name="Normal 4" xfId="6" xr:uid="{CD08A082-3C37-5A4A-8C1E-8103164E0A49}"/>
    <cellStyle name="Normal 5" xfId="8" xr:uid="{F1184F43-2256-0042-AA12-9C43951BF83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98CDB5-2F36-7E40-A9DB-6831C595F901}">
  <sheetPr>
    <pageSetUpPr fitToPage="1"/>
  </sheetPr>
  <dimension ref="A1:S62"/>
  <sheetViews>
    <sheetView tabSelected="1" view="pageBreakPreview" zoomScale="87" zoomScaleNormal="60" zoomScaleSheetLayoutView="87" workbookViewId="0">
      <selection activeCell="I61" sqref="I61"/>
    </sheetView>
  </sheetViews>
  <sheetFormatPr baseColWidth="10" defaultColWidth="14.42578125" defaultRowHeight="50.1" customHeight="1" x14ac:dyDescent="0.2"/>
  <cols>
    <col min="1" max="1" width="8.140625" style="1" customWidth="1"/>
    <col min="2" max="3" width="19" style="1" customWidth="1"/>
    <col min="4" max="4" width="53.42578125" style="1" customWidth="1"/>
    <col min="5" max="5" width="13.42578125" style="2" customWidth="1"/>
    <col min="6" max="6" width="10.42578125" style="2" customWidth="1"/>
    <col min="7" max="7" width="22.140625" style="2" customWidth="1"/>
    <col min="8" max="8" width="24.7109375" style="2" customWidth="1"/>
    <col min="9" max="9" width="23.140625" style="26" customWidth="1"/>
    <col min="10" max="10" width="16.28515625" style="3" bestFit="1" customWidth="1"/>
    <col min="11" max="16384" width="14.42578125" style="3"/>
  </cols>
  <sheetData>
    <row r="1" spans="1:19" s="4" customFormat="1" ht="293.25" customHeight="1" x14ac:dyDescent="0.2">
      <c r="A1" s="28" t="s">
        <v>9</v>
      </c>
      <c r="B1" s="29"/>
      <c r="C1" s="29"/>
      <c r="D1" s="30"/>
      <c r="E1" s="30"/>
      <c r="F1" s="30"/>
      <c r="G1" s="30"/>
      <c r="H1" s="31"/>
      <c r="I1" s="32"/>
    </row>
    <row r="2" spans="1:19" s="18" customFormat="1" ht="56.1" customHeight="1" x14ac:dyDescent="0.2">
      <c r="A2" s="11" t="s">
        <v>0</v>
      </c>
      <c r="B2" s="12" t="s">
        <v>6</v>
      </c>
      <c r="C2" s="12" t="s">
        <v>7</v>
      </c>
      <c r="D2" s="13" t="s">
        <v>8</v>
      </c>
      <c r="E2" s="13" t="s">
        <v>1</v>
      </c>
      <c r="F2" s="13" t="s">
        <v>4</v>
      </c>
      <c r="G2" s="14" t="s">
        <v>3</v>
      </c>
      <c r="H2" s="15" t="s">
        <v>2</v>
      </c>
      <c r="I2" s="16" t="s">
        <v>5</v>
      </c>
      <c r="J2" s="17"/>
      <c r="K2" s="17"/>
      <c r="L2" s="17"/>
      <c r="M2" s="17"/>
      <c r="N2" s="17"/>
      <c r="O2" s="17"/>
      <c r="P2" s="17"/>
      <c r="Q2" s="17"/>
      <c r="R2" s="17"/>
      <c r="S2" s="17"/>
    </row>
    <row r="3" spans="1:19" ht="178.5" x14ac:dyDescent="0.2">
      <c r="A3" s="20">
        <v>1</v>
      </c>
      <c r="B3" s="21">
        <v>43211600</v>
      </c>
      <c r="C3" s="21" t="s">
        <v>11</v>
      </c>
      <c r="D3" s="22" t="s">
        <v>12</v>
      </c>
      <c r="E3" s="23" t="s">
        <v>10</v>
      </c>
      <c r="F3" s="23">
        <v>10</v>
      </c>
      <c r="G3" s="9">
        <v>26250</v>
      </c>
      <c r="H3" s="10">
        <f>G3*0.92</f>
        <v>24150</v>
      </c>
      <c r="I3" s="24">
        <f>F3*H3</f>
        <v>241500</v>
      </c>
    </row>
    <row r="4" spans="1:19" ht="89.25" x14ac:dyDescent="0.2">
      <c r="A4" s="20">
        <v>2</v>
      </c>
      <c r="B4" s="21">
        <v>47131800</v>
      </c>
      <c r="C4" s="21" t="s">
        <v>13</v>
      </c>
      <c r="D4" s="22" t="s">
        <v>14</v>
      </c>
      <c r="E4" s="23" t="s">
        <v>10</v>
      </c>
      <c r="F4" s="23">
        <v>18</v>
      </c>
      <c r="G4" s="9">
        <v>42000</v>
      </c>
      <c r="H4" s="10">
        <f t="shared" ref="H4:H60" si="0">G4*0.92</f>
        <v>38640</v>
      </c>
      <c r="I4" s="24">
        <f t="shared" ref="I4:I60" si="1">F4*H4</f>
        <v>695520</v>
      </c>
    </row>
    <row r="5" spans="1:19" ht="204" x14ac:dyDescent="0.2">
      <c r="A5" s="20">
        <v>3</v>
      </c>
      <c r="B5" s="21">
        <v>47131800</v>
      </c>
      <c r="C5" s="21" t="s">
        <v>15</v>
      </c>
      <c r="D5" s="22" t="s">
        <v>16</v>
      </c>
      <c r="E5" s="23" t="s">
        <v>10</v>
      </c>
      <c r="F5" s="23">
        <v>19</v>
      </c>
      <c r="G5" s="9">
        <v>32000</v>
      </c>
      <c r="H5" s="10">
        <f t="shared" si="0"/>
        <v>29440</v>
      </c>
      <c r="I5" s="24">
        <f t="shared" si="1"/>
        <v>559360</v>
      </c>
    </row>
    <row r="6" spans="1:19" ht="51" x14ac:dyDescent="0.2">
      <c r="A6" s="20">
        <v>4</v>
      </c>
      <c r="B6" s="21">
        <v>47131800</v>
      </c>
      <c r="C6" s="21" t="s">
        <v>17</v>
      </c>
      <c r="D6" s="22" t="s">
        <v>18</v>
      </c>
      <c r="E6" s="23" t="s">
        <v>10</v>
      </c>
      <c r="F6" s="23">
        <v>19</v>
      </c>
      <c r="G6" s="9">
        <v>21000</v>
      </c>
      <c r="H6" s="10">
        <f t="shared" si="0"/>
        <v>19320</v>
      </c>
      <c r="I6" s="24">
        <f t="shared" si="1"/>
        <v>367080</v>
      </c>
    </row>
    <row r="7" spans="1:19" ht="114.75" x14ac:dyDescent="0.2">
      <c r="A7" s="20">
        <v>5</v>
      </c>
      <c r="B7" s="21">
        <v>15121900</v>
      </c>
      <c r="C7" s="21" t="s">
        <v>19</v>
      </c>
      <c r="D7" s="22" t="s">
        <v>20</v>
      </c>
      <c r="E7" s="23" t="s">
        <v>10</v>
      </c>
      <c r="F7" s="23">
        <v>9</v>
      </c>
      <c r="G7" s="9">
        <v>75000</v>
      </c>
      <c r="H7" s="10">
        <f t="shared" si="0"/>
        <v>69000</v>
      </c>
      <c r="I7" s="24">
        <f t="shared" si="1"/>
        <v>621000</v>
      </c>
    </row>
    <row r="8" spans="1:19" ht="63.75" x14ac:dyDescent="0.2">
      <c r="A8" s="20">
        <v>6</v>
      </c>
      <c r="B8" s="21">
        <v>27111700</v>
      </c>
      <c r="C8" s="21" t="s">
        <v>21</v>
      </c>
      <c r="D8" s="22" t="s">
        <v>22</v>
      </c>
      <c r="E8" s="23" t="s">
        <v>10</v>
      </c>
      <c r="F8" s="23">
        <v>6</v>
      </c>
      <c r="G8" s="9">
        <v>90000</v>
      </c>
      <c r="H8" s="10">
        <f t="shared" si="0"/>
        <v>82800</v>
      </c>
      <c r="I8" s="24">
        <f t="shared" si="1"/>
        <v>496800</v>
      </c>
    </row>
    <row r="9" spans="1:19" ht="15" x14ac:dyDescent="0.2">
      <c r="A9" s="20">
        <v>7</v>
      </c>
      <c r="B9" s="21">
        <v>12911600</v>
      </c>
      <c r="C9" s="21" t="s">
        <v>23</v>
      </c>
      <c r="D9" s="22" t="s">
        <v>24</v>
      </c>
      <c r="E9" s="23" t="s">
        <v>25</v>
      </c>
      <c r="F9" s="23">
        <v>4</v>
      </c>
      <c r="G9" s="9">
        <v>136500</v>
      </c>
      <c r="H9" s="10">
        <f t="shared" si="0"/>
        <v>125580</v>
      </c>
      <c r="I9" s="24">
        <f t="shared" si="1"/>
        <v>502320</v>
      </c>
    </row>
    <row r="10" spans="1:19" ht="38.25" x14ac:dyDescent="0.2">
      <c r="A10" s="20">
        <v>8</v>
      </c>
      <c r="B10" s="21">
        <v>39121462</v>
      </c>
      <c r="C10" s="21" t="s">
        <v>26</v>
      </c>
      <c r="D10" s="22" t="s">
        <v>27</v>
      </c>
      <c r="E10" s="23" t="s">
        <v>10</v>
      </c>
      <c r="F10" s="23">
        <v>302</v>
      </c>
      <c r="G10" s="9">
        <v>3000</v>
      </c>
      <c r="H10" s="10">
        <f t="shared" si="0"/>
        <v>2760</v>
      </c>
      <c r="I10" s="24">
        <f t="shared" si="1"/>
        <v>833520</v>
      </c>
    </row>
    <row r="11" spans="1:19" ht="63.75" x14ac:dyDescent="0.2">
      <c r="A11" s="20">
        <v>9</v>
      </c>
      <c r="B11" s="21">
        <v>49151504</v>
      </c>
      <c r="C11" s="21" t="s">
        <v>28</v>
      </c>
      <c r="D11" s="22" t="s">
        <v>29</v>
      </c>
      <c r="E11" s="23" t="s">
        <v>10</v>
      </c>
      <c r="F11" s="23">
        <v>10</v>
      </c>
      <c r="G11" s="9">
        <v>9000</v>
      </c>
      <c r="H11" s="10">
        <f t="shared" si="0"/>
        <v>8280</v>
      </c>
      <c r="I11" s="24">
        <f t="shared" si="1"/>
        <v>82800</v>
      </c>
    </row>
    <row r="12" spans="1:19" ht="63.75" x14ac:dyDescent="0.2">
      <c r="A12" s="20">
        <v>10</v>
      </c>
      <c r="B12" s="21">
        <v>49151504</v>
      </c>
      <c r="C12" s="21" t="s">
        <v>28</v>
      </c>
      <c r="D12" s="22" t="s">
        <v>30</v>
      </c>
      <c r="E12" s="23" t="s">
        <v>10</v>
      </c>
      <c r="F12" s="23">
        <v>9</v>
      </c>
      <c r="G12" s="9">
        <v>10000</v>
      </c>
      <c r="H12" s="10">
        <f t="shared" si="0"/>
        <v>9200</v>
      </c>
      <c r="I12" s="24">
        <f t="shared" si="1"/>
        <v>82800</v>
      </c>
    </row>
    <row r="13" spans="1:19" ht="63.75" x14ac:dyDescent="0.2">
      <c r="A13" s="20">
        <v>11</v>
      </c>
      <c r="B13" s="21">
        <v>49151504</v>
      </c>
      <c r="C13" s="21" t="s">
        <v>28</v>
      </c>
      <c r="D13" s="22" t="s">
        <v>31</v>
      </c>
      <c r="E13" s="23" t="s">
        <v>10</v>
      </c>
      <c r="F13" s="23">
        <v>8</v>
      </c>
      <c r="G13" s="9">
        <v>15000</v>
      </c>
      <c r="H13" s="10">
        <f t="shared" si="0"/>
        <v>13800</v>
      </c>
      <c r="I13" s="24">
        <f t="shared" si="1"/>
        <v>110400</v>
      </c>
    </row>
    <row r="14" spans="1:19" ht="63.75" x14ac:dyDescent="0.2">
      <c r="A14" s="20">
        <v>12</v>
      </c>
      <c r="B14" s="21">
        <v>49151504</v>
      </c>
      <c r="C14" s="21" t="s">
        <v>28</v>
      </c>
      <c r="D14" s="22" t="s">
        <v>32</v>
      </c>
      <c r="E14" s="23" t="s">
        <v>10</v>
      </c>
      <c r="F14" s="23">
        <v>8</v>
      </c>
      <c r="G14" s="9">
        <v>22000</v>
      </c>
      <c r="H14" s="10">
        <f t="shared" si="0"/>
        <v>20240</v>
      </c>
      <c r="I14" s="24">
        <f t="shared" si="1"/>
        <v>161920</v>
      </c>
    </row>
    <row r="15" spans="1:19" ht="51" x14ac:dyDescent="0.2">
      <c r="A15" s="20">
        <v>13</v>
      </c>
      <c r="B15" s="21">
        <v>39131604</v>
      </c>
      <c r="C15" s="21" t="s">
        <v>33</v>
      </c>
      <c r="D15" s="22" t="s">
        <v>34</v>
      </c>
      <c r="E15" s="23" t="s">
        <v>10</v>
      </c>
      <c r="F15" s="23">
        <v>5</v>
      </c>
      <c r="G15" s="9">
        <v>18000</v>
      </c>
      <c r="H15" s="10">
        <f t="shared" si="0"/>
        <v>16560</v>
      </c>
      <c r="I15" s="24">
        <f t="shared" si="1"/>
        <v>82800</v>
      </c>
    </row>
    <row r="16" spans="1:19" ht="51" x14ac:dyDescent="0.2">
      <c r="A16" s="20">
        <v>14</v>
      </c>
      <c r="B16" s="21">
        <v>39131604</v>
      </c>
      <c r="C16" s="21" t="s">
        <v>33</v>
      </c>
      <c r="D16" s="22" t="s">
        <v>35</v>
      </c>
      <c r="E16" s="23" t="s">
        <v>10</v>
      </c>
      <c r="F16" s="23">
        <v>5</v>
      </c>
      <c r="G16" s="9">
        <v>30000</v>
      </c>
      <c r="H16" s="10">
        <f t="shared" si="0"/>
        <v>27600</v>
      </c>
      <c r="I16" s="24">
        <f t="shared" si="1"/>
        <v>138000</v>
      </c>
    </row>
    <row r="17" spans="1:9" ht="51" x14ac:dyDescent="0.2">
      <c r="A17" s="20">
        <v>15</v>
      </c>
      <c r="B17" s="21">
        <v>39131604</v>
      </c>
      <c r="C17" s="21" t="s">
        <v>33</v>
      </c>
      <c r="D17" s="22" t="s">
        <v>36</v>
      </c>
      <c r="E17" s="23" t="s">
        <v>10</v>
      </c>
      <c r="F17" s="23">
        <v>5</v>
      </c>
      <c r="G17" s="9">
        <v>47000</v>
      </c>
      <c r="H17" s="10">
        <f t="shared" si="0"/>
        <v>43240</v>
      </c>
      <c r="I17" s="24">
        <f t="shared" si="1"/>
        <v>216200</v>
      </c>
    </row>
    <row r="18" spans="1:9" ht="38.25" x14ac:dyDescent="0.2">
      <c r="A18" s="20">
        <v>16</v>
      </c>
      <c r="B18" s="21">
        <v>39121300</v>
      </c>
      <c r="C18" s="21" t="s">
        <v>37</v>
      </c>
      <c r="D18" s="22" t="s">
        <v>38</v>
      </c>
      <c r="E18" s="23" t="s">
        <v>10</v>
      </c>
      <c r="F18" s="23">
        <v>10</v>
      </c>
      <c r="G18" s="9">
        <v>20000</v>
      </c>
      <c r="H18" s="10">
        <f t="shared" si="0"/>
        <v>18400</v>
      </c>
      <c r="I18" s="24">
        <f t="shared" si="1"/>
        <v>184000</v>
      </c>
    </row>
    <row r="19" spans="1:9" ht="127.5" x14ac:dyDescent="0.2">
      <c r="A19" s="20">
        <v>17</v>
      </c>
      <c r="B19" s="21">
        <v>27113201</v>
      </c>
      <c r="C19" s="21" t="s">
        <v>39</v>
      </c>
      <c r="D19" s="22" t="s">
        <v>40</v>
      </c>
      <c r="E19" s="23" t="s">
        <v>41</v>
      </c>
      <c r="F19" s="23">
        <v>3</v>
      </c>
      <c r="G19" s="9">
        <v>220000</v>
      </c>
      <c r="H19" s="10">
        <f t="shared" si="0"/>
        <v>202400</v>
      </c>
      <c r="I19" s="24">
        <f t="shared" si="1"/>
        <v>607200</v>
      </c>
    </row>
    <row r="20" spans="1:9" ht="76.5" x14ac:dyDescent="0.2">
      <c r="A20" s="20">
        <v>18</v>
      </c>
      <c r="B20" s="21">
        <v>46182001</v>
      </c>
      <c r="C20" s="21" t="s">
        <v>42</v>
      </c>
      <c r="D20" s="22" t="s">
        <v>43</v>
      </c>
      <c r="E20" s="23" t="s">
        <v>44</v>
      </c>
      <c r="F20" s="23">
        <v>6</v>
      </c>
      <c r="G20" s="9">
        <v>20000</v>
      </c>
      <c r="H20" s="10">
        <f t="shared" si="0"/>
        <v>18400</v>
      </c>
      <c r="I20" s="24">
        <f t="shared" si="1"/>
        <v>110400</v>
      </c>
    </row>
    <row r="21" spans="1:9" ht="242.25" x14ac:dyDescent="0.2">
      <c r="A21" s="20">
        <v>19</v>
      </c>
      <c r="B21" s="21">
        <v>46181504</v>
      </c>
      <c r="C21" s="21" t="s">
        <v>45</v>
      </c>
      <c r="D21" s="22" t="s">
        <v>46</v>
      </c>
      <c r="E21" s="23" t="s">
        <v>10</v>
      </c>
      <c r="F21" s="23">
        <v>31</v>
      </c>
      <c r="G21" s="9">
        <v>30000</v>
      </c>
      <c r="H21" s="10">
        <f t="shared" si="0"/>
        <v>27600</v>
      </c>
      <c r="I21" s="24">
        <f t="shared" si="1"/>
        <v>855600</v>
      </c>
    </row>
    <row r="22" spans="1:9" ht="178.5" x14ac:dyDescent="0.2">
      <c r="A22" s="20">
        <v>20</v>
      </c>
      <c r="B22" s="21">
        <v>46181504</v>
      </c>
      <c r="C22" s="21" t="s">
        <v>45</v>
      </c>
      <c r="D22" s="22" t="s">
        <v>47</v>
      </c>
      <c r="E22" s="23" t="s">
        <v>44</v>
      </c>
      <c r="F22" s="23">
        <v>5</v>
      </c>
      <c r="G22" s="9">
        <v>30000</v>
      </c>
      <c r="H22" s="10">
        <f t="shared" si="0"/>
        <v>27600</v>
      </c>
      <c r="I22" s="24">
        <f t="shared" si="1"/>
        <v>138000</v>
      </c>
    </row>
    <row r="23" spans="1:9" ht="242.25" x14ac:dyDescent="0.2">
      <c r="A23" s="20">
        <v>21</v>
      </c>
      <c r="B23" s="21">
        <v>43202000</v>
      </c>
      <c r="C23" s="21" t="s">
        <v>48</v>
      </c>
      <c r="D23" s="22" t="s">
        <v>49</v>
      </c>
      <c r="E23" s="23" t="s">
        <v>10</v>
      </c>
      <c r="F23" s="23">
        <v>267</v>
      </c>
      <c r="G23" s="9">
        <v>60000</v>
      </c>
      <c r="H23" s="10">
        <v>55000</v>
      </c>
      <c r="I23" s="24">
        <f t="shared" si="1"/>
        <v>14685000</v>
      </c>
    </row>
    <row r="24" spans="1:9" ht="357" x14ac:dyDescent="0.2">
      <c r="A24" s="20">
        <v>22</v>
      </c>
      <c r="B24" s="21">
        <v>43201800</v>
      </c>
      <c r="C24" s="21" t="s">
        <v>50</v>
      </c>
      <c r="D24" s="22" t="s">
        <v>51</v>
      </c>
      <c r="E24" s="23" t="s">
        <v>10</v>
      </c>
      <c r="F24" s="23">
        <v>2</v>
      </c>
      <c r="G24" s="9">
        <v>910000</v>
      </c>
      <c r="H24" s="10">
        <v>600000</v>
      </c>
      <c r="I24" s="24">
        <f t="shared" si="1"/>
        <v>1200000</v>
      </c>
    </row>
    <row r="25" spans="1:9" ht="51" x14ac:dyDescent="0.2">
      <c r="A25" s="20">
        <v>23</v>
      </c>
      <c r="B25" s="21">
        <v>26121666</v>
      </c>
      <c r="C25" s="21" t="s">
        <v>52</v>
      </c>
      <c r="D25" s="22" t="s">
        <v>53</v>
      </c>
      <c r="E25" s="23" t="s">
        <v>10</v>
      </c>
      <c r="F25" s="23">
        <v>30</v>
      </c>
      <c r="G25" s="9">
        <v>35000</v>
      </c>
      <c r="H25" s="10">
        <f t="shared" si="0"/>
        <v>32200</v>
      </c>
      <c r="I25" s="24">
        <f t="shared" si="1"/>
        <v>966000</v>
      </c>
    </row>
    <row r="26" spans="1:9" ht="191.25" x14ac:dyDescent="0.2">
      <c r="A26" s="20">
        <v>24</v>
      </c>
      <c r="B26" s="21">
        <v>26121635</v>
      </c>
      <c r="C26" s="21" t="s">
        <v>54</v>
      </c>
      <c r="D26" s="22" t="s">
        <v>55</v>
      </c>
      <c r="E26" s="23" t="s">
        <v>56</v>
      </c>
      <c r="F26" s="23">
        <v>1</v>
      </c>
      <c r="G26" s="9">
        <v>280000</v>
      </c>
      <c r="H26" s="10">
        <f t="shared" si="0"/>
        <v>257600</v>
      </c>
      <c r="I26" s="24">
        <f t="shared" si="1"/>
        <v>257600</v>
      </c>
    </row>
    <row r="27" spans="1:9" ht="191.25" x14ac:dyDescent="0.2">
      <c r="A27" s="20">
        <v>25</v>
      </c>
      <c r="B27" s="21">
        <v>26121635</v>
      </c>
      <c r="C27" s="21" t="s">
        <v>54</v>
      </c>
      <c r="D27" s="22" t="s">
        <v>57</v>
      </c>
      <c r="E27" s="23" t="s">
        <v>56</v>
      </c>
      <c r="F27" s="23">
        <v>1</v>
      </c>
      <c r="G27" s="9">
        <v>280000</v>
      </c>
      <c r="H27" s="10">
        <f t="shared" si="0"/>
        <v>257600</v>
      </c>
      <c r="I27" s="24">
        <f t="shared" si="1"/>
        <v>257600</v>
      </c>
    </row>
    <row r="28" spans="1:9" ht="191.25" x14ac:dyDescent="0.2">
      <c r="A28" s="20">
        <v>26</v>
      </c>
      <c r="B28" s="21">
        <v>26121635</v>
      </c>
      <c r="C28" s="21" t="s">
        <v>54</v>
      </c>
      <c r="D28" s="22" t="s">
        <v>58</v>
      </c>
      <c r="E28" s="23" t="s">
        <v>56</v>
      </c>
      <c r="F28" s="23">
        <v>1</v>
      </c>
      <c r="G28" s="9">
        <v>280000</v>
      </c>
      <c r="H28" s="10">
        <f t="shared" si="0"/>
        <v>257600</v>
      </c>
      <c r="I28" s="24">
        <f t="shared" si="1"/>
        <v>257600</v>
      </c>
    </row>
    <row r="29" spans="1:9" ht="153" x14ac:dyDescent="0.2">
      <c r="A29" s="20">
        <v>27</v>
      </c>
      <c r="B29" s="21">
        <v>26121600</v>
      </c>
      <c r="C29" s="21" t="s">
        <v>59</v>
      </c>
      <c r="D29" s="22" t="s">
        <v>60</v>
      </c>
      <c r="E29" s="23" t="s">
        <v>61</v>
      </c>
      <c r="F29" s="23">
        <v>4</v>
      </c>
      <c r="G29" s="9">
        <v>650000</v>
      </c>
      <c r="H29" s="10">
        <f t="shared" si="0"/>
        <v>598000</v>
      </c>
      <c r="I29" s="24">
        <f t="shared" si="1"/>
        <v>2392000</v>
      </c>
    </row>
    <row r="30" spans="1:9" ht="178.5" x14ac:dyDescent="0.2">
      <c r="A30" s="20">
        <v>28</v>
      </c>
      <c r="B30" s="21">
        <v>26121600</v>
      </c>
      <c r="C30" s="21" t="s">
        <v>62</v>
      </c>
      <c r="D30" s="22" t="s">
        <v>63</v>
      </c>
      <c r="E30" s="23" t="s">
        <v>61</v>
      </c>
      <c r="F30" s="23">
        <v>1</v>
      </c>
      <c r="G30" s="9">
        <v>1050000</v>
      </c>
      <c r="H30" s="10">
        <f t="shared" si="0"/>
        <v>966000</v>
      </c>
      <c r="I30" s="24">
        <f t="shared" si="1"/>
        <v>966000</v>
      </c>
    </row>
    <row r="31" spans="1:9" ht="114.75" x14ac:dyDescent="0.2">
      <c r="A31" s="20">
        <v>29</v>
      </c>
      <c r="B31" s="21">
        <v>26121600</v>
      </c>
      <c r="C31" s="21" t="s">
        <v>64</v>
      </c>
      <c r="D31" s="22" t="s">
        <v>65</v>
      </c>
      <c r="E31" s="23" t="s">
        <v>66</v>
      </c>
      <c r="F31" s="23">
        <v>2</v>
      </c>
      <c r="G31" s="9">
        <v>241500</v>
      </c>
      <c r="H31" s="10">
        <f t="shared" si="0"/>
        <v>222180</v>
      </c>
      <c r="I31" s="24">
        <f t="shared" si="1"/>
        <v>444360</v>
      </c>
    </row>
    <row r="32" spans="1:9" ht="114.75" x14ac:dyDescent="0.2">
      <c r="A32" s="20">
        <v>30</v>
      </c>
      <c r="B32" s="21">
        <v>26121600</v>
      </c>
      <c r="C32" s="21" t="s">
        <v>67</v>
      </c>
      <c r="D32" s="22" t="s">
        <v>65</v>
      </c>
      <c r="E32" s="23" t="s">
        <v>66</v>
      </c>
      <c r="F32" s="23">
        <v>2</v>
      </c>
      <c r="G32" s="9">
        <v>241500</v>
      </c>
      <c r="H32" s="10">
        <f t="shared" si="0"/>
        <v>222180</v>
      </c>
      <c r="I32" s="24">
        <f t="shared" si="1"/>
        <v>444360</v>
      </c>
    </row>
    <row r="33" spans="1:10" ht="114.75" x14ac:dyDescent="0.2">
      <c r="A33" s="20">
        <v>31</v>
      </c>
      <c r="B33" s="21">
        <v>26121600</v>
      </c>
      <c r="C33" s="21" t="s">
        <v>68</v>
      </c>
      <c r="D33" s="22" t="s">
        <v>65</v>
      </c>
      <c r="E33" s="23" t="s">
        <v>66</v>
      </c>
      <c r="F33" s="23">
        <v>2</v>
      </c>
      <c r="G33" s="9">
        <v>241500</v>
      </c>
      <c r="H33" s="10">
        <f t="shared" si="0"/>
        <v>222180</v>
      </c>
      <c r="I33" s="24">
        <f t="shared" si="1"/>
        <v>444360</v>
      </c>
    </row>
    <row r="34" spans="1:10" ht="114.75" x14ac:dyDescent="0.2">
      <c r="A34" s="20">
        <v>32</v>
      </c>
      <c r="B34" s="21">
        <v>26121600</v>
      </c>
      <c r="C34" s="21" t="s">
        <v>69</v>
      </c>
      <c r="D34" s="22" t="s">
        <v>70</v>
      </c>
      <c r="E34" s="23" t="s">
        <v>66</v>
      </c>
      <c r="F34" s="23">
        <v>2</v>
      </c>
      <c r="G34" s="9">
        <v>435750</v>
      </c>
      <c r="H34" s="10">
        <f t="shared" si="0"/>
        <v>400890</v>
      </c>
      <c r="I34" s="24">
        <f t="shared" si="1"/>
        <v>801780</v>
      </c>
    </row>
    <row r="35" spans="1:10" ht="114.75" x14ac:dyDescent="0.2">
      <c r="A35" s="20">
        <v>33</v>
      </c>
      <c r="B35" s="21">
        <v>26121600</v>
      </c>
      <c r="C35" s="21" t="s">
        <v>71</v>
      </c>
      <c r="D35" s="22" t="s">
        <v>70</v>
      </c>
      <c r="E35" s="23" t="s">
        <v>66</v>
      </c>
      <c r="F35" s="23">
        <v>2</v>
      </c>
      <c r="G35" s="9">
        <v>435750</v>
      </c>
      <c r="H35" s="10">
        <f t="shared" si="0"/>
        <v>400890</v>
      </c>
      <c r="I35" s="24">
        <f t="shared" si="1"/>
        <v>801780</v>
      </c>
    </row>
    <row r="36" spans="1:10" ht="114.75" x14ac:dyDescent="0.2">
      <c r="A36" s="20">
        <v>34</v>
      </c>
      <c r="B36" s="21">
        <v>26121600</v>
      </c>
      <c r="C36" s="21" t="s">
        <v>72</v>
      </c>
      <c r="D36" s="22" t="s">
        <v>70</v>
      </c>
      <c r="E36" s="23" t="s">
        <v>66</v>
      </c>
      <c r="F36" s="23">
        <v>2</v>
      </c>
      <c r="G36" s="9">
        <v>435750</v>
      </c>
      <c r="H36" s="10">
        <f t="shared" si="0"/>
        <v>400890</v>
      </c>
      <c r="I36" s="24">
        <f t="shared" si="1"/>
        <v>801780</v>
      </c>
    </row>
    <row r="37" spans="1:10" ht="242.25" x14ac:dyDescent="0.2">
      <c r="A37" s="20">
        <v>35</v>
      </c>
      <c r="B37" s="21">
        <v>39121000</v>
      </c>
      <c r="C37" s="21" t="s">
        <v>73</v>
      </c>
      <c r="D37" s="22" t="s">
        <v>74</v>
      </c>
      <c r="E37" s="23" t="s">
        <v>10</v>
      </c>
      <c r="F37" s="23">
        <v>5</v>
      </c>
      <c r="G37" s="9">
        <v>80000</v>
      </c>
      <c r="H37" s="10">
        <f t="shared" si="0"/>
        <v>73600</v>
      </c>
      <c r="I37" s="24">
        <f t="shared" si="1"/>
        <v>368000</v>
      </c>
    </row>
    <row r="38" spans="1:10" ht="191.25" x14ac:dyDescent="0.2">
      <c r="A38" s="20">
        <v>36</v>
      </c>
      <c r="B38" s="21">
        <v>43202000</v>
      </c>
      <c r="C38" s="21" t="s">
        <v>75</v>
      </c>
      <c r="D38" s="22" t="s">
        <v>76</v>
      </c>
      <c r="E38" s="23" t="s">
        <v>10</v>
      </c>
      <c r="F38" s="23">
        <v>8</v>
      </c>
      <c r="G38" s="9">
        <v>750000</v>
      </c>
      <c r="H38" s="10">
        <v>550000</v>
      </c>
      <c r="I38" s="24">
        <f t="shared" si="1"/>
        <v>4400000</v>
      </c>
      <c r="J38" s="19" t="e">
        <f>#REF!+#REF!</f>
        <v>#REF!</v>
      </c>
    </row>
    <row r="39" spans="1:10" ht="165.75" x14ac:dyDescent="0.2">
      <c r="A39" s="20">
        <v>37</v>
      </c>
      <c r="B39" s="21">
        <v>39121300</v>
      </c>
      <c r="C39" s="21" t="s">
        <v>77</v>
      </c>
      <c r="D39" s="22" t="s">
        <v>78</v>
      </c>
      <c r="E39" s="23" t="s">
        <v>10</v>
      </c>
      <c r="F39" s="23">
        <v>30</v>
      </c>
      <c r="G39" s="9">
        <v>2500</v>
      </c>
      <c r="H39" s="10">
        <f t="shared" si="0"/>
        <v>2300</v>
      </c>
      <c r="I39" s="24">
        <f t="shared" si="1"/>
        <v>69000</v>
      </c>
    </row>
    <row r="40" spans="1:10" ht="25.5" x14ac:dyDescent="0.2">
      <c r="A40" s="20">
        <v>38</v>
      </c>
      <c r="B40" s="21">
        <v>43223300</v>
      </c>
      <c r="C40" s="21" t="s">
        <v>79</v>
      </c>
      <c r="D40" s="22" t="s">
        <v>80</v>
      </c>
      <c r="E40" s="23" t="s">
        <v>10</v>
      </c>
      <c r="F40" s="23">
        <v>30</v>
      </c>
      <c r="G40" s="9">
        <v>8000</v>
      </c>
      <c r="H40" s="10">
        <f t="shared" si="0"/>
        <v>7360</v>
      </c>
      <c r="I40" s="24">
        <f t="shared" si="1"/>
        <v>220800</v>
      </c>
    </row>
    <row r="41" spans="1:10" ht="102" x14ac:dyDescent="0.2">
      <c r="A41" s="20">
        <v>39</v>
      </c>
      <c r="B41" s="21">
        <v>39121300</v>
      </c>
      <c r="C41" s="21" t="s">
        <v>81</v>
      </c>
      <c r="D41" s="22" t="s">
        <v>82</v>
      </c>
      <c r="E41" s="23" t="s">
        <v>10</v>
      </c>
      <c r="F41" s="23">
        <v>30</v>
      </c>
      <c r="G41" s="9">
        <v>20000</v>
      </c>
      <c r="H41" s="10">
        <f t="shared" si="0"/>
        <v>18400</v>
      </c>
      <c r="I41" s="24">
        <f t="shared" si="1"/>
        <v>552000</v>
      </c>
    </row>
    <row r="42" spans="1:10" ht="178.5" x14ac:dyDescent="0.2">
      <c r="A42" s="20">
        <v>40</v>
      </c>
      <c r="B42" s="21">
        <v>43223300</v>
      </c>
      <c r="C42" s="21" t="s">
        <v>83</v>
      </c>
      <c r="D42" s="22" t="s">
        <v>84</v>
      </c>
      <c r="E42" s="23" t="s">
        <v>10</v>
      </c>
      <c r="F42" s="23">
        <v>30</v>
      </c>
      <c r="G42" s="9">
        <v>9200</v>
      </c>
      <c r="H42" s="10">
        <f t="shared" si="0"/>
        <v>8464</v>
      </c>
      <c r="I42" s="24">
        <f t="shared" si="1"/>
        <v>253920</v>
      </c>
    </row>
    <row r="43" spans="1:10" ht="38.25" x14ac:dyDescent="0.2">
      <c r="A43" s="20">
        <v>41</v>
      </c>
      <c r="B43" s="21">
        <v>39131700</v>
      </c>
      <c r="C43" s="21" t="s">
        <v>85</v>
      </c>
      <c r="D43" s="22" t="s">
        <v>86</v>
      </c>
      <c r="E43" s="23" t="s">
        <v>10</v>
      </c>
      <c r="F43" s="23">
        <v>7</v>
      </c>
      <c r="G43" s="9">
        <v>35000</v>
      </c>
      <c r="H43" s="10">
        <f t="shared" si="0"/>
        <v>32200</v>
      </c>
      <c r="I43" s="24">
        <f t="shared" si="1"/>
        <v>225400</v>
      </c>
    </row>
    <row r="44" spans="1:10" ht="140.25" x14ac:dyDescent="0.2">
      <c r="A44" s="20">
        <v>42</v>
      </c>
      <c r="B44" s="21">
        <v>39131700</v>
      </c>
      <c r="C44" s="21" t="s">
        <v>85</v>
      </c>
      <c r="D44" s="22" t="s">
        <v>87</v>
      </c>
      <c r="E44" s="23" t="s">
        <v>10</v>
      </c>
      <c r="F44" s="23">
        <v>15</v>
      </c>
      <c r="G44" s="9">
        <v>40000</v>
      </c>
      <c r="H44" s="10">
        <f t="shared" si="0"/>
        <v>36800</v>
      </c>
      <c r="I44" s="24">
        <f t="shared" si="1"/>
        <v>552000</v>
      </c>
    </row>
    <row r="45" spans="1:10" ht="25.5" x14ac:dyDescent="0.2">
      <c r="A45" s="20">
        <v>43</v>
      </c>
      <c r="B45" s="21">
        <v>39120000</v>
      </c>
      <c r="C45" s="21" t="s">
        <v>88</v>
      </c>
      <c r="D45" s="22" t="s">
        <v>89</v>
      </c>
      <c r="E45" s="23" t="s">
        <v>10</v>
      </c>
      <c r="F45" s="23">
        <v>32</v>
      </c>
      <c r="G45" s="9">
        <v>1500</v>
      </c>
      <c r="H45" s="10">
        <f t="shared" si="0"/>
        <v>1380</v>
      </c>
      <c r="I45" s="24">
        <f t="shared" si="1"/>
        <v>44160</v>
      </c>
    </row>
    <row r="46" spans="1:10" ht="102" x14ac:dyDescent="0.2">
      <c r="A46" s="20">
        <v>44</v>
      </c>
      <c r="B46" s="21">
        <v>39120000</v>
      </c>
      <c r="C46" s="21" t="s">
        <v>90</v>
      </c>
      <c r="D46" s="22" t="s">
        <v>91</v>
      </c>
      <c r="E46" s="23" t="s">
        <v>10</v>
      </c>
      <c r="F46" s="23">
        <v>32</v>
      </c>
      <c r="G46" s="9">
        <v>5000</v>
      </c>
      <c r="H46" s="10">
        <f t="shared" si="0"/>
        <v>4600</v>
      </c>
      <c r="I46" s="24">
        <f t="shared" si="1"/>
        <v>147200</v>
      </c>
    </row>
    <row r="47" spans="1:10" ht="191.25" x14ac:dyDescent="0.2">
      <c r="A47" s="20">
        <v>45</v>
      </c>
      <c r="B47" s="21">
        <v>3912160</v>
      </c>
      <c r="C47" s="21" t="s">
        <v>92</v>
      </c>
      <c r="D47" s="22" t="s">
        <v>93</v>
      </c>
      <c r="E47" s="23" t="s">
        <v>10</v>
      </c>
      <c r="F47" s="23">
        <v>1</v>
      </c>
      <c r="G47" s="9">
        <v>200000</v>
      </c>
      <c r="H47" s="10">
        <f t="shared" si="0"/>
        <v>184000</v>
      </c>
      <c r="I47" s="24">
        <f t="shared" si="1"/>
        <v>184000</v>
      </c>
    </row>
    <row r="48" spans="1:10" ht="165.75" x14ac:dyDescent="0.2">
      <c r="A48" s="20">
        <v>46</v>
      </c>
      <c r="B48" s="21">
        <v>39130000</v>
      </c>
      <c r="C48" s="21" t="s">
        <v>94</v>
      </c>
      <c r="D48" s="22" t="s">
        <v>95</v>
      </c>
      <c r="E48" s="23" t="s">
        <v>10</v>
      </c>
      <c r="F48" s="23">
        <v>15</v>
      </c>
      <c r="G48" s="9">
        <v>19000</v>
      </c>
      <c r="H48" s="10">
        <f t="shared" si="0"/>
        <v>17480</v>
      </c>
      <c r="I48" s="24">
        <f t="shared" si="1"/>
        <v>262200</v>
      </c>
    </row>
    <row r="49" spans="1:9" ht="153" x14ac:dyDescent="0.2">
      <c r="A49" s="20">
        <v>47</v>
      </c>
      <c r="B49" s="21">
        <v>39130000</v>
      </c>
      <c r="C49" s="21" t="s">
        <v>96</v>
      </c>
      <c r="D49" s="22" t="s">
        <v>97</v>
      </c>
      <c r="E49" s="23" t="s">
        <v>10</v>
      </c>
      <c r="F49" s="23">
        <v>12</v>
      </c>
      <c r="G49" s="9">
        <v>14000</v>
      </c>
      <c r="H49" s="10">
        <f t="shared" si="0"/>
        <v>12880</v>
      </c>
      <c r="I49" s="24">
        <f t="shared" si="1"/>
        <v>154560</v>
      </c>
    </row>
    <row r="50" spans="1:9" ht="216.75" x14ac:dyDescent="0.2">
      <c r="A50" s="20">
        <v>48</v>
      </c>
      <c r="B50" s="21">
        <v>3912160</v>
      </c>
      <c r="C50" s="21" t="s">
        <v>98</v>
      </c>
      <c r="D50" s="22" t="s">
        <v>99</v>
      </c>
      <c r="E50" s="23" t="s">
        <v>10</v>
      </c>
      <c r="F50" s="23">
        <v>4</v>
      </c>
      <c r="G50" s="9">
        <v>20000</v>
      </c>
      <c r="H50" s="10">
        <f t="shared" si="0"/>
        <v>18400</v>
      </c>
      <c r="I50" s="24">
        <f t="shared" si="1"/>
        <v>73600</v>
      </c>
    </row>
    <row r="51" spans="1:9" ht="153" x14ac:dyDescent="0.2">
      <c r="A51" s="20">
        <v>49</v>
      </c>
      <c r="B51" s="21">
        <v>26121600</v>
      </c>
      <c r="C51" s="21" t="s">
        <v>100</v>
      </c>
      <c r="D51" s="22" t="s">
        <v>101</v>
      </c>
      <c r="E51" s="23" t="s">
        <v>56</v>
      </c>
      <c r="F51" s="23">
        <v>1</v>
      </c>
      <c r="G51" s="9">
        <v>650000</v>
      </c>
      <c r="H51" s="10">
        <f t="shared" si="0"/>
        <v>598000</v>
      </c>
      <c r="I51" s="24">
        <f t="shared" si="1"/>
        <v>598000</v>
      </c>
    </row>
    <row r="52" spans="1:9" ht="204" x14ac:dyDescent="0.2">
      <c r="A52" s="20">
        <v>50</v>
      </c>
      <c r="B52" s="21">
        <v>39121300</v>
      </c>
      <c r="C52" s="21" t="s">
        <v>102</v>
      </c>
      <c r="D52" s="22" t="s">
        <v>103</v>
      </c>
      <c r="E52" s="23" t="s">
        <v>10</v>
      </c>
      <c r="F52" s="23">
        <v>16</v>
      </c>
      <c r="G52" s="9">
        <v>798</v>
      </c>
      <c r="H52" s="10">
        <f t="shared" si="0"/>
        <v>734.16000000000008</v>
      </c>
      <c r="I52" s="24">
        <f t="shared" si="1"/>
        <v>11746.560000000001</v>
      </c>
    </row>
    <row r="53" spans="1:9" ht="51" x14ac:dyDescent="0.2">
      <c r="A53" s="20">
        <v>51</v>
      </c>
      <c r="B53" s="21">
        <v>39121321</v>
      </c>
      <c r="C53" s="21" t="s">
        <v>104</v>
      </c>
      <c r="D53" s="22" t="s">
        <v>105</v>
      </c>
      <c r="E53" s="23" t="s">
        <v>10</v>
      </c>
      <c r="F53" s="23">
        <v>50</v>
      </c>
      <c r="G53" s="9">
        <v>6000</v>
      </c>
      <c r="H53" s="10">
        <f t="shared" si="0"/>
        <v>5520</v>
      </c>
      <c r="I53" s="24">
        <f t="shared" si="1"/>
        <v>276000</v>
      </c>
    </row>
    <row r="54" spans="1:9" ht="127.5" x14ac:dyDescent="0.2">
      <c r="A54" s="20">
        <v>52</v>
      </c>
      <c r="B54" s="21">
        <v>39121100</v>
      </c>
      <c r="C54" s="21" t="s">
        <v>106</v>
      </c>
      <c r="D54" s="22" t="s">
        <v>107</v>
      </c>
      <c r="E54" s="23" t="s">
        <v>10</v>
      </c>
      <c r="F54" s="23">
        <v>1</v>
      </c>
      <c r="G54" s="9">
        <v>130000</v>
      </c>
      <c r="H54" s="10">
        <f t="shared" si="0"/>
        <v>119600</v>
      </c>
      <c r="I54" s="24">
        <f t="shared" si="1"/>
        <v>119600</v>
      </c>
    </row>
    <row r="55" spans="1:9" ht="191.25" x14ac:dyDescent="0.2">
      <c r="A55" s="20">
        <v>53</v>
      </c>
      <c r="B55" s="21">
        <v>39121100</v>
      </c>
      <c r="C55" s="21" t="s">
        <v>108</v>
      </c>
      <c r="D55" s="22" t="s">
        <v>109</v>
      </c>
      <c r="E55" s="23" t="s">
        <v>10</v>
      </c>
      <c r="F55" s="23">
        <v>1</v>
      </c>
      <c r="G55" s="9">
        <v>63000</v>
      </c>
      <c r="H55" s="10">
        <f t="shared" si="0"/>
        <v>57960</v>
      </c>
      <c r="I55" s="24">
        <f t="shared" si="1"/>
        <v>57960</v>
      </c>
    </row>
    <row r="56" spans="1:9" ht="76.5" x14ac:dyDescent="0.2">
      <c r="A56" s="20">
        <v>54</v>
      </c>
      <c r="B56" s="21">
        <v>39121700</v>
      </c>
      <c r="C56" s="21" t="s">
        <v>110</v>
      </c>
      <c r="D56" s="22" t="s">
        <v>111</v>
      </c>
      <c r="E56" s="23" t="s">
        <v>112</v>
      </c>
      <c r="F56" s="23">
        <v>3</v>
      </c>
      <c r="G56" s="9">
        <v>53550</v>
      </c>
      <c r="H56" s="10">
        <f t="shared" si="0"/>
        <v>49266</v>
      </c>
      <c r="I56" s="24">
        <f t="shared" si="1"/>
        <v>147798</v>
      </c>
    </row>
    <row r="57" spans="1:9" ht="76.5" x14ac:dyDescent="0.2">
      <c r="A57" s="20">
        <v>55</v>
      </c>
      <c r="B57" s="21">
        <v>39121700</v>
      </c>
      <c r="C57" s="21" t="s">
        <v>113</v>
      </c>
      <c r="D57" s="22" t="s">
        <v>114</v>
      </c>
      <c r="E57" s="23" t="s">
        <v>112</v>
      </c>
      <c r="F57" s="23">
        <v>3</v>
      </c>
      <c r="G57" s="9">
        <v>22050</v>
      </c>
      <c r="H57" s="10">
        <f t="shared" si="0"/>
        <v>20286</v>
      </c>
      <c r="I57" s="24">
        <f t="shared" si="1"/>
        <v>60858</v>
      </c>
    </row>
    <row r="58" spans="1:9" ht="51" x14ac:dyDescent="0.2">
      <c r="A58" s="20">
        <v>56</v>
      </c>
      <c r="B58" s="21">
        <v>43211802</v>
      </c>
      <c r="C58" s="21" t="s">
        <v>115</v>
      </c>
      <c r="D58" s="22" t="s">
        <v>116</v>
      </c>
      <c r="E58" s="23" t="s">
        <v>10</v>
      </c>
      <c r="F58" s="23">
        <v>25</v>
      </c>
      <c r="G58" s="9">
        <v>23100</v>
      </c>
      <c r="H58" s="10">
        <f t="shared" si="0"/>
        <v>21252</v>
      </c>
      <c r="I58" s="24">
        <f t="shared" si="1"/>
        <v>531300</v>
      </c>
    </row>
    <row r="59" spans="1:9" ht="178.5" x14ac:dyDescent="0.2">
      <c r="A59" s="20">
        <v>57</v>
      </c>
      <c r="B59" s="21">
        <v>26111700</v>
      </c>
      <c r="C59" s="21" t="s">
        <v>117</v>
      </c>
      <c r="D59" s="22" t="s">
        <v>118</v>
      </c>
      <c r="E59" s="23" t="s">
        <v>119</v>
      </c>
      <c r="F59" s="23">
        <v>6</v>
      </c>
      <c r="G59" s="9">
        <v>33000</v>
      </c>
      <c r="H59" s="10">
        <f t="shared" si="0"/>
        <v>30360</v>
      </c>
      <c r="I59" s="24">
        <f t="shared" si="1"/>
        <v>182160</v>
      </c>
    </row>
    <row r="60" spans="1:9" ht="179.25" thickBot="1" x14ac:dyDescent="0.25">
      <c r="A60" s="20">
        <v>58</v>
      </c>
      <c r="B60" s="21">
        <v>26111700</v>
      </c>
      <c r="C60" s="21" t="s">
        <v>120</v>
      </c>
      <c r="D60" s="22" t="s">
        <v>121</v>
      </c>
      <c r="E60" s="23" t="s">
        <v>122</v>
      </c>
      <c r="F60" s="23">
        <v>6</v>
      </c>
      <c r="G60" s="9">
        <v>70000</v>
      </c>
      <c r="H60" s="10">
        <f t="shared" si="0"/>
        <v>64400</v>
      </c>
      <c r="I60" s="24">
        <f t="shared" si="1"/>
        <v>386400</v>
      </c>
    </row>
    <row r="61" spans="1:9" ht="90" customHeight="1" thickBot="1" x14ac:dyDescent="0.25">
      <c r="A61" s="34" t="s">
        <v>123</v>
      </c>
      <c r="B61" s="33"/>
      <c r="C61" s="33"/>
      <c r="D61" s="33"/>
      <c r="E61" s="33"/>
      <c r="F61" s="33"/>
      <c r="G61" s="33"/>
      <c r="H61" s="33"/>
      <c r="I61" s="27">
        <f>SUM(I3:I60)</f>
        <v>41686102.560000002</v>
      </c>
    </row>
    <row r="62" spans="1:9" s="8" customFormat="1" ht="21" customHeight="1" x14ac:dyDescent="0.2">
      <c r="A62" s="5"/>
      <c r="B62" s="5"/>
      <c r="C62" s="5"/>
      <c r="D62" s="5"/>
      <c r="E62" s="5"/>
      <c r="F62" s="6"/>
      <c r="G62" s="7"/>
      <c r="H62" s="7"/>
      <c r="I62" s="25"/>
    </row>
  </sheetData>
  <mergeCells count="2">
    <mergeCell ref="A1:I1"/>
    <mergeCell ref="A61:H61"/>
  </mergeCells>
  <pageMargins left="0.51181102362204722" right="0.51181102362204722" top="0.74803149606299213" bottom="0.74803149606299213" header="0" footer="0"/>
  <pageSetup paperSize="5" scale="5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Economica.</vt:lpstr>
      <vt:lpstr>'Oferta Economica.'!Área_de_impresión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Elizabeth Cristina Guarin Lizcano</dc:creator>
  <cp:keywords/>
  <dc:description/>
  <cp:lastModifiedBy>USUARIO</cp:lastModifiedBy>
  <cp:revision/>
  <cp:lastPrinted>2023-10-31T21:57:47Z</cp:lastPrinted>
  <dcterms:created xsi:type="dcterms:W3CDTF">2022-03-22T23:05:05Z</dcterms:created>
  <dcterms:modified xsi:type="dcterms:W3CDTF">2026-04-23T20:36:10Z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2023-11-23T22:24:25Z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357736f0-e570-4e93-80fe-6352d4d6a48f</vt:lpwstr>
  </property>
  <property fmtid="{D5CDD505-2E9C-101B-9397-08002B2CF9AE}" pid="7" name="MSIP_Label_defa4170-0d19-0005-0004-bc88714345d2_ActionId">
    <vt:lpwstr>ae624a73-48b1-42c7-9432-fe8a6751d45b</vt:lpwstr>
  </property>
  <property fmtid="{D5CDD505-2E9C-101B-9397-08002B2CF9AE}" pid="8" name="MSIP_Label_defa4170-0d19-0005-0004-bc88714345d2_ContentBits">
    <vt:lpwstr>0</vt:lpwstr>
  </property>
  <property fmtid="{D5CDD505-2E9C-101B-9397-08002B2CF9AE}" pid="9" name="MSIP_Label_fc111285-cafa-4fc9-8a9a-bd902089b24f_Enabled">
    <vt:lpwstr>true</vt:lpwstr>
  </property>
  <property fmtid="{D5CDD505-2E9C-101B-9397-08002B2CF9AE}" pid="10" name="MSIP_Label_fc111285-cafa-4fc9-8a9a-bd902089b24f_SetDate">
    <vt:lpwstr>2026-03-11T19:11:44Z</vt:lpwstr>
  </property>
  <property fmtid="{D5CDD505-2E9C-101B-9397-08002B2CF9AE}" pid="11" name="MSIP_Label_fc111285-cafa-4fc9-8a9a-bd902089b24f_Method">
    <vt:lpwstr>Privileged</vt:lpwstr>
  </property>
  <property fmtid="{D5CDD505-2E9C-101B-9397-08002B2CF9AE}" pid="12" name="MSIP_Label_fc111285-cafa-4fc9-8a9a-bd902089b24f_Name">
    <vt:lpwstr>Public</vt:lpwstr>
  </property>
  <property fmtid="{D5CDD505-2E9C-101B-9397-08002B2CF9AE}" pid="13" name="MSIP_Label_fc111285-cafa-4fc9-8a9a-bd902089b24f_SiteId">
    <vt:lpwstr>cbc2c381-2f2e-4d93-91d1-506c9316ace7</vt:lpwstr>
  </property>
  <property fmtid="{D5CDD505-2E9C-101B-9397-08002B2CF9AE}" pid="14" name="MSIP_Label_fc111285-cafa-4fc9-8a9a-bd902089b24f_ActionId">
    <vt:lpwstr>49dc7840-44e2-4a81-959b-1a9dd15bb5f6</vt:lpwstr>
  </property>
  <property fmtid="{D5CDD505-2E9C-101B-9397-08002B2CF9AE}" pid="15" name="MSIP_Label_fc111285-cafa-4fc9-8a9a-bd902089b24f_ContentBits">
    <vt:lpwstr>0</vt:lpwstr>
  </property>
  <property fmtid="{D5CDD505-2E9C-101B-9397-08002B2CF9AE}" pid="16" name="MSIP_Label_fc111285-cafa-4fc9-8a9a-bd902089b24f_Tag">
    <vt:lpwstr>40, 0, 1, 1</vt:lpwstr>
  </property>
</Properties>
</file>