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2024\2026\CONTRATOS\LOGISTICA\"/>
    </mc:Choice>
  </mc:AlternateContent>
  <bookViews>
    <workbookView xWindow="0" yWindow="0" windowWidth="25305" windowHeight="4260"/>
  </bookViews>
  <sheets>
    <sheet name="Hoja1" sheetId="2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2" i="2" l="1"/>
  <c r="K32" i="2"/>
  <c r="M31" i="2" l="1"/>
  <c r="M30" i="2"/>
  <c r="M29" i="2"/>
  <c r="M28" i="2"/>
  <c r="M27" i="2"/>
  <c r="M26" i="2"/>
  <c r="M25" i="2"/>
  <c r="M24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M32" i="2" l="1"/>
</calcChain>
</file>

<file path=xl/sharedStrings.xml><?xml version="1.0" encoding="utf-8"?>
<sst xmlns="http://schemas.openxmlformats.org/spreadsheetml/2006/main" count="99" uniqueCount="73">
  <si>
    <t>Actividad y/o Evento</t>
  </si>
  <si>
    <t>Ítem</t>
  </si>
  <si>
    <t>Cantidad requerida</t>
  </si>
  <si>
    <t>Unidad de medida</t>
  </si>
  <si>
    <t>Requerimiento</t>
  </si>
  <si>
    <t>Descripción</t>
  </si>
  <si>
    <t>ACTIVIDADES SECRETARIA DE SALUD 2026</t>
  </si>
  <si>
    <t>Hora</t>
  </si>
  <si>
    <t>SONIDO MEDIANO</t>
  </si>
  <si>
    <t>4 cabinas activas de 15 pulgadas 2 cabinas activas para monitores en tarima o retornos 2 cabinas activas para bajo de 15 pulgadas 1 consola de 24 canales análoga o digital 3 micrófonos inalámbricos 6 micrófonos alámbricos para voces 3 micrófonos de condensador para instrumentos 1 amplificador para bajo 1 computador 12 bases para micrófonos 1 medusa de 10 conectores bases respectivas para las cabinas cableado requerido para el buen funcionamiento del sonido. Sonidista y personal idóneo para el manejo del sonido.</t>
  </si>
  <si>
    <t>SONIDO LIVIANO</t>
  </si>
  <si>
    <t>Dos cabinas activas de 15 pulgadas y sus bases una cabina activa de 15 pulgadas para monitoreo o retorno un amplificador para bajo una consola de 16 canales análoga dos micrófonos inalámbricos cuatro micrófonos alámbricos para voces dos micrófonos de condensador o para instrumentos ocho bases micrófonos y cables un computador para reproducción de música y pistas respectivo cableado para el correcto funcionamiento de estos equipos. Sonidista idóneo para el buen manejo de equipos transporte</t>
  </si>
  <si>
    <t>Unidad</t>
  </si>
  <si>
    <t xml:space="preserve">ALMUERZO </t>
  </si>
  <si>
    <t>Comestible tipo almuerzo porción de arroz de 100 grs, carne sudada de 250 grs, porción de 2 dos papas sudadas de 75 grs cada una,  ½platano maduro,  porción de ensalada de aguacate de 50 grs y jugo natural de 250 ml. Nota: cada plato debe estar empacado en caja y vaso biodegradable con sus respectivos cubiertos y servilleta.</t>
  </si>
  <si>
    <t>Comestible tipo almuerzo porción de arroz de 100 grs, pierna pernil sudado de 250 grs, porción de 2 dos papas sudadas de 75 grs cada una,  ½platano maduro,  porción de ensalada de aguacate de 50 grs y jugo natural de 250 ml. Nota: cada plato debe estar empacado en caja y vaso de cartón con sus respectivos cubiertos y servilleta.</t>
  </si>
  <si>
    <t>DESAYUNO TIPO 1</t>
  </si>
  <si>
    <t>Porción de Fruta 140 a 150 gr, chocolate 170 mil, pan, queso de 30 a 40 gr, huevos  revueltos</t>
  </si>
  <si>
    <t>DESAYUNO TIPO 2</t>
  </si>
  <si>
    <t>Chocolate 170 mil, pan, queso de 30 a 40 gr, y tamal.</t>
  </si>
  <si>
    <t>DESAYUNO TIPO 3</t>
  </si>
  <si>
    <t>Chocolate 170mil, pan, queso de 30 a 40 gr, y caldo con costilla</t>
  </si>
  <si>
    <t>REFRIGERIO TIPO 1</t>
  </si>
  <si>
    <t>Yogurt en vaso 150 cc + sándwich (porción de queso, jamón de cerdo, pan y vegetales) 120gr + porción de fruta o una fruta.</t>
  </si>
  <si>
    <t>REFRIGERIO TIPO 2</t>
  </si>
  <si>
    <t>Jugo natural de 200 ml + pastel de pollo 120gr + porción de fruta o una fruta.</t>
  </si>
  <si>
    <t>REFRIGERIO TIPO 3</t>
  </si>
  <si>
    <t>Jugo natural de 250ml + sandwich (pan 80 gr, (tajada de jamón + tajada de queso de mozarela + pollo desmechado + porción de verdura tomate y lechuga) 350gr + chocolatina 40gr y una fruta</t>
  </si>
  <si>
    <t xml:space="preserve">Unidad </t>
  </si>
  <si>
    <t>CARPAS</t>
  </si>
  <si>
    <t>Alquiler Tipo Pagoda tipo profesional ZP, con paredes laterales impermeables  3x3 mt para un total de 9 mt/2 en acero y con contrapesos de alto impacto para exteriores</t>
  </si>
  <si>
    <t xml:space="preserve">HANGAR CON FALDONES </t>
  </si>
  <si>
    <t>Alquiler Medida de 36x18 tipo hangar con lona blanca, faldones laterales en acero y contrapesos para exteriores, instalación con anterioridad al evento, monte, y desmonte con anterioridad  al evento,  incluye transporte. Dicha estructura debe cumplir con los requisitos normativos definidos para la seguridad y funcionamiento de la misma.</t>
  </si>
  <si>
    <t>CARTILLAS</t>
  </si>
  <si>
    <t xml:space="preserve">Cartillas, impresión 4x4 carta abierto, plegada a la mitad, con gancho, en propalcote 150 parte interna, portada propalcote 300 gr plastificada. </t>
  </si>
  <si>
    <t>VOLANTES</t>
  </si>
  <si>
    <t xml:space="preserve">Volantes, 4x4 media carta con troquel </t>
  </si>
  <si>
    <t>CERTIFICADOS</t>
  </si>
  <si>
    <t xml:space="preserve">Certificados 4x0 digital, papel nacarado especial </t>
  </si>
  <si>
    <t>IMPRESION</t>
  </si>
  <si>
    <t>Pendones impresos en 1440 dpi de resolución con acabados valor metro cuadrado.</t>
  </si>
  <si>
    <t>GORRAS</t>
  </si>
  <si>
    <t>RECONOCIMIENTO TIPO 1</t>
  </si>
  <si>
    <t>Placa de reconocimiento en vidrio de con impresión a color Uv de 22.6 cm de alto  con logos y diseños que le sean suministrados por la entidad.</t>
  </si>
  <si>
    <t>RECONOCIMIENTO TIPO 2</t>
  </si>
  <si>
    <t>Madera MDF de 15 mm ruteado con base y papel fotográfico adhesivo o vinilo con medidas de 32cm de ancho por 24 cm de alto, con logos y diseños que le sean suministrados por la entidad.</t>
  </si>
  <si>
    <t>DELANTALES</t>
  </si>
  <si>
    <t>Delantales en material lavable y resistente, color según requerimiento institucional, con logos y diseños que le sean suministrados por la entidad.</t>
  </si>
  <si>
    <t>COFIAS</t>
  </si>
  <si>
    <t>BEBIDA HIDRATANTE 1</t>
  </si>
  <si>
    <t>Botella de agua en presentación de 300 ml sin gas</t>
  </si>
  <si>
    <t>BEBIDA HIDRATANTE 2</t>
  </si>
  <si>
    <t>Botella de agua en presentación de 600 ml sin gas</t>
  </si>
  <si>
    <t>SILLAS</t>
  </si>
  <si>
    <t>MESAS</t>
  </si>
  <si>
    <t>Alquiler de mesas plásticas plegables de 1.80 x 90 cm , incluye transporte. Cargue y descargue en el sitio que le sea indicado.</t>
  </si>
  <si>
    <t>PANTALLA LED</t>
  </si>
  <si>
    <t>Pantalla LED 3 X 2 Metros para proyección audiovisual durante el evento, adecuada para presentaciones, videos o material informativo , con sonido con capacidad para exteriores instalada y trasladada hasta el lugar que se solicite.</t>
  </si>
  <si>
    <t>TRAYECTO</t>
  </si>
  <si>
    <t>TRANSPORTE MUNICIPAL</t>
  </si>
  <si>
    <t>Municipal X día , 32 puestos vehículo de turismo , escolar y/o pasajeros para desplazamiento de pasajeros al interior del municipio , modelo 2020 en adelante , con documentos vigentes del vehículo , conductor y pólizas.</t>
  </si>
  <si>
    <t>TRANSPORTE DISTRITO CAPITAL BOGOTÁ</t>
  </si>
  <si>
    <t>Distrital X día , 40 puestos vehículo de turismo , escolar y/o pasajeros para desplazamiento de pasajeros al interior de la capital Bogotá , modelo 2020 en adelante , con documentos vigentes del vehículo , conductor y pólizas.</t>
  </si>
  <si>
    <t>OBJETO: PRESTACION DE SERVICIOS DE LOGISTICA INTEGRAL PARA LA EJECUCIÓN DE LAS ACTIVIDADES DE LA SECRETARIA DE SALUD DE SIBATE</t>
  </si>
  <si>
    <t>Valor Unitario - Iva Incluido</t>
  </si>
  <si>
    <t>DAMICOL PUBLICIDAD</t>
  </si>
  <si>
    <t>PROMEDIO</t>
  </si>
  <si>
    <t>TOTAL</t>
  </si>
  <si>
    <t>EVEMONT</t>
  </si>
  <si>
    <t>Cofias elaboradas en material lavable y resistente, Color según requerimiento institucional , con logos y diseños que le sean suministrados por la entidad.</t>
  </si>
  <si>
    <t xml:space="preserve"> </t>
  </si>
  <si>
    <t>Gorras en dril , ensanduchadas talla única con bordados y color según diseño entregado por la administración.</t>
  </si>
  <si>
    <t>Alquiler de sillas plásticas color blanco, sin brazos, medida del asiento ancho por alto en cm (49 cm), incluye transporte. Cargue y descargue en el sitio que le sea indicado.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</si>
</sst>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7"/>
      <color theme="1"/>
      <name val="Tahoma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0" xfId="0" applyBorder="1"/>
    <xf numFmtId="0" fontId="1" fillId="4" borderId="15" xfId="0" applyFont="1" applyFill="1" applyBorder="1" applyAlignment="1">
      <alignment vertical="center"/>
    </xf>
    <xf numFmtId="0" fontId="1" fillId="5" borderId="2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44" fontId="0" fillId="0" borderId="4" xfId="1" applyFont="1" applyBorder="1"/>
    <xf numFmtId="44" fontId="0" fillId="0" borderId="0" xfId="1" applyFont="1" applyBorder="1"/>
    <xf numFmtId="44" fontId="0" fillId="0" borderId="14" xfId="1" applyFont="1" applyBorder="1"/>
    <xf numFmtId="44" fontId="0" fillId="0" borderId="22" xfId="1" applyFont="1" applyBorder="1"/>
    <xf numFmtId="44" fontId="0" fillId="0" borderId="23" xfId="1" applyFont="1" applyBorder="1"/>
    <xf numFmtId="44" fontId="0" fillId="0" borderId="0" xfId="1" applyFont="1" applyFill="1" applyBorder="1"/>
    <xf numFmtId="44" fontId="0" fillId="0" borderId="10" xfId="1" applyFont="1" applyBorder="1"/>
    <xf numFmtId="44" fontId="0" fillId="0" borderId="1" xfId="1" applyFont="1" applyBorder="1"/>
    <xf numFmtId="44" fontId="0" fillId="5" borderId="20" xfId="0" applyNumberFormat="1" applyFill="1" applyBorder="1"/>
    <xf numFmtId="44" fontId="0" fillId="0" borderId="18" xfId="1" applyFont="1" applyBorder="1"/>
    <xf numFmtId="44" fontId="0" fillId="0" borderId="13" xfId="1" applyFont="1" applyBorder="1"/>
    <xf numFmtId="44" fontId="0" fillId="0" borderId="5" xfId="1" applyFont="1" applyBorder="1"/>
    <xf numFmtId="44" fontId="0" fillId="0" borderId="17" xfId="1" applyFont="1" applyBorder="1"/>
    <xf numFmtId="44" fontId="0" fillId="0" borderId="16" xfId="1" applyFont="1" applyBorder="1"/>
    <xf numFmtId="44" fontId="0" fillId="4" borderId="5" xfId="1" applyFont="1" applyFill="1" applyBorder="1"/>
    <xf numFmtId="44" fontId="0" fillId="0" borderId="1" xfId="0" applyNumberFormat="1" applyBorder="1"/>
    <xf numFmtId="44" fontId="0" fillId="6" borderId="19" xfId="0" applyNumberFormat="1" applyFill="1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2" borderId="2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44" fontId="0" fillId="0" borderId="13" xfId="1" applyFont="1" applyBorder="1" applyAlignment="1">
      <alignment horizontal="center"/>
    </xf>
    <xf numFmtId="44" fontId="0" fillId="0" borderId="5" xfId="1" applyFont="1" applyBorder="1" applyAlignment="1">
      <alignment horizontal="center"/>
    </xf>
    <xf numFmtId="44" fontId="0" fillId="0" borderId="13" xfId="1" applyFont="1" applyFill="1" applyBorder="1" applyAlignment="1">
      <alignment horizontal="center"/>
    </xf>
    <xf numFmtId="44" fontId="0" fillId="0" borderId="5" xfId="1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6" borderId="13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7"/>
  <sheetViews>
    <sheetView tabSelected="1" workbookViewId="0">
      <selection activeCell="S27" sqref="S27"/>
    </sheetView>
  </sheetViews>
  <sheetFormatPr baseColWidth="10" defaultRowHeight="15" x14ac:dyDescent="0.25"/>
  <cols>
    <col min="7" max="7" width="15.5703125" customWidth="1"/>
    <col min="11" max="11" width="20.28515625" customWidth="1"/>
    <col min="12" max="12" width="15.42578125" customWidth="1"/>
    <col min="13" max="13" width="15.28515625" customWidth="1"/>
  </cols>
  <sheetData>
    <row r="1" spans="2:14" ht="45.75" customHeight="1" thickBot="1" x14ac:dyDescent="0.3">
      <c r="B1" s="45" t="s">
        <v>63</v>
      </c>
      <c r="C1" s="45"/>
      <c r="D1" s="45"/>
      <c r="E1" s="45"/>
      <c r="F1" s="45"/>
      <c r="G1" s="45"/>
      <c r="H1" s="45"/>
      <c r="I1" s="45"/>
      <c r="J1" s="46"/>
      <c r="K1" s="7" t="s">
        <v>65</v>
      </c>
      <c r="L1" s="8" t="s">
        <v>68</v>
      </c>
      <c r="M1" s="47" t="s">
        <v>66</v>
      </c>
    </row>
    <row r="2" spans="2:14" ht="26.25" thickBot="1" x14ac:dyDescent="0.3">
      <c r="B2" s="49" t="s">
        <v>0</v>
      </c>
      <c r="C2" s="50"/>
      <c r="D2" s="1" t="s">
        <v>1</v>
      </c>
      <c r="E2" s="1" t="s">
        <v>2</v>
      </c>
      <c r="F2" s="1" t="s">
        <v>3</v>
      </c>
      <c r="G2" s="1" t="s">
        <v>4</v>
      </c>
      <c r="H2" s="49" t="s">
        <v>5</v>
      </c>
      <c r="I2" s="51"/>
      <c r="J2" s="50"/>
      <c r="K2" s="9" t="s">
        <v>64</v>
      </c>
      <c r="L2" s="10" t="s">
        <v>64</v>
      </c>
      <c r="M2" s="48"/>
      <c r="N2" s="6"/>
    </row>
    <row r="3" spans="2:14" ht="127.5" customHeight="1" thickBot="1" x14ac:dyDescent="0.3">
      <c r="B3" s="52" t="s">
        <v>6</v>
      </c>
      <c r="C3" s="53"/>
      <c r="D3" s="2">
        <v>1</v>
      </c>
      <c r="E3" s="2">
        <v>1</v>
      </c>
      <c r="F3" s="2" t="s">
        <v>7</v>
      </c>
      <c r="G3" s="2" t="s">
        <v>8</v>
      </c>
      <c r="H3" s="30" t="s">
        <v>9</v>
      </c>
      <c r="I3" s="31"/>
      <c r="J3" s="32"/>
      <c r="K3" s="18">
        <v>220000</v>
      </c>
      <c r="L3" s="11">
        <v>250000</v>
      </c>
      <c r="M3" s="26">
        <f t="shared" ref="M3:M22" si="0">AVERAGE(K3+L3)/2</f>
        <v>235000</v>
      </c>
      <c r="N3" s="6"/>
    </row>
    <row r="4" spans="2:14" ht="127.5" customHeight="1" thickBot="1" x14ac:dyDescent="0.3">
      <c r="B4" s="54"/>
      <c r="C4" s="55"/>
      <c r="D4" s="2">
        <v>2</v>
      </c>
      <c r="E4" s="2">
        <v>1</v>
      </c>
      <c r="F4" s="2" t="s">
        <v>7</v>
      </c>
      <c r="G4" s="2" t="s">
        <v>10</v>
      </c>
      <c r="H4" s="30" t="s">
        <v>11</v>
      </c>
      <c r="I4" s="31"/>
      <c r="J4" s="31"/>
      <c r="K4" s="21">
        <v>195000</v>
      </c>
      <c r="L4" s="12">
        <v>220000</v>
      </c>
      <c r="M4" s="26">
        <f t="shared" si="0"/>
        <v>207500</v>
      </c>
      <c r="N4" s="6"/>
    </row>
    <row r="5" spans="2:14" ht="89.25" customHeight="1" thickBot="1" x14ac:dyDescent="0.3">
      <c r="B5" s="54"/>
      <c r="C5" s="55"/>
      <c r="D5" s="2">
        <v>3</v>
      </c>
      <c r="E5" s="2">
        <v>1</v>
      </c>
      <c r="F5" s="2" t="s">
        <v>12</v>
      </c>
      <c r="G5" s="2" t="s">
        <v>13</v>
      </c>
      <c r="H5" s="30" t="s">
        <v>14</v>
      </c>
      <c r="I5" s="31"/>
      <c r="J5" s="31"/>
      <c r="K5" s="21">
        <v>19500</v>
      </c>
      <c r="L5" s="11">
        <v>29000</v>
      </c>
      <c r="M5" s="26">
        <f t="shared" si="0"/>
        <v>24250</v>
      </c>
    </row>
    <row r="6" spans="2:14" ht="89.25" customHeight="1" thickBot="1" x14ac:dyDescent="0.3">
      <c r="B6" s="54"/>
      <c r="C6" s="55"/>
      <c r="D6" s="2">
        <v>4</v>
      </c>
      <c r="E6" s="2">
        <v>1</v>
      </c>
      <c r="F6" s="2" t="s">
        <v>12</v>
      </c>
      <c r="G6" s="2" t="s">
        <v>13</v>
      </c>
      <c r="H6" s="30" t="s">
        <v>15</v>
      </c>
      <c r="I6" s="31"/>
      <c r="J6" s="32"/>
      <c r="K6" s="18">
        <v>19000</v>
      </c>
      <c r="L6" s="13">
        <v>29000</v>
      </c>
      <c r="M6" s="26">
        <f t="shared" si="0"/>
        <v>24000</v>
      </c>
      <c r="N6" s="6"/>
    </row>
    <row r="7" spans="2:14" ht="26.25" customHeight="1" thickBot="1" x14ac:dyDescent="0.3">
      <c r="B7" s="54"/>
      <c r="C7" s="55"/>
      <c r="D7" s="2">
        <v>5</v>
      </c>
      <c r="E7" s="2">
        <v>1</v>
      </c>
      <c r="F7" s="2" t="s">
        <v>12</v>
      </c>
      <c r="G7" s="2" t="s">
        <v>16</v>
      </c>
      <c r="H7" s="30" t="s">
        <v>17</v>
      </c>
      <c r="I7" s="31"/>
      <c r="J7" s="32"/>
      <c r="K7" s="23">
        <v>19000</v>
      </c>
      <c r="L7" s="14">
        <v>15000</v>
      </c>
      <c r="M7" s="26">
        <f t="shared" si="0"/>
        <v>17000</v>
      </c>
    </row>
    <row r="8" spans="2:14" ht="26.25" customHeight="1" thickBot="1" x14ac:dyDescent="0.3">
      <c r="B8" s="54"/>
      <c r="C8" s="55"/>
      <c r="D8" s="2">
        <v>6</v>
      </c>
      <c r="E8" s="2">
        <v>1</v>
      </c>
      <c r="F8" s="2" t="s">
        <v>12</v>
      </c>
      <c r="G8" s="2" t="s">
        <v>18</v>
      </c>
      <c r="H8" s="30" t="s">
        <v>19</v>
      </c>
      <c r="I8" s="31"/>
      <c r="J8" s="31"/>
      <c r="K8" s="24">
        <v>14000</v>
      </c>
      <c r="L8" s="15">
        <v>15000</v>
      </c>
      <c r="M8" s="26">
        <f t="shared" si="0"/>
        <v>14500</v>
      </c>
    </row>
    <row r="9" spans="2:14" ht="15.75" customHeight="1" thickBot="1" x14ac:dyDescent="0.3">
      <c r="B9" s="54"/>
      <c r="C9" s="55"/>
      <c r="D9" s="2">
        <v>7</v>
      </c>
      <c r="E9" s="2">
        <v>1</v>
      </c>
      <c r="F9" s="2" t="s">
        <v>12</v>
      </c>
      <c r="G9" s="2" t="s">
        <v>20</v>
      </c>
      <c r="H9" s="30" t="s">
        <v>21</v>
      </c>
      <c r="I9" s="31"/>
      <c r="J9" s="31"/>
      <c r="K9" s="18">
        <v>19000</v>
      </c>
      <c r="L9" s="11">
        <v>15000</v>
      </c>
      <c r="M9" s="26">
        <f t="shared" si="0"/>
        <v>17000</v>
      </c>
    </row>
    <row r="10" spans="2:14" ht="38.25" customHeight="1" thickBot="1" x14ac:dyDescent="0.3">
      <c r="B10" s="54"/>
      <c r="C10" s="55"/>
      <c r="D10" s="2">
        <v>8</v>
      </c>
      <c r="E10" s="2">
        <v>1</v>
      </c>
      <c r="F10" s="2" t="s">
        <v>12</v>
      </c>
      <c r="G10" s="2" t="s">
        <v>22</v>
      </c>
      <c r="H10" s="30" t="s">
        <v>23</v>
      </c>
      <c r="I10" s="31"/>
      <c r="J10" s="32"/>
      <c r="K10" s="20">
        <v>9500</v>
      </c>
      <c r="L10" s="16">
        <v>12000</v>
      </c>
      <c r="M10" s="26">
        <f t="shared" si="0"/>
        <v>10750</v>
      </c>
    </row>
    <row r="11" spans="2:14" ht="26.25" customHeight="1" thickBot="1" x14ac:dyDescent="0.3">
      <c r="B11" s="54"/>
      <c r="C11" s="55"/>
      <c r="D11" s="2">
        <v>9</v>
      </c>
      <c r="E11" s="2">
        <v>1</v>
      </c>
      <c r="F11" s="2" t="s">
        <v>12</v>
      </c>
      <c r="G11" s="2" t="s">
        <v>24</v>
      </c>
      <c r="H11" s="30" t="s">
        <v>25</v>
      </c>
      <c r="I11" s="31"/>
      <c r="J11" s="32"/>
      <c r="K11" s="18">
        <v>9000</v>
      </c>
      <c r="L11" s="11">
        <v>13000</v>
      </c>
      <c r="M11" s="26">
        <f t="shared" si="0"/>
        <v>11000</v>
      </c>
    </row>
    <row r="12" spans="2:14" ht="51" customHeight="1" thickBot="1" x14ac:dyDescent="0.3">
      <c r="B12" s="54"/>
      <c r="C12" s="55"/>
      <c r="D12" s="2">
        <v>10</v>
      </c>
      <c r="E12" s="2">
        <v>1</v>
      </c>
      <c r="F12" s="2" t="s">
        <v>12</v>
      </c>
      <c r="G12" s="2" t="s">
        <v>26</v>
      </c>
      <c r="H12" s="30" t="s">
        <v>27</v>
      </c>
      <c r="I12" s="31"/>
      <c r="J12" s="32"/>
      <c r="K12" s="20">
        <v>14000</v>
      </c>
      <c r="L12" s="16">
        <v>14000</v>
      </c>
      <c r="M12" s="26">
        <f t="shared" si="0"/>
        <v>14000</v>
      </c>
    </row>
    <row r="13" spans="2:14" ht="51" customHeight="1" thickBot="1" x14ac:dyDescent="0.3">
      <c r="B13" s="54"/>
      <c r="C13" s="55"/>
      <c r="D13" s="2">
        <v>11</v>
      </c>
      <c r="E13" s="2">
        <v>1</v>
      </c>
      <c r="F13" s="2" t="s">
        <v>28</v>
      </c>
      <c r="G13" s="2" t="s">
        <v>29</v>
      </c>
      <c r="H13" s="30" t="s">
        <v>30</v>
      </c>
      <c r="I13" s="31"/>
      <c r="J13" s="32"/>
      <c r="K13" s="18">
        <v>250000</v>
      </c>
      <c r="L13" s="11">
        <v>200000</v>
      </c>
      <c r="M13" s="26">
        <f t="shared" si="0"/>
        <v>225000</v>
      </c>
    </row>
    <row r="14" spans="2:14" ht="89.25" customHeight="1" thickBot="1" x14ac:dyDescent="0.3">
      <c r="B14" s="54"/>
      <c r="C14" s="55"/>
      <c r="D14" s="2">
        <v>12</v>
      </c>
      <c r="E14" s="2">
        <v>1</v>
      </c>
      <c r="F14" s="2" t="s">
        <v>28</v>
      </c>
      <c r="G14" s="2" t="s">
        <v>31</v>
      </c>
      <c r="H14" s="30" t="s">
        <v>32</v>
      </c>
      <c r="I14" s="31"/>
      <c r="J14" s="32"/>
      <c r="K14" s="20">
        <v>7400000</v>
      </c>
      <c r="L14" s="16">
        <v>7500000</v>
      </c>
      <c r="M14" s="26">
        <f t="shared" si="0"/>
        <v>7450000</v>
      </c>
    </row>
    <row r="15" spans="2:14" ht="38.25" customHeight="1" thickBot="1" x14ac:dyDescent="0.3">
      <c r="B15" s="54"/>
      <c r="C15" s="55"/>
      <c r="D15" s="2">
        <v>13</v>
      </c>
      <c r="E15" s="2">
        <v>1</v>
      </c>
      <c r="F15" s="2" t="s">
        <v>28</v>
      </c>
      <c r="G15" s="2" t="s">
        <v>33</v>
      </c>
      <c r="H15" s="30" t="s">
        <v>34</v>
      </c>
      <c r="I15" s="31"/>
      <c r="J15" s="32"/>
      <c r="K15" s="18">
        <v>9000</v>
      </c>
      <c r="L15" s="11">
        <v>45000</v>
      </c>
      <c r="M15" s="26">
        <f t="shared" si="0"/>
        <v>27000</v>
      </c>
    </row>
    <row r="16" spans="2:14" ht="15.75" customHeight="1" thickBot="1" x14ac:dyDescent="0.3">
      <c r="B16" s="54"/>
      <c r="C16" s="55"/>
      <c r="D16" s="2">
        <v>14</v>
      </c>
      <c r="E16" s="2">
        <v>1</v>
      </c>
      <c r="F16" s="2" t="s">
        <v>28</v>
      </c>
      <c r="G16" s="2" t="s">
        <v>35</v>
      </c>
      <c r="H16" s="30" t="s">
        <v>36</v>
      </c>
      <c r="I16" s="31"/>
      <c r="J16" s="32"/>
      <c r="K16" s="20">
        <v>290</v>
      </c>
      <c r="L16" s="16">
        <v>250</v>
      </c>
      <c r="M16" s="26">
        <f t="shared" si="0"/>
        <v>270</v>
      </c>
    </row>
    <row r="17" spans="2:13" ht="15.75" customHeight="1" thickBot="1" x14ac:dyDescent="0.3">
      <c r="B17" s="54"/>
      <c r="C17" s="55"/>
      <c r="D17" s="2">
        <v>15</v>
      </c>
      <c r="E17" s="2">
        <v>1</v>
      </c>
      <c r="F17" s="2" t="s">
        <v>28</v>
      </c>
      <c r="G17" s="2" t="s">
        <v>37</v>
      </c>
      <c r="H17" s="30" t="s">
        <v>38</v>
      </c>
      <c r="I17" s="31"/>
      <c r="J17" s="32"/>
      <c r="K17" s="18">
        <v>5000</v>
      </c>
      <c r="L17" s="11">
        <v>5000</v>
      </c>
      <c r="M17" s="26">
        <f t="shared" si="0"/>
        <v>5000</v>
      </c>
    </row>
    <row r="18" spans="2:13" ht="25.5" customHeight="1" thickBot="1" x14ac:dyDescent="0.3">
      <c r="B18" s="54"/>
      <c r="C18" s="55"/>
      <c r="D18" s="2">
        <v>16</v>
      </c>
      <c r="E18" s="2">
        <v>1</v>
      </c>
      <c r="F18" s="2" t="s">
        <v>28</v>
      </c>
      <c r="G18" s="2" t="s">
        <v>39</v>
      </c>
      <c r="H18" s="30" t="s">
        <v>40</v>
      </c>
      <c r="I18" s="31"/>
      <c r="J18" s="32"/>
      <c r="K18" s="20">
        <v>45000</v>
      </c>
      <c r="L18" s="16">
        <v>210000</v>
      </c>
      <c r="M18" s="26">
        <f t="shared" si="0"/>
        <v>127500</v>
      </c>
    </row>
    <row r="19" spans="2:13" ht="25.5" customHeight="1" thickBot="1" x14ac:dyDescent="0.3">
      <c r="B19" s="54"/>
      <c r="C19" s="55"/>
      <c r="D19" s="2">
        <v>17</v>
      </c>
      <c r="E19" s="2">
        <v>1</v>
      </c>
      <c r="F19" s="2" t="s">
        <v>28</v>
      </c>
      <c r="G19" s="2" t="s">
        <v>41</v>
      </c>
      <c r="H19" s="30" t="s">
        <v>71</v>
      </c>
      <c r="I19" s="31"/>
      <c r="J19" s="32"/>
      <c r="K19" s="18">
        <v>19000</v>
      </c>
      <c r="L19" s="11">
        <v>25000</v>
      </c>
      <c r="M19" s="26">
        <f t="shared" si="0"/>
        <v>22000</v>
      </c>
    </row>
    <row r="20" spans="2:13" ht="38.25" customHeight="1" thickBot="1" x14ac:dyDescent="0.3">
      <c r="B20" s="54"/>
      <c r="C20" s="55"/>
      <c r="D20" s="2">
        <v>18</v>
      </c>
      <c r="E20" s="2">
        <v>1</v>
      </c>
      <c r="F20" s="2" t="s">
        <v>12</v>
      </c>
      <c r="G20" s="2" t="s">
        <v>42</v>
      </c>
      <c r="H20" s="30" t="s">
        <v>43</v>
      </c>
      <c r="I20" s="31"/>
      <c r="J20" s="32"/>
      <c r="K20" s="20">
        <v>290000</v>
      </c>
      <c r="L20" s="16">
        <v>150000</v>
      </c>
      <c r="M20" s="26">
        <f t="shared" si="0"/>
        <v>220000</v>
      </c>
    </row>
    <row r="21" spans="2:13" ht="51" customHeight="1" thickBot="1" x14ac:dyDescent="0.3">
      <c r="B21" s="54"/>
      <c r="C21" s="55"/>
      <c r="D21" s="2">
        <v>19</v>
      </c>
      <c r="E21" s="2">
        <v>1</v>
      </c>
      <c r="F21" s="2" t="s">
        <v>12</v>
      </c>
      <c r="G21" s="2" t="s">
        <v>44</v>
      </c>
      <c r="H21" s="30" t="s">
        <v>45</v>
      </c>
      <c r="I21" s="31"/>
      <c r="J21" s="32"/>
      <c r="K21" s="18">
        <v>35000</v>
      </c>
      <c r="L21" s="11">
        <v>125000</v>
      </c>
      <c r="M21" s="26">
        <f t="shared" si="0"/>
        <v>80000</v>
      </c>
    </row>
    <row r="22" spans="2:13" ht="38.25" customHeight="1" thickBot="1" x14ac:dyDescent="0.3">
      <c r="B22" s="54"/>
      <c r="C22" s="55"/>
      <c r="D22" s="2">
        <v>20</v>
      </c>
      <c r="E22" s="2">
        <v>1</v>
      </c>
      <c r="F22" s="2" t="s">
        <v>12</v>
      </c>
      <c r="G22" s="2" t="s">
        <v>46</v>
      </c>
      <c r="H22" s="30" t="s">
        <v>47</v>
      </c>
      <c r="I22" s="31"/>
      <c r="J22" s="32"/>
      <c r="K22" s="20">
        <v>40000</v>
      </c>
      <c r="L22" s="16">
        <v>35000</v>
      </c>
      <c r="M22" s="26">
        <f t="shared" si="0"/>
        <v>37500</v>
      </c>
    </row>
    <row r="23" spans="2:13" ht="15" customHeight="1" thickBot="1" x14ac:dyDescent="0.3">
      <c r="B23" s="54"/>
      <c r="C23" s="55"/>
      <c r="D23" s="37">
        <v>21</v>
      </c>
      <c r="E23" s="37">
        <v>1</v>
      </c>
      <c r="F23" s="37" t="s">
        <v>12</v>
      </c>
      <c r="G23" s="37" t="s">
        <v>48</v>
      </c>
      <c r="H23" s="39" t="s">
        <v>69</v>
      </c>
      <c r="I23" s="40"/>
      <c r="J23" s="41"/>
      <c r="K23" s="33">
        <v>15000</v>
      </c>
      <c r="L23" s="35">
        <v>2000</v>
      </c>
      <c r="M23" s="26"/>
    </row>
    <row r="24" spans="2:13" ht="25.5" customHeight="1" thickBot="1" x14ac:dyDescent="0.3">
      <c r="B24" s="54"/>
      <c r="C24" s="55"/>
      <c r="D24" s="38"/>
      <c r="E24" s="38"/>
      <c r="F24" s="38"/>
      <c r="G24" s="38"/>
      <c r="H24" s="42"/>
      <c r="I24" s="43"/>
      <c r="J24" s="44"/>
      <c r="K24" s="34"/>
      <c r="L24" s="36"/>
      <c r="M24" s="26">
        <f>AVERAGE(K23+L23)/2</f>
        <v>8500</v>
      </c>
    </row>
    <row r="25" spans="2:13" ht="26.25" customHeight="1" thickBot="1" x14ac:dyDescent="0.3">
      <c r="B25" s="54"/>
      <c r="C25" s="55"/>
      <c r="D25" s="2">
        <v>22</v>
      </c>
      <c r="E25" s="2">
        <v>1</v>
      </c>
      <c r="F25" s="2" t="s">
        <v>12</v>
      </c>
      <c r="G25" s="2" t="s">
        <v>49</v>
      </c>
      <c r="H25" s="30" t="s">
        <v>50</v>
      </c>
      <c r="I25" s="31"/>
      <c r="J25" s="32"/>
      <c r="K25" s="21">
        <v>2400</v>
      </c>
      <c r="L25" s="13">
        <v>1400</v>
      </c>
      <c r="M25" s="26">
        <f t="shared" ref="M25:M31" si="1">AVERAGE(K25+L25)/2</f>
        <v>1900</v>
      </c>
    </row>
    <row r="26" spans="2:13" ht="15.75" thickBot="1" x14ac:dyDescent="0.3">
      <c r="B26" s="54"/>
      <c r="C26" s="55"/>
      <c r="D26" s="2">
        <v>23</v>
      </c>
      <c r="E26" s="2">
        <v>1</v>
      </c>
      <c r="F26" s="2" t="s">
        <v>12</v>
      </c>
      <c r="G26" s="2" t="s">
        <v>51</v>
      </c>
      <c r="H26" s="30" t="s">
        <v>52</v>
      </c>
      <c r="I26" s="31"/>
      <c r="J26" s="32"/>
      <c r="K26" s="18">
        <v>3000</v>
      </c>
      <c r="L26" s="11">
        <v>2100</v>
      </c>
      <c r="M26" s="26">
        <f t="shared" si="1"/>
        <v>2550</v>
      </c>
    </row>
    <row r="27" spans="2:13" ht="27" customHeight="1" thickBot="1" x14ac:dyDescent="0.3">
      <c r="B27" s="54"/>
      <c r="C27" s="55"/>
      <c r="D27" s="2">
        <v>24</v>
      </c>
      <c r="E27" s="2">
        <v>1</v>
      </c>
      <c r="F27" s="2" t="s">
        <v>12</v>
      </c>
      <c r="G27" s="2" t="s">
        <v>53</v>
      </c>
      <c r="H27" s="30" t="s">
        <v>72</v>
      </c>
      <c r="I27" s="31"/>
      <c r="J27" s="32"/>
      <c r="K27" s="22">
        <v>2000</v>
      </c>
      <c r="L27" s="17">
        <v>4000</v>
      </c>
      <c r="M27" s="26">
        <f t="shared" si="1"/>
        <v>3000</v>
      </c>
    </row>
    <row r="28" spans="2:13" ht="27" customHeight="1" thickBot="1" x14ac:dyDescent="0.3">
      <c r="B28" s="54"/>
      <c r="C28" s="55"/>
      <c r="D28" s="2">
        <v>25</v>
      </c>
      <c r="E28" s="2">
        <v>1</v>
      </c>
      <c r="F28" s="2" t="s">
        <v>12</v>
      </c>
      <c r="G28" s="2" t="s">
        <v>54</v>
      </c>
      <c r="H28" s="30" t="s">
        <v>55</v>
      </c>
      <c r="I28" s="31"/>
      <c r="J28" s="32"/>
      <c r="K28" s="20">
        <v>12000</v>
      </c>
      <c r="L28" s="16">
        <v>8500</v>
      </c>
      <c r="M28" s="26">
        <f t="shared" si="1"/>
        <v>10250</v>
      </c>
    </row>
    <row r="29" spans="2:13" ht="45" customHeight="1" thickBot="1" x14ac:dyDescent="0.3">
      <c r="B29" s="54"/>
      <c r="C29" s="55"/>
      <c r="D29" s="2">
        <v>26</v>
      </c>
      <c r="E29" s="2">
        <v>1</v>
      </c>
      <c r="F29" s="2" t="s">
        <v>12</v>
      </c>
      <c r="G29" s="2" t="s">
        <v>56</v>
      </c>
      <c r="H29" s="30" t="s">
        <v>57</v>
      </c>
      <c r="I29" s="31"/>
      <c r="J29" s="32"/>
      <c r="K29" s="22">
        <v>1200000</v>
      </c>
      <c r="L29" s="17">
        <v>2400000</v>
      </c>
      <c r="M29" s="26">
        <f t="shared" si="1"/>
        <v>1800000</v>
      </c>
    </row>
    <row r="30" spans="2:13" ht="51" customHeight="1" thickBot="1" x14ac:dyDescent="0.3">
      <c r="B30" s="54"/>
      <c r="C30" s="55"/>
      <c r="D30" s="2">
        <v>27</v>
      </c>
      <c r="E30" s="2">
        <v>1</v>
      </c>
      <c r="F30" s="3" t="s">
        <v>58</v>
      </c>
      <c r="G30" s="2" t="s">
        <v>59</v>
      </c>
      <c r="H30" s="30" t="s">
        <v>60</v>
      </c>
      <c r="I30" s="31"/>
      <c r="J30" s="32"/>
      <c r="K30" s="20">
        <v>650000</v>
      </c>
      <c r="L30" s="16">
        <v>900000</v>
      </c>
      <c r="M30" s="26">
        <f t="shared" si="1"/>
        <v>775000</v>
      </c>
    </row>
    <row r="31" spans="2:13" ht="75.75" customHeight="1" thickBot="1" x14ac:dyDescent="0.3">
      <c r="B31" s="56"/>
      <c r="C31" s="57"/>
      <c r="D31" s="4">
        <v>28</v>
      </c>
      <c r="E31" s="2">
        <v>1</v>
      </c>
      <c r="F31" s="2" t="s">
        <v>58</v>
      </c>
      <c r="G31" s="5" t="s">
        <v>61</v>
      </c>
      <c r="H31" s="30" t="s">
        <v>62</v>
      </c>
      <c r="I31" s="31"/>
      <c r="J31" s="31"/>
      <c r="K31" s="18">
        <v>900000</v>
      </c>
      <c r="L31" s="18">
        <v>1150000</v>
      </c>
      <c r="M31" s="26">
        <f t="shared" si="1"/>
        <v>1025000</v>
      </c>
    </row>
    <row r="32" spans="2:13" ht="15.75" thickBot="1" x14ac:dyDescent="0.3">
      <c r="B32" s="28" t="s">
        <v>67</v>
      </c>
      <c r="C32" s="29"/>
      <c r="D32" s="29"/>
      <c r="E32" s="29"/>
      <c r="F32" s="29"/>
      <c r="G32" s="29"/>
      <c r="H32" s="29"/>
      <c r="I32" s="29"/>
      <c r="J32" s="29"/>
      <c r="K32" s="25">
        <f>SUM(K3:K31)</f>
        <v>11415690</v>
      </c>
      <c r="L32" s="19">
        <f>SUM(L3:L31)</f>
        <v>13375250</v>
      </c>
      <c r="M32" s="27">
        <f>SUM(M3:M31)</f>
        <v>12395470</v>
      </c>
    </row>
    <row r="37" spans="15:15" x14ac:dyDescent="0.25">
      <c r="O37" t="s">
        <v>70</v>
      </c>
    </row>
  </sheetData>
  <mergeCells count="40">
    <mergeCell ref="B1:J1"/>
    <mergeCell ref="M1:M2"/>
    <mergeCell ref="B2:C2"/>
    <mergeCell ref="H2:J2"/>
    <mergeCell ref="B3:C31"/>
    <mergeCell ref="H3:J3"/>
    <mergeCell ref="H4:J4"/>
    <mergeCell ref="H5:J5"/>
    <mergeCell ref="H6:J6"/>
    <mergeCell ref="H7:J7"/>
    <mergeCell ref="H19:J19"/>
    <mergeCell ref="H8:J8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D23:D24"/>
    <mergeCell ref="E23:E24"/>
    <mergeCell ref="F23:F24"/>
    <mergeCell ref="G23:G24"/>
    <mergeCell ref="H23:J24"/>
    <mergeCell ref="K23:K24"/>
    <mergeCell ref="L23:L24"/>
    <mergeCell ref="H25:J25"/>
    <mergeCell ref="H26:J26"/>
    <mergeCell ref="H20:J20"/>
    <mergeCell ref="H21:J21"/>
    <mergeCell ref="H22:J22"/>
    <mergeCell ref="B32:J32"/>
    <mergeCell ref="H27:J27"/>
    <mergeCell ref="H28:J28"/>
    <mergeCell ref="H29:J29"/>
    <mergeCell ref="H30:J30"/>
    <mergeCell ref="H31:J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JEF-SALUDPUBLICA</dc:creator>
  <cp:lastModifiedBy>JEF-SALUDPUBLICA</cp:lastModifiedBy>
  <dcterms:created xsi:type="dcterms:W3CDTF">2026-03-26T21:27:40Z</dcterms:created>
  <dcterms:modified xsi:type="dcterms:W3CDTF">2026-04-16T23:17:26Z</dcterms:modified>
</cp:coreProperties>
</file>