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2026\MAR\3. SELECCION ABREV COMPRA DE MOBILIARIO\"/>
    </mc:Choice>
  </mc:AlternateContent>
  <xr:revisionPtr revIDLastSave="0" documentId="13_ncr:1_{7A4F18A8-8654-4CEC-81B9-FF300996CA1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RIESGOS " sheetId="1" r:id="rId1"/>
  </sheets>
  <definedNames>
    <definedName name="_xlnm.Print_Area" localSheetId="0">'MATRIZ RIESGOS '!$A$1:$AC$39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6" i="1" l="1"/>
  <c r="S26" i="1"/>
  <c r="V26" i="1" s="1"/>
  <c r="W26" i="1" s="1"/>
  <c r="L26" i="1"/>
  <c r="J26" i="1"/>
  <c r="U25" i="1"/>
  <c r="S25" i="1"/>
  <c r="V25" i="1" s="1"/>
  <c r="W25" i="1" s="1"/>
  <c r="L25" i="1"/>
  <c r="J25" i="1"/>
  <c r="U24" i="1"/>
  <c r="S24" i="1"/>
  <c r="V24" i="1" s="1"/>
  <c r="W24" i="1" s="1"/>
  <c r="L24" i="1"/>
  <c r="J24" i="1"/>
  <c r="M24" i="1" s="1"/>
  <c r="N24" i="1" s="1"/>
  <c r="U23" i="1"/>
  <c r="S23" i="1"/>
  <c r="V23" i="1" s="1"/>
  <c r="W23" i="1" s="1"/>
  <c r="L23" i="1"/>
  <c r="J23" i="1"/>
  <c r="M23" i="1" s="1"/>
  <c r="N23" i="1" s="1"/>
  <c r="U22" i="1"/>
  <c r="S22" i="1"/>
  <c r="V22" i="1" s="1"/>
  <c r="W22" i="1" s="1"/>
  <c r="L22" i="1"/>
  <c r="J22" i="1"/>
  <c r="M22" i="1" s="1"/>
  <c r="N22" i="1" s="1"/>
  <c r="U21" i="1"/>
  <c r="S21" i="1"/>
  <c r="V21" i="1" s="1"/>
  <c r="W21" i="1" s="1"/>
  <c r="L21" i="1"/>
  <c r="J21" i="1"/>
  <c r="M21" i="1" s="1"/>
  <c r="N21" i="1" s="1"/>
  <c r="U20" i="1"/>
  <c r="S20" i="1"/>
  <c r="V20" i="1" s="1"/>
  <c r="W20" i="1" s="1"/>
  <c r="L20" i="1"/>
  <c r="J20" i="1"/>
  <c r="M20" i="1" s="1"/>
  <c r="N20" i="1" s="1"/>
  <c r="U19" i="1"/>
  <c r="S19" i="1"/>
  <c r="V19" i="1" s="1"/>
  <c r="W19" i="1" s="1"/>
  <c r="L19" i="1"/>
  <c r="J19" i="1"/>
  <c r="M19" i="1" s="1"/>
  <c r="N19" i="1" s="1"/>
  <c r="U18" i="1"/>
  <c r="S18" i="1"/>
  <c r="V18" i="1" s="1"/>
  <c r="W18" i="1" s="1"/>
  <c r="L18" i="1"/>
  <c r="J18" i="1"/>
  <c r="U17" i="1"/>
  <c r="S17" i="1"/>
  <c r="V17" i="1" s="1"/>
  <c r="W17" i="1" s="1"/>
  <c r="L17" i="1"/>
  <c r="J17" i="1"/>
  <c r="M25" i="1" l="1"/>
  <c r="N25" i="1" s="1"/>
  <c r="M26" i="1"/>
  <c r="N26" i="1" s="1"/>
  <c r="M17" i="1"/>
  <c r="N17" i="1" s="1"/>
  <c r="M18" i="1"/>
  <c r="N18" i="1" s="1"/>
  <c r="U16" i="1" l="1"/>
  <c r="S16" i="1"/>
  <c r="L16" i="1"/>
  <c r="J16" i="1"/>
  <c r="V16" i="1" l="1"/>
  <c r="W16" i="1" s="1"/>
  <c r="M16" i="1"/>
  <c r="N16" i="1" s="1"/>
  <c r="U15" i="1" l="1"/>
  <c r="S15" i="1"/>
  <c r="L15" i="1"/>
  <c r="J15" i="1"/>
  <c r="U14" i="1"/>
  <c r="S14" i="1"/>
  <c r="N14" i="1"/>
  <c r="U13" i="1"/>
  <c r="S13" i="1"/>
  <c r="L13" i="1"/>
  <c r="J13" i="1"/>
  <c r="U12" i="1"/>
  <c r="S12" i="1"/>
  <c r="L12" i="1"/>
  <c r="J12" i="1"/>
  <c r="U11" i="1"/>
  <c r="S11" i="1"/>
  <c r="L11" i="1"/>
  <c r="J11" i="1"/>
  <c r="U10" i="1"/>
  <c r="S10" i="1"/>
  <c r="L10" i="1"/>
  <c r="J10" i="1"/>
  <c r="V12" i="1" l="1"/>
  <c r="W12" i="1" s="1"/>
  <c r="V10" i="1"/>
  <c r="W10" i="1" s="1"/>
  <c r="M12" i="1"/>
  <c r="N12" i="1" s="1"/>
  <c r="M15" i="1"/>
  <c r="N15" i="1" s="1"/>
  <c r="V15" i="1"/>
  <c r="W15" i="1" s="1"/>
  <c r="M11" i="1"/>
  <c r="N11" i="1" s="1"/>
  <c r="M13" i="1"/>
  <c r="N13" i="1" s="1"/>
  <c r="V11" i="1"/>
  <c r="W11" i="1" s="1"/>
  <c r="V13" i="1"/>
  <c r="W13" i="1" s="1"/>
  <c r="V14" i="1"/>
  <c r="W14" i="1" s="1"/>
  <c r="M10" i="1"/>
  <c r="N10" i="1" s="1"/>
</calcChain>
</file>

<file path=xl/sharedStrings.xml><?xml version="1.0" encoding="utf-8"?>
<sst xmlns="http://schemas.openxmlformats.org/spreadsheetml/2006/main" count="335" uniqueCount="145">
  <si>
    <t>FORMATO MATRIZ DE  IDENTIFICACIÓN Y COBERTURA DE RIESGOS</t>
  </si>
  <si>
    <t>IDENTIFICACIÓN Y CLASIFICACIÓN</t>
  </si>
  <si>
    <t>EVALUACIÓN</t>
  </si>
  <si>
    <t>TRATAMIENTO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</si>
  <si>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</si>
  <si>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</si>
  <si>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</si>
  <si>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</si>
  <si>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</si>
  <si>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</si>
  <si>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</si>
  <si>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</si>
  <si>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 Valoración</t>
  </si>
  <si>
    <t>10. Categoría</t>
  </si>
  <si>
    <t>11. ¿A quién se le asigna?</t>
  </si>
  <si>
    <t>12. Tratamiento / Control a ser implementado</t>
  </si>
  <si>
    <t>Impacto después del tratamiento</t>
  </si>
  <si>
    <t>17. ¿Afecta la ejecución del contrato?</t>
  </si>
  <si>
    <t>18. Responsable implementar el tratamiento</t>
  </si>
  <si>
    <t>19. Fecha estimada en que se inicia el tratamiento</t>
  </si>
  <si>
    <t>20. Fecha estimada en que se completa el tratamiento</t>
  </si>
  <si>
    <t>Monitoreo y revisión</t>
  </si>
  <si>
    <t>13. Probabilidad</t>
  </si>
  <si>
    <t>14. Impacto</t>
  </si>
  <si>
    <t>15. Valoración</t>
  </si>
  <si>
    <t>16. Categoría</t>
  </si>
  <si>
    <t>21. ¿Cómo se realiza  el monitoreo?</t>
  </si>
  <si>
    <t>22. Periodicidad</t>
  </si>
  <si>
    <t>ESPECÍFICO</t>
  </si>
  <si>
    <t>EXTERNO</t>
  </si>
  <si>
    <t>EJECUCIÓN</t>
  </si>
  <si>
    <t>OPERACIONALES</t>
  </si>
  <si>
    <t>Desabastecimiento en el mercado de los insumos requeridos para el cumplimiento del contrato</t>
  </si>
  <si>
    <t>Retrasos en el mantenimiento del parque automotor de la administración municipal</t>
  </si>
  <si>
    <t>Raro</t>
  </si>
  <si>
    <t>MAYOR</t>
  </si>
  <si>
    <t>Contratista</t>
  </si>
  <si>
    <t>Hacer efectiva la póliza de cumplimiento del contrato.</t>
  </si>
  <si>
    <t>MODERADO</t>
  </si>
  <si>
    <t>SI</t>
  </si>
  <si>
    <t xml:space="preserve"> abogado encargado del proceso, previo informe del interventor designado</t>
  </si>
  <si>
    <t>Desde la firma del acta de  inicio para la ejecución del contrato</t>
  </si>
  <si>
    <t>Hasta la entrega y recibo a satisfacción del objeto contratado.</t>
  </si>
  <si>
    <t>El supervisor del contrato hace un seguimiento continuo a la ejecución del mismo.</t>
  </si>
  <si>
    <t>Permantente</t>
  </si>
  <si>
    <t>GENERAL</t>
  </si>
  <si>
    <t>TODAS LAS ETAPAS</t>
  </si>
  <si>
    <t>SOCIALES O POLÍTICOS</t>
  </si>
  <si>
    <t>Posible</t>
  </si>
  <si>
    <t>Entidad / Contratista</t>
  </si>
  <si>
    <t>Verificar las condiciones sociales establecidas para la ejecución del contrato.</t>
  </si>
  <si>
    <t>Inicio de la ejecución del contrato</t>
  </si>
  <si>
    <t>Monitoreo y revisión permanente de las condiciones sociales, que permitan establecer el riesgo originado por la ocurrencia de situacionesde orden público o social que impidan la prestación del servicio.</t>
  </si>
  <si>
    <t>Permanente</t>
  </si>
  <si>
    <t>PLANEACIÓN</t>
  </si>
  <si>
    <t>Estimación inadecuada de los costos por parte del oferente.</t>
  </si>
  <si>
    <t>Mayores costos a cargo de la entidad.</t>
  </si>
  <si>
    <t>CATASTRÓFICO</t>
  </si>
  <si>
    <t>Hacer efectiva la póliza de cumplimiento.</t>
  </si>
  <si>
    <t>Seguimiento del supervisor en la ejecución del contrato</t>
  </si>
  <si>
    <t>Permanentemente</t>
  </si>
  <si>
    <t>REGULATORIOS</t>
  </si>
  <si>
    <t xml:space="preserve">El contratista tiene problemas con la justicia, lavado de acrtivos o terrorismo </t>
  </si>
  <si>
    <t xml:space="preserve">Se declara inhábil </t>
  </si>
  <si>
    <t>Revisar en todas las listas disponibles los antecedentes del contratista garantizando asi la idoneidad del mismo</t>
  </si>
  <si>
    <t>MENOR</t>
  </si>
  <si>
    <t>Abogado encargado del proceso, previo informe del supervisor designado</t>
  </si>
  <si>
    <t>Antes de la adjudicación</t>
  </si>
  <si>
    <t xml:space="preserve">Hasta la terminación y recibo de satisfaccion del contrato </t>
  </si>
  <si>
    <t>El supervisor del contrato verifique que la revisión de los antecendetes se haya realizado</t>
  </si>
  <si>
    <t>Incumplimiento del objeto contractual y obligaciones estipuladas en el contrato.</t>
  </si>
  <si>
    <t>Desde la firma del acta de inicio</t>
  </si>
  <si>
    <t>Cambios en las normas, disposiciones o directrices de la Administración municipal durante la ejecución del contrato que sean aplicables al mismo.</t>
  </si>
  <si>
    <t>Desequilibrio económico del contrato</t>
  </si>
  <si>
    <t>Contratante</t>
  </si>
  <si>
    <t>El contratista deberá evidenciar los cambios normativos que efectivamente desequilibren económicamente el contrato.</t>
  </si>
  <si>
    <t>supervisor del contrato</t>
  </si>
  <si>
    <t>Seguimiento del supervisor en la ejecución del contrato.</t>
  </si>
  <si>
    <t>INSIGNIFICANTE</t>
  </si>
  <si>
    <t>Entidad</t>
  </si>
  <si>
    <t>Grupo de contratación.</t>
  </si>
  <si>
    <t>Grupo de contratación deberá revisar que los documentos del proceso sean subidos de manera correcta</t>
  </si>
  <si>
    <t>DE LA NATURALEZA</t>
  </si>
  <si>
    <t xml:space="preserve">Verificar las condiciones de salubridad respecto a la contigencia del COVID </t>
  </si>
  <si>
    <t>Finalización de la ejecución del contrato.</t>
  </si>
  <si>
    <t>Monitoreo y revisión permanente sobre el aumento del covid en la ciudad, que permitan establecer el riesgo originado por la ocurrencia de situacionesde orden epidemiológico que impidan la prestación del servicio.</t>
  </si>
  <si>
    <t>Declaratoria de pandemía nacional o regional</t>
  </si>
  <si>
    <t>No ejecucion del  contraro por declataria de emergencia nacional. Regional o municipal por pandemia</t>
  </si>
  <si>
    <t>No ejecución del contrato</t>
  </si>
  <si>
    <t>El Contratista no satisface las necesidades estipuladas en el contrato, asi como de la deficiente calidad de lo mismo</t>
  </si>
  <si>
    <t>Hacer efectiva la póliza de cumplimiento y/o calidad y correcto funcionamiento de los bienes</t>
  </si>
  <si>
    <t>Aumento del tiempo de entrega de productos importados, retrasando la prestación del servicio</t>
  </si>
  <si>
    <t>Imposibilidad de realizar plenamente la ejecución del contrato</t>
  </si>
  <si>
    <t>Probable</t>
  </si>
  <si>
    <t>Hacer efectiva la poliza de cumplimiento</t>
  </si>
  <si>
    <t>Improbable</t>
  </si>
  <si>
    <t>Supervisor designado.</t>
  </si>
  <si>
    <t>Desde el inicio de liquidación del contrato</t>
  </si>
  <si>
    <t>Hasta la liquidación del contrato</t>
  </si>
  <si>
    <t>Seguimiento del supervisor en la ejecución del contrato.
Seguimiento del equipo de contratación</t>
  </si>
  <si>
    <t>Demora en la radicación oportuna por parte del CONTRATISTA de las facturas (correctamente diligenciadas y firmadas) y/o cuentas de los gastos reembolsables.</t>
  </si>
  <si>
    <t>Imposibilidad de generar pagos.
Incumplimiento de las obligaciones contractuales por parte del contratista.
Inconvenientes presupuestales.</t>
  </si>
  <si>
    <t>Mantener constante comunicación con la empresa por parte del supervisor para entrega de facturas.</t>
  </si>
  <si>
    <t>Desde el inicio del contrato</t>
  </si>
  <si>
    <t>INTERNO</t>
  </si>
  <si>
    <t>Incumplimiento en la publicación de documentos precontractuales, contractuales y postcontractuales, realizandolos de manera extemporanea</t>
  </si>
  <si>
    <t>Hallazgos de los órganos de control, por omisión,  por parte del servidor público / contratista que tenga a su cargo dicha actividad</t>
  </si>
  <si>
    <t>Publicar dentro de los plazos estipulados en la ley.</t>
  </si>
  <si>
    <t>Desde la publicación del proceso en la plataforma SECOP</t>
  </si>
  <si>
    <t>Hasta el tercer día hábil de la publicación de cada documento que compone dicho proceso, según su fecha.</t>
  </si>
  <si>
    <t>Que se describa de manera inadecuada la necesidad que se pretende satisfacer. 
Que los requisitos habilitantes queden mal establecidos.</t>
  </si>
  <si>
    <t>Que se seleccione un contratista que no esté en capacidad de cumplir con el objeto del contrato.</t>
  </si>
  <si>
    <t>Realizar la correspondiente evaluación de proponentes con otras entidades</t>
  </si>
  <si>
    <t>Desde la planeación del proceso</t>
  </si>
  <si>
    <t>Hasta el cierre de la evaluación de proponentes</t>
  </si>
  <si>
    <t>Grupo de contratación deberá estar al tanto de la evaluación y las posibles observaciones</t>
  </si>
  <si>
    <t>SELECCIÓN</t>
  </si>
  <si>
    <t>Riesgo de colusión, en el cual dos o más oferentes realizan acuerdos de manera fraudulenta con el fin de lograr que el proceso se adjudique a un proponente en particular.</t>
  </si>
  <si>
    <t>Adjudicación viciada por error. Investigaciones disciplinarias y fiscales.</t>
  </si>
  <si>
    <t>Dejar trazabalidad en la plataforma sobre toda observación, acto administrativo y evaluación que no se materializó el riesgo, generando transparencia</t>
  </si>
  <si>
    <t>Que ninguno de los proponentes cumplan los requisitos habilitantes establecidos en el pliego de condiciones..</t>
  </si>
  <si>
    <t>Proceso declarado desierto al momento de realizar la evaluación</t>
  </si>
  <si>
    <t>Verificar que los requisitos y precio son los más idóneos.
Eliminar cualquier posible requisito restrictivo, que se halla evidenciado en el periodo de observaciones</t>
  </si>
  <si>
    <t>Adjudicar una propuesta artificialmente baja / Que el valor del contrato no corresponda a los precios del mercado.</t>
  </si>
  <si>
    <t>Reclamaciones del contratista por desequilibrio económico, con el propósito de evitar pérdidas.</t>
  </si>
  <si>
    <t>Solicitar la subsanación al contratista de su oferta y validarla con el equipo estrucrador, determinando si es viable o no viable.</t>
  </si>
  <si>
    <t>Equipo asesor evaluador del proceso</t>
  </si>
  <si>
    <t>Desde el inicio de la evaluación del proceso</t>
  </si>
  <si>
    <t>Hasta la publicación del acto de adjudicación</t>
  </si>
  <si>
    <t>Solicitar la subsanación de conformidad con lo descrito en la guía G-MOAB-01 Guía para el manejo de ofertas
artificialmente bajas en Procesos de Contratación</t>
  </si>
  <si>
    <t>No iniciar los procesos administrativos de imposición de multas, sanciones o incumplimientos de manera oportuna.</t>
  </si>
  <si>
    <t>Detrimento patrimonial.
Investigaciones disciplinarias, fiscales y
penales. Retraso en la ejecución contractual.</t>
  </si>
  <si>
    <t>Realizar lo pertinente para estos casos, como las citaciones y reuniones, en caso de incumplimiento</t>
  </si>
  <si>
    <t>Grupo de contratación.
Asesor de la Unidad Administrativa Especial de Gestión de Bienes y Servicios, previo informe del
Supervisor designado.</t>
  </si>
  <si>
    <t>ECONÓMICOS</t>
  </si>
  <si>
    <t>Errores en la proyección de la propuesta económica por parte del proponente que conlleven a pérdidas o baja utilidad en la ejecución del contrato.</t>
  </si>
  <si>
    <t>Pérdidas económicas para el contratista.</t>
  </si>
  <si>
    <t>Solicitar aclaración sobre el valor ofertado en cada uno de los items propuestos en el anexo económico</t>
  </si>
  <si>
    <t>Desde la apertura de las ofertas del proceso</t>
  </si>
  <si>
    <t>Equipo asesor evaluador del proceso deberá evaluar si los precios son los adecuados y si cumple con lo requerido desde la parte técnica</t>
  </si>
  <si>
    <t>No liquidar los contratos en los plazos acordados en el contrato o los establecidos por la Ley.</t>
  </si>
  <si>
    <t>Detrimento patrimonial.
Pérdida de competencia para liquidar en sede administrativa.
Incertidumbre del estado del contrato.
Falta de paz y salvo por las partes.</t>
  </si>
  <si>
    <t>Estar al tanto de que los contratos sean liquidados en el tiempo establecido</t>
  </si>
  <si>
    <t>Interrupcción de las actividades por acciones Civiles o problemas de orden social</t>
  </si>
  <si>
    <t>Contratar la adquisición de mobiliario de oficina y archivo para adecuar las instalaciones del Fondo Especial de Vivienda del Distrito de Santiago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</si>
</sst>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rgb="FF111111"/>
      </patternFill>
    </fill>
    <fill>
      <patternFill patternType="solid">
        <fgColor theme="4" tint="0.59999389629810485"/>
        <bgColor rgb="FF111111"/>
      </patternFill>
    </fill>
    <fill>
      <patternFill patternType="solid">
        <fgColor theme="9" tint="0.59999389629810485"/>
        <bgColor rgb="FF111111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FF9999"/>
      </patternFill>
    </fill>
    <fill>
      <patternFill patternType="solid">
        <fgColor theme="0"/>
        <bgColor rgb="FF99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justify" vertical="center" wrapText="1"/>
    </xf>
    <xf numFmtId="0" fontId="6" fillId="8" borderId="7" xfId="1" applyFont="1" applyFill="1" applyBorder="1" applyAlignment="1" applyProtection="1">
      <alignment horizontal="center" vertical="center" textRotation="90" wrapText="1"/>
      <protection locked="0"/>
    </xf>
    <xf numFmtId="0" fontId="6" fillId="8" borderId="7" xfId="1" applyFont="1" applyFill="1" applyBorder="1" applyAlignment="1" applyProtection="1">
      <alignment horizontal="center" vertical="center" wrapText="1"/>
      <protection locked="0"/>
    </xf>
    <xf numFmtId="0" fontId="6" fillId="8" borderId="23" xfId="1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8" fillId="9" borderId="6" xfId="1" applyFont="1" applyFill="1" applyBorder="1" applyAlignment="1">
      <alignment horizontal="center" vertical="center" textRotation="90" wrapText="1"/>
    </xf>
    <xf numFmtId="0" fontId="8" fillId="9" borderId="7" xfId="1" applyFont="1" applyFill="1" applyBorder="1" applyAlignment="1">
      <alignment horizontal="center" vertical="center" textRotation="90" wrapText="1"/>
    </xf>
    <xf numFmtId="0" fontId="8" fillId="9" borderId="7" xfId="1" applyFont="1" applyFill="1" applyBorder="1" applyAlignment="1" applyProtection="1">
      <alignment horizontal="center" vertical="center" wrapText="1"/>
      <protection locked="0"/>
    </xf>
    <xf numFmtId="0" fontId="8" fillId="10" borderId="7" xfId="1" applyFont="1" applyFill="1" applyBorder="1" applyAlignment="1" applyProtection="1">
      <alignment horizontal="center" vertical="center" wrapText="1"/>
      <protection locked="0" hidden="1"/>
    </xf>
    <xf numFmtId="0" fontId="8" fillId="2" borderId="7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 applyProtection="1">
      <alignment horizontal="center" vertical="center" wrapText="1"/>
      <protection locked="0" hidden="1"/>
    </xf>
    <xf numFmtId="0" fontId="8" fillId="2" borderId="7" xfId="1" applyFont="1" applyFill="1" applyBorder="1" applyAlignment="1">
      <alignment horizontal="justify" vertical="center" wrapText="1"/>
    </xf>
    <xf numFmtId="0" fontId="8" fillId="2" borderId="23" xfId="1" applyFont="1" applyFill="1" applyBorder="1" applyAlignment="1">
      <alignment horizontal="center" vertical="center" wrapText="1"/>
    </xf>
    <xf numFmtId="0" fontId="8" fillId="9" borderId="7" xfId="1" applyFont="1" applyFill="1" applyBorder="1" applyAlignment="1">
      <alignment horizontal="center" vertical="center" textRotation="90"/>
    </xf>
    <xf numFmtId="0" fontId="8" fillId="2" borderId="7" xfId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justify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2" borderId="7" xfId="1" applyFont="1" applyFill="1" applyBorder="1" applyAlignment="1">
      <alignment horizontal="justify" vertical="center" wrapText="1"/>
    </xf>
    <xf numFmtId="0" fontId="8" fillId="9" borderId="25" xfId="1" applyFont="1" applyFill="1" applyBorder="1" applyAlignment="1">
      <alignment horizontal="center" vertical="center" textRotation="90" wrapText="1"/>
    </xf>
    <xf numFmtId="0" fontId="8" fillId="2" borderId="7" xfId="1" applyFont="1" applyFill="1" applyBorder="1" applyAlignment="1">
      <alignment horizontal="justify" vertical="center" wrapText="1"/>
    </xf>
    <xf numFmtId="0" fontId="8" fillId="2" borderId="24" xfId="1" applyFont="1" applyFill="1" applyBorder="1" applyAlignment="1">
      <alignment horizontal="left" vertical="center" wrapText="1"/>
    </xf>
    <xf numFmtId="0" fontId="8" fillId="2" borderId="25" xfId="1" applyFont="1" applyFill="1" applyBorder="1" applyAlignment="1">
      <alignment horizontal="left" vertical="center" wrapText="1"/>
    </xf>
    <xf numFmtId="0" fontId="8" fillId="2" borderId="24" xfId="1" applyFont="1" applyFill="1" applyBorder="1" applyAlignment="1">
      <alignment horizontal="center" vertical="center" wrapText="1"/>
    </xf>
    <xf numFmtId="0" fontId="8" fillId="2" borderId="25" xfId="1" applyFont="1" applyFill="1" applyBorder="1" applyAlignment="1">
      <alignment horizontal="center" vertical="center" wrapText="1"/>
    </xf>
    <xf numFmtId="0" fontId="5" fillId="7" borderId="7" xfId="1" applyFont="1" applyFill="1" applyBorder="1" applyAlignment="1" applyProtection="1">
      <alignment horizontal="center" vertical="center" wrapText="1"/>
      <protection locked="0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/>
      <protection locked="0"/>
    </xf>
    <xf numFmtId="0" fontId="4" fillId="3" borderId="2" xfId="1" applyFont="1" applyFill="1" applyBorder="1" applyAlignment="1" applyProtection="1">
      <alignment horizontal="center" vertical="center"/>
      <protection locked="0"/>
    </xf>
    <xf numFmtId="0" fontId="4" fillId="4" borderId="19" xfId="1" applyFont="1" applyFill="1" applyBorder="1" applyAlignment="1" applyProtection="1">
      <alignment horizontal="center" vertical="center"/>
      <protection locked="0"/>
    </xf>
    <xf numFmtId="0" fontId="4" fillId="4" borderId="20" xfId="1" applyFont="1" applyFill="1" applyBorder="1" applyAlignment="1" applyProtection="1">
      <alignment horizontal="center" vertical="center"/>
      <protection locked="0"/>
    </xf>
    <xf numFmtId="0" fontId="4" fillId="4" borderId="21" xfId="1" applyFont="1" applyFill="1" applyBorder="1" applyAlignment="1" applyProtection="1">
      <alignment horizontal="center" vertical="center"/>
      <protection locked="0"/>
    </xf>
    <xf numFmtId="0" fontId="4" fillId="5" borderId="2" xfId="1" applyFont="1" applyFill="1" applyBorder="1" applyAlignment="1" applyProtection="1">
      <alignment horizontal="center" vertical="center"/>
      <protection locked="0"/>
    </xf>
    <xf numFmtId="0" fontId="4" fillId="5" borderId="22" xfId="1" applyFont="1" applyFill="1" applyBorder="1" applyAlignment="1" applyProtection="1">
      <alignment horizontal="center" vertical="center"/>
      <protection locked="0"/>
    </xf>
    <xf numFmtId="0" fontId="5" fillId="6" borderId="6" xfId="1" applyFont="1" applyFill="1" applyBorder="1" applyAlignment="1" applyProtection="1">
      <alignment horizontal="center" vertical="center" textRotation="90" wrapText="1"/>
      <protection locked="0"/>
    </xf>
    <xf numFmtId="0" fontId="5" fillId="6" borderId="7" xfId="1" applyFont="1" applyFill="1" applyBorder="1" applyAlignment="1" applyProtection="1">
      <alignment horizontal="center" vertical="center" textRotation="90" wrapText="1"/>
      <protection locked="0"/>
    </xf>
    <xf numFmtId="0" fontId="5" fillId="6" borderId="7" xfId="1" applyFont="1" applyFill="1" applyBorder="1" applyAlignment="1" applyProtection="1">
      <alignment horizontal="justify" vertical="center" wrapText="1"/>
      <protection locked="0"/>
    </xf>
    <xf numFmtId="0" fontId="5" fillId="8" borderId="7" xfId="1" applyFont="1" applyFill="1" applyBorder="1" applyAlignment="1" applyProtection="1">
      <alignment horizontal="center" vertical="center" wrapText="1"/>
      <protection locked="0"/>
    </xf>
    <xf numFmtId="0" fontId="5" fillId="8" borderId="2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>
      <alignment horizontal="justify" vertical="center" wrapText="1"/>
    </xf>
    <xf numFmtId="0" fontId="6" fillId="8" borderId="7" xfId="1" applyFont="1" applyFill="1" applyBorder="1" applyAlignment="1" applyProtection="1">
      <alignment horizontal="center" vertical="center" wrapText="1"/>
      <protection locked="0"/>
    </xf>
    <xf numFmtId="0" fontId="5" fillId="7" borderId="7" xfId="1" applyFont="1" applyFill="1" applyBorder="1" applyAlignment="1" applyProtection="1">
      <alignment horizontal="center" vertical="center" textRotation="90" wrapText="1"/>
      <protection locked="0"/>
    </xf>
    <xf numFmtId="0" fontId="8" fillId="2" borderId="7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108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231322</xdr:colOff>
      <xdr:row>0</xdr:row>
      <xdr:rowOff>40822</xdr:rowOff>
    </xdr:from>
    <xdr:to>
      <xdr:col>4</xdr:col>
      <xdr:colOff>449035</xdr:colOff>
      <xdr:row>3</xdr:row>
      <xdr:rowOff>176892</xdr:rowOff>
    </xdr:to>
    <xdr:pic>
      <xdr:nvPicPr>
        <xdr:cNvPr id="2" name="Picture 250" descr="Descripción: escudo">
          <a:extLst>
            <a:ext uri="{FF2B5EF4-FFF2-40B4-BE49-F238E27FC236}">
              <a16:creationId xmlns:a16="http://schemas.microsoft.com/office/drawing/2014/main" id="{E1B2AF43-AFDC-4F81-A0BE-68531DF636C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422" y="40822"/>
          <a:ext cx="1398813" cy="11361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5"/>
  <sheetViews>
    <sheetView tabSelected="1" view="pageBreakPreview" topLeftCell="I1" zoomScale="70" zoomScaleNormal="70" zoomScaleSheetLayoutView="70" workbookViewId="0">
      <selection activeCell="H5" sqref="H5"/>
    </sheetView>
  </sheetViews>
  <sheetFormatPr baseColWidth="10" defaultRowHeight="15"/>
  <cols>
    <col min="1" max="4" width="8.85546875" style="2" customWidth="1"/>
    <col min="5" max="5" width="11.42578125" style="3"/>
    <col min="6" max="6" width="22" style="3" customWidth="1"/>
    <col min="7" max="8" width="11.42578125" style="1"/>
    <col min="9" max="10" width="12.42578125" style="1" customWidth="1"/>
    <col min="11" max="11" width="15.28515625" style="1" customWidth="1"/>
    <col min="12" max="14" width="12.42578125" style="1" customWidth="1"/>
    <col min="15" max="15" width="30" style="1" bestFit="1" customWidth="1"/>
    <col min="16" max="17" width="11.42578125" style="1" customWidth="1"/>
    <col min="18" max="21" width="12.42578125" style="1" customWidth="1"/>
    <col min="22" max="23" width="13.140625" style="1" customWidth="1"/>
    <col min="24" max="24" width="15.5703125" style="1" customWidth="1"/>
    <col min="25" max="25" width="24.42578125" style="1" customWidth="1"/>
    <col min="26" max="26" width="21.42578125" style="1" customWidth="1"/>
    <col min="27" max="27" width="22.140625" style="1" customWidth="1"/>
    <col min="28" max="28" width="11.42578125" style="2" bestFit="1" customWidth="1"/>
    <col min="29" max="29" width="10.28515625" style="2" bestFit="1" customWidth="1"/>
    <col min="30" max="31" width="11.140625" style="1" customWidth="1"/>
    <col min="32" max="16384" width="11.42578125" style="1"/>
  </cols>
  <sheetData>
    <row r="1" spans="1:29" ht="26.25" customHeight="1">
      <c r="A1" s="32"/>
      <c r="B1" s="33"/>
      <c r="C1" s="33"/>
      <c r="D1" s="33"/>
      <c r="E1" s="33"/>
      <c r="F1" s="33"/>
      <c r="G1" s="33"/>
      <c r="H1" s="38" t="s">
        <v>0</v>
      </c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40"/>
    </row>
    <row r="2" spans="1:29" ht="26.25" customHeight="1">
      <c r="A2" s="34"/>
      <c r="B2" s="35"/>
      <c r="C2" s="35"/>
      <c r="D2" s="35"/>
      <c r="E2" s="35"/>
      <c r="F2" s="35"/>
      <c r="G2" s="35"/>
      <c r="H2" s="41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3"/>
    </row>
    <row r="3" spans="1:29" ht="26.25" customHeight="1">
      <c r="A3" s="34"/>
      <c r="B3" s="35"/>
      <c r="C3" s="35"/>
      <c r="D3" s="35"/>
      <c r="E3" s="35"/>
      <c r="F3" s="35"/>
      <c r="G3" s="35"/>
      <c r="H3" s="44" t="s">
        <v>144</v>
      </c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6"/>
    </row>
    <row r="4" spans="1:29" ht="26.25" customHeight="1" thickBot="1">
      <c r="A4" s="36"/>
      <c r="B4" s="37"/>
      <c r="C4" s="37"/>
      <c r="D4" s="37"/>
      <c r="E4" s="37"/>
      <c r="F4" s="37"/>
      <c r="G4" s="37"/>
      <c r="H4" s="47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9"/>
    </row>
    <row r="6" spans="1:29" ht="15.75" thickBot="1"/>
    <row r="7" spans="1:29" ht="15.75">
      <c r="A7" s="50" t="s">
        <v>1</v>
      </c>
      <c r="B7" s="51"/>
      <c r="C7" s="51"/>
      <c r="D7" s="51"/>
      <c r="E7" s="51"/>
      <c r="F7" s="51"/>
      <c r="G7" s="52" t="s">
        <v>2</v>
      </c>
      <c r="H7" s="53"/>
      <c r="I7" s="53"/>
      <c r="J7" s="53"/>
      <c r="K7" s="53"/>
      <c r="L7" s="53"/>
      <c r="M7" s="53"/>
      <c r="N7" s="54"/>
      <c r="O7" s="55" t="s">
        <v>3</v>
      </c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6"/>
    </row>
    <row r="8" spans="1:29" ht="36.75" customHeight="1">
      <c r="A8" s="57" t="s">
        <v>4</v>
      </c>
      <c r="B8" s="58" t="s">
        <v>5</v>
      </c>
      <c r="C8" s="58" t="s">
        <v>6</v>
      </c>
      <c r="D8" s="58" t="s">
        <v>7</v>
      </c>
      <c r="E8" s="59" t="s">
        <v>8</v>
      </c>
      <c r="F8" s="59"/>
      <c r="G8" s="31" t="s">
        <v>9</v>
      </c>
      <c r="H8" s="31"/>
      <c r="I8" s="31" t="s">
        <v>10</v>
      </c>
      <c r="J8" s="31"/>
      <c r="K8" s="31" t="s">
        <v>11</v>
      </c>
      <c r="L8" s="31"/>
      <c r="M8" s="64" t="s">
        <v>12</v>
      </c>
      <c r="N8" s="64" t="s">
        <v>13</v>
      </c>
      <c r="O8" s="60" t="s">
        <v>14</v>
      </c>
      <c r="P8" s="60" t="s">
        <v>15</v>
      </c>
      <c r="Q8" s="60"/>
      <c r="R8" s="60" t="s">
        <v>16</v>
      </c>
      <c r="S8" s="60"/>
      <c r="T8" s="60"/>
      <c r="U8" s="60"/>
      <c r="V8" s="60"/>
      <c r="W8" s="60"/>
      <c r="X8" s="60" t="s">
        <v>17</v>
      </c>
      <c r="Y8" s="60" t="s">
        <v>18</v>
      </c>
      <c r="Z8" s="60" t="s">
        <v>19</v>
      </c>
      <c r="AA8" s="60" t="s">
        <v>20</v>
      </c>
      <c r="AB8" s="60" t="s">
        <v>21</v>
      </c>
      <c r="AC8" s="61"/>
    </row>
    <row r="9" spans="1:29" s="7" customFormat="1" ht="77.25" customHeight="1">
      <c r="A9" s="57"/>
      <c r="B9" s="58"/>
      <c r="C9" s="58"/>
      <c r="D9" s="58"/>
      <c r="E9" s="59"/>
      <c r="F9" s="59"/>
      <c r="G9" s="31"/>
      <c r="H9" s="31"/>
      <c r="I9" s="31"/>
      <c r="J9" s="31"/>
      <c r="K9" s="31"/>
      <c r="L9" s="31"/>
      <c r="M9" s="64"/>
      <c r="N9" s="64"/>
      <c r="O9" s="60"/>
      <c r="P9" s="60"/>
      <c r="Q9" s="60"/>
      <c r="R9" s="63" t="s">
        <v>22</v>
      </c>
      <c r="S9" s="63"/>
      <c r="T9" s="63" t="s">
        <v>23</v>
      </c>
      <c r="U9" s="63"/>
      <c r="V9" s="4" t="s">
        <v>24</v>
      </c>
      <c r="W9" s="4" t="s">
        <v>25</v>
      </c>
      <c r="X9" s="60"/>
      <c r="Y9" s="60"/>
      <c r="Z9" s="60"/>
      <c r="AA9" s="60"/>
      <c r="AB9" s="5" t="s">
        <v>26</v>
      </c>
      <c r="AC9" s="6" t="s">
        <v>27</v>
      </c>
    </row>
    <row r="10" spans="1:29" ht="88.5" customHeight="1">
      <c r="A10" s="8" t="s">
        <v>28</v>
      </c>
      <c r="B10" s="9" t="s">
        <v>29</v>
      </c>
      <c r="C10" s="9" t="s">
        <v>30</v>
      </c>
      <c r="D10" s="9" t="s">
        <v>31</v>
      </c>
      <c r="E10" s="62" t="s">
        <v>32</v>
      </c>
      <c r="F10" s="62"/>
      <c r="G10" s="62" t="s">
        <v>33</v>
      </c>
      <c r="H10" s="62"/>
      <c r="I10" s="10" t="s">
        <v>34</v>
      </c>
      <c r="J10" s="11" t="str">
        <f>IF(I10="Raro","1",IF(I10="Improbable","2",IF(I10="Posible","3",IF(I10="Probable","4",IF(I10="Casi cierto","5","0")))))</f>
        <v>1</v>
      </c>
      <c r="K10" s="10" t="s">
        <v>35</v>
      </c>
      <c r="L10" s="11" t="str">
        <f>IF(K10="INSIGNIFICANTE","1",IF(K10="MENOR","2",IF(K10="MODERADO","3",IF(K10="MAYOR","4",IF(K10="CATASTRÓFICO","5","0")))))</f>
        <v>4</v>
      </c>
      <c r="M10" s="11">
        <f>J10+L10</f>
        <v>5</v>
      </c>
      <c r="N10" s="11" t="str">
        <f>IF(M10=0," ",IF(M10&lt;=4,"Riesgo Bajo",IF(M10&lt;=5,"Riesgo Medio",IF(M10&lt;=7,"Riesgo Alto",IF(M10&lt;=10,"Riesgo Extremo","No Disponible")))))</f>
        <v>Riesgo Medio</v>
      </c>
      <c r="O10" s="12" t="s">
        <v>36</v>
      </c>
      <c r="P10" s="62" t="s">
        <v>37</v>
      </c>
      <c r="Q10" s="62"/>
      <c r="R10" s="10" t="s">
        <v>34</v>
      </c>
      <c r="S10" s="11" t="str">
        <f>IF(R10="Raro","1",IF(R10="Improbable","2",IF(R10="Posible","3",IF(R10="Probable","4",IF(R10="Casi cierto","5","0")))))</f>
        <v>1</v>
      </c>
      <c r="T10" s="10" t="s">
        <v>38</v>
      </c>
      <c r="U10" s="11" t="str">
        <f>IF(T10="INSIGNIFICANTE","1",IF(T10="MENOR","2",IF(T10="MODERADO","3",IF(T10="MAYOR","4",IF(T10="CATASTRÓFICO","5","0")))))</f>
        <v>3</v>
      </c>
      <c r="V10" s="13">
        <f>S10+U10</f>
        <v>4</v>
      </c>
      <c r="W10" s="11" t="str">
        <f>IF(V10=0," ",IF(V10&lt;=4,"Riesgo Bajo",IF(V10&lt;=5,"Riesgo Medio",IF(V10&lt;=7,"Riesgo Alto",IF(V10&lt;=10,"Riesgo Extremo","No Disponible")))))</f>
        <v>Riesgo Bajo</v>
      </c>
      <c r="X10" s="12" t="s">
        <v>39</v>
      </c>
      <c r="Y10" s="12" t="s">
        <v>40</v>
      </c>
      <c r="Z10" s="14" t="s">
        <v>41</v>
      </c>
      <c r="AA10" s="14" t="s">
        <v>42</v>
      </c>
      <c r="AB10" s="12" t="s">
        <v>43</v>
      </c>
      <c r="AC10" s="15" t="s">
        <v>44</v>
      </c>
    </row>
    <row r="11" spans="1:29" ht="138" customHeight="1">
      <c r="A11" s="8" t="s">
        <v>45</v>
      </c>
      <c r="B11" s="16" t="s">
        <v>29</v>
      </c>
      <c r="C11" s="9" t="s">
        <v>46</v>
      </c>
      <c r="D11" s="9" t="s">
        <v>47</v>
      </c>
      <c r="E11" s="62" t="s">
        <v>143</v>
      </c>
      <c r="F11" s="62"/>
      <c r="G11" s="62" t="s">
        <v>88</v>
      </c>
      <c r="H11" s="62"/>
      <c r="I11" s="10" t="s">
        <v>48</v>
      </c>
      <c r="J11" s="11" t="str">
        <f t="shared" ref="J11:J13" si="0">IF(I11="Raro","1",IF(I11="Improbable","2",IF(I11="Posible","3",IF(I11="Probable","4",IF(I11="Casi cierto","5","0")))))</f>
        <v>3</v>
      </c>
      <c r="K11" s="10" t="s">
        <v>35</v>
      </c>
      <c r="L11" s="11" t="str">
        <f t="shared" ref="L11:L13" si="1">IF(K11="INSIGNIFICANTE","1",IF(K11="MENOR","2",IF(K11="MODERADO","3",IF(K11="MAYOR","4",IF(K11="CATASTRÓFICO","5","0")))))</f>
        <v>4</v>
      </c>
      <c r="M11" s="11">
        <f t="shared" ref="M11:M13" si="2">J11+L11</f>
        <v>7</v>
      </c>
      <c r="N11" s="11" t="str">
        <f t="shared" ref="N11:N26" si="3">IF(M11=0," ",IF(M11&lt;=4,"Riesgo Bajo",IF(M11&lt;=5,"Riesgo Medio",IF(M11&lt;=7,"Riesgo Alto",IF(M11&lt;=10,"Riesgo Extremo","No Disponible")))))</f>
        <v>Riesgo Alto</v>
      </c>
      <c r="O11" s="12" t="s">
        <v>49</v>
      </c>
      <c r="P11" s="62" t="s">
        <v>50</v>
      </c>
      <c r="Q11" s="62"/>
      <c r="R11" s="10" t="s">
        <v>48</v>
      </c>
      <c r="S11" s="11" t="str">
        <f t="shared" ref="S11:S13" si="4">IF(R11="Raro","1",IF(R11="Improbable","2",IF(R11="Posible","3",IF(R11="Probable","4",IF(R11="Casi cierto","5","0")))))</f>
        <v>3</v>
      </c>
      <c r="T11" s="10" t="s">
        <v>38</v>
      </c>
      <c r="U11" s="11" t="str">
        <f t="shared" ref="U11:U15" si="5">IF(T11="INSIGNIFICANTE","1",IF(T11="MENOR","2",IF(T11="MODERADO","3",IF(T11="MAYOR","4",IF(T11="CATASTRÓFICO","5","0")))))</f>
        <v>3</v>
      </c>
      <c r="V11" s="13">
        <f t="shared" ref="V11:V15" si="6">S11+U11</f>
        <v>6</v>
      </c>
      <c r="W11" s="11" t="str">
        <f t="shared" ref="W11:W25" si="7">IF(V11=0," ",IF(V11&lt;=4,"Riesgo Bajo",IF(V11&lt;=5,"Riesgo Medio",IF(V11&lt;=7,"Riesgo Alto",IF(V11&lt;=10,"Riesgo Extremo","No Disponible")))))</f>
        <v>Riesgo Alto</v>
      </c>
      <c r="X11" s="17" t="s">
        <v>39</v>
      </c>
      <c r="Y11" s="12" t="s">
        <v>49</v>
      </c>
      <c r="Z11" s="14" t="s">
        <v>51</v>
      </c>
      <c r="AA11" s="14" t="s">
        <v>42</v>
      </c>
      <c r="AB11" s="12" t="s">
        <v>52</v>
      </c>
      <c r="AC11" s="15" t="s">
        <v>53</v>
      </c>
    </row>
    <row r="12" spans="1:29" ht="127.5" customHeight="1">
      <c r="A12" s="8" t="s">
        <v>28</v>
      </c>
      <c r="B12" s="16" t="s">
        <v>29</v>
      </c>
      <c r="C12" s="9" t="s">
        <v>54</v>
      </c>
      <c r="D12" s="9" t="s">
        <v>31</v>
      </c>
      <c r="E12" s="62" t="s">
        <v>55</v>
      </c>
      <c r="F12" s="62"/>
      <c r="G12" s="62" t="s">
        <v>56</v>
      </c>
      <c r="H12" s="62"/>
      <c r="I12" s="10" t="s">
        <v>34</v>
      </c>
      <c r="J12" s="11" t="str">
        <f t="shared" si="0"/>
        <v>1</v>
      </c>
      <c r="K12" s="10" t="s">
        <v>57</v>
      </c>
      <c r="L12" s="11" t="str">
        <f t="shared" si="1"/>
        <v>5</v>
      </c>
      <c r="M12" s="11">
        <f t="shared" si="2"/>
        <v>6</v>
      </c>
      <c r="N12" s="11" t="str">
        <f t="shared" si="3"/>
        <v>Riesgo Alto</v>
      </c>
      <c r="O12" s="12" t="s">
        <v>36</v>
      </c>
      <c r="P12" s="62" t="s">
        <v>58</v>
      </c>
      <c r="Q12" s="62"/>
      <c r="R12" s="10" t="s">
        <v>48</v>
      </c>
      <c r="S12" s="11" t="str">
        <f t="shared" si="4"/>
        <v>3</v>
      </c>
      <c r="T12" s="10" t="s">
        <v>38</v>
      </c>
      <c r="U12" s="11" t="str">
        <f t="shared" si="5"/>
        <v>3</v>
      </c>
      <c r="V12" s="13">
        <f t="shared" si="6"/>
        <v>6</v>
      </c>
      <c r="W12" s="11" t="str">
        <f t="shared" si="7"/>
        <v>Riesgo Alto</v>
      </c>
      <c r="X12" s="17" t="s">
        <v>39</v>
      </c>
      <c r="Y12" s="12" t="s">
        <v>49</v>
      </c>
      <c r="Z12" s="14" t="s">
        <v>41</v>
      </c>
      <c r="AA12" s="14" t="s">
        <v>42</v>
      </c>
      <c r="AB12" s="12" t="s">
        <v>59</v>
      </c>
      <c r="AC12" s="15" t="s">
        <v>60</v>
      </c>
    </row>
    <row r="13" spans="1:29" ht="119.25" customHeight="1">
      <c r="A13" s="8" t="s">
        <v>28</v>
      </c>
      <c r="B13" s="16" t="s">
        <v>29</v>
      </c>
      <c r="C13" s="9" t="s">
        <v>30</v>
      </c>
      <c r="D13" s="9" t="s">
        <v>61</v>
      </c>
      <c r="E13" s="62" t="s">
        <v>62</v>
      </c>
      <c r="F13" s="62"/>
      <c r="G13" s="62" t="s">
        <v>63</v>
      </c>
      <c r="H13" s="62"/>
      <c r="I13" s="10" t="s">
        <v>48</v>
      </c>
      <c r="J13" s="11" t="str">
        <f t="shared" si="0"/>
        <v>3</v>
      </c>
      <c r="K13" s="10" t="s">
        <v>38</v>
      </c>
      <c r="L13" s="11" t="str">
        <f t="shared" si="1"/>
        <v>3</v>
      </c>
      <c r="M13" s="11">
        <f t="shared" si="2"/>
        <v>6</v>
      </c>
      <c r="N13" s="11" t="str">
        <f t="shared" si="3"/>
        <v>Riesgo Alto</v>
      </c>
      <c r="O13" s="12" t="s">
        <v>36</v>
      </c>
      <c r="P13" s="62" t="s">
        <v>64</v>
      </c>
      <c r="Q13" s="62"/>
      <c r="R13" s="10" t="s">
        <v>34</v>
      </c>
      <c r="S13" s="11" t="str">
        <f t="shared" si="4"/>
        <v>1</v>
      </c>
      <c r="T13" s="10" t="s">
        <v>65</v>
      </c>
      <c r="U13" s="11" t="str">
        <f t="shared" si="5"/>
        <v>2</v>
      </c>
      <c r="V13" s="13">
        <f t="shared" si="6"/>
        <v>3</v>
      </c>
      <c r="W13" s="11" t="str">
        <f t="shared" si="7"/>
        <v>Riesgo Bajo</v>
      </c>
      <c r="X13" s="17" t="s">
        <v>39</v>
      </c>
      <c r="Y13" s="12" t="s">
        <v>66</v>
      </c>
      <c r="Z13" s="14" t="s">
        <v>67</v>
      </c>
      <c r="AA13" s="14" t="s">
        <v>68</v>
      </c>
      <c r="AB13" s="12" t="s">
        <v>69</v>
      </c>
      <c r="AC13" s="15" t="s">
        <v>53</v>
      </c>
    </row>
    <row r="14" spans="1:29" ht="81" customHeight="1">
      <c r="A14" s="8" t="s">
        <v>45</v>
      </c>
      <c r="B14" s="16" t="s">
        <v>29</v>
      </c>
      <c r="C14" s="9" t="s">
        <v>30</v>
      </c>
      <c r="D14" s="9" t="s">
        <v>47</v>
      </c>
      <c r="E14" s="65" t="s">
        <v>89</v>
      </c>
      <c r="F14" s="65"/>
      <c r="G14" s="62" t="s">
        <v>70</v>
      </c>
      <c r="H14" s="62"/>
      <c r="I14" s="10" t="s">
        <v>48</v>
      </c>
      <c r="J14" s="11">
        <v>1</v>
      </c>
      <c r="K14" s="10" t="s">
        <v>35</v>
      </c>
      <c r="L14" s="11">
        <v>2</v>
      </c>
      <c r="M14" s="11">
        <v>3</v>
      </c>
      <c r="N14" s="11" t="str">
        <f t="shared" si="3"/>
        <v>Riesgo Bajo</v>
      </c>
      <c r="O14" s="12" t="s">
        <v>36</v>
      </c>
      <c r="P14" s="62" t="s">
        <v>90</v>
      </c>
      <c r="Q14" s="62"/>
      <c r="R14" s="10" t="s">
        <v>48</v>
      </c>
      <c r="S14" s="11" t="str">
        <f>IF(R14="Raro","1",IF(R14="Improbable","2",IF(R14="Posible","3",IF(R14="Probable","4",IF(R14="Casi cierto","5","0")))))</f>
        <v>3</v>
      </c>
      <c r="T14" s="10" t="s">
        <v>35</v>
      </c>
      <c r="U14" s="11" t="str">
        <f t="shared" si="5"/>
        <v>4</v>
      </c>
      <c r="V14" s="13">
        <f t="shared" si="6"/>
        <v>7</v>
      </c>
      <c r="W14" s="11" t="str">
        <f t="shared" si="7"/>
        <v>Riesgo Alto</v>
      </c>
      <c r="X14" s="17" t="s">
        <v>39</v>
      </c>
      <c r="Y14" s="12" t="s">
        <v>36</v>
      </c>
      <c r="Z14" s="14" t="s">
        <v>71</v>
      </c>
      <c r="AA14" s="14" t="s">
        <v>68</v>
      </c>
      <c r="AB14" s="12" t="s">
        <v>59</v>
      </c>
      <c r="AC14" s="15" t="s">
        <v>60</v>
      </c>
    </row>
    <row r="15" spans="1:29" ht="96" customHeight="1">
      <c r="A15" s="9" t="s">
        <v>45</v>
      </c>
      <c r="B15" s="16" t="s">
        <v>29</v>
      </c>
      <c r="C15" s="9" t="s">
        <v>30</v>
      </c>
      <c r="D15" s="9" t="s">
        <v>61</v>
      </c>
      <c r="E15" s="62" t="s">
        <v>72</v>
      </c>
      <c r="F15" s="62"/>
      <c r="G15" s="62" t="s">
        <v>73</v>
      </c>
      <c r="H15" s="62"/>
      <c r="I15" s="10" t="s">
        <v>34</v>
      </c>
      <c r="J15" s="11" t="str">
        <f t="shared" ref="J15" si="8">IF(I15="Raro","1",IF(I15="Improbable","2",IF(I15="Posible","3",IF(I15="Probable","4",IF(I15="Casi cierto","5","0")))))</f>
        <v>1</v>
      </c>
      <c r="K15" s="10" t="s">
        <v>35</v>
      </c>
      <c r="L15" s="11" t="str">
        <f t="shared" ref="L15:L26" si="9">IF(K15="INSIGNIFICANTE","1",IF(K15="MENOR","2",IF(K15="MODERADO","3",IF(K15="MAYOR","4",IF(K15="CATASTRÓFICO","5","0")))))</f>
        <v>4</v>
      </c>
      <c r="M15" s="11">
        <f t="shared" ref="M15:M26" si="10">J15+L15</f>
        <v>5</v>
      </c>
      <c r="N15" s="11" t="str">
        <f t="shared" si="3"/>
        <v>Riesgo Medio</v>
      </c>
      <c r="O15" s="12" t="s">
        <v>74</v>
      </c>
      <c r="P15" s="62" t="s">
        <v>75</v>
      </c>
      <c r="Q15" s="62"/>
      <c r="R15" s="10" t="s">
        <v>34</v>
      </c>
      <c r="S15" s="11" t="str">
        <f t="shared" ref="S15:S26" si="11">IF(R15="Raro","1",IF(R15="Improbable","2",IF(R15="Posible","3",IF(R15="Probable","4",IF(R15="Casi cierto","5","0")))))</f>
        <v>1</v>
      </c>
      <c r="T15" s="10" t="s">
        <v>65</v>
      </c>
      <c r="U15" s="11" t="str">
        <f t="shared" si="5"/>
        <v>2</v>
      </c>
      <c r="V15" s="13">
        <f t="shared" si="6"/>
        <v>3</v>
      </c>
      <c r="W15" s="11" t="str">
        <f t="shared" si="7"/>
        <v>Riesgo Bajo</v>
      </c>
      <c r="X15" s="17" t="s">
        <v>39</v>
      </c>
      <c r="Y15" s="12" t="s">
        <v>76</v>
      </c>
      <c r="Z15" s="14" t="s">
        <v>41</v>
      </c>
      <c r="AA15" s="14" t="s">
        <v>68</v>
      </c>
      <c r="AB15" s="12" t="s">
        <v>77</v>
      </c>
      <c r="AC15" s="15" t="s">
        <v>60</v>
      </c>
    </row>
    <row r="16" spans="1:29" ht="96" customHeight="1">
      <c r="A16" s="25" t="s">
        <v>45</v>
      </c>
      <c r="B16" s="16" t="s">
        <v>29</v>
      </c>
      <c r="C16" s="9" t="s">
        <v>30</v>
      </c>
      <c r="D16" s="9" t="s">
        <v>82</v>
      </c>
      <c r="E16" s="27" t="s">
        <v>86</v>
      </c>
      <c r="F16" s="28"/>
      <c r="G16" s="27" t="s">
        <v>87</v>
      </c>
      <c r="H16" s="28"/>
      <c r="I16" s="10" t="s">
        <v>48</v>
      </c>
      <c r="J16" s="11" t="str">
        <f>IF(I16="Raro","1",IF(I16="Improbable","2",IF(I16="Posible","3",IF(I16="Probable","4",IF(I16="Casi cierto","5","0")))))</f>
        <v>3</v>
      </c>
      <c r="K16" s="10" t="s">
        <v>35</v>
      </c>
      <c r="L16" s="11" t="str">
        <f t="shared" si="9"/>
        <v>4</v>
      </c>
      <c r="M16" s="11">
        <f t="shared" si="10"/>
        <v>7</v>
      </c>
      <c r="N16" s="11" t="str">
        <f t="shared" si="3"/>
        <v>Riesgo Alto</v>
      </c>
      <c r="O16" s="12" t="s">
        <v>49</v>
      </c>
      <c r="P16" s="29" t="s">
        <v>83</v>
      </c>
      <c r="Q16" s="30"/>
      <c r="R16" s="10" t="s">
        <v>48</v>
      </c>
      <c r="S16" s="11" t="str">
        <f t="shared" si="11"/>
        <v>3</v>
      </c>
      <c r="T16" s="10" t="s">
        <v>38</v>
      </c>
      <c r="U16" s="11" t="str">
        <f t="shared" ref="U16:U26" si="12">IF(T16="INSIGNIFICANTE","1",IF(T16="MENOR","2",IF(T16="MODERADO","3",IF(T16="MAYOR","4",IF(T16="CATASTRÓFICO","5","0")))))</f>
        <v>3</v>
      </c>
      <c r="V16" s="13">
        <f t="shared" ref="V16:V26" si="13">S16+U16</f>
        <v>6</v>
      </c>
      <c r="W16" s="11" t="str">
        <f t="shared" si="7"/>
        <v>Riesgo Alto</v>
      </c>
      <c r="X16" s="17" t="s">
        <v>39</v>
      </c>
      <c r="Y16" s="12" t="s">
        <v>49</v>
      </c>
      <c r="Z16" s="24" t="s">
        <v>51</v>
      </c>
      <c r="AA16" s="24" t="s">
        <v>84</v>
      </c>
      <c r="AB16" s="12" t="s">
        <v>85</v>
      </c>
      <c r="AC16" s="15" t="s">
        <v>53</v>
      </c>
    </row>
    <row r="17" spans="1:29" ht="96" customHeight="1">
      <c r="A17" s="9" t="s">
        <v>28</v>
      </c>
      <c r="B17" s="16" t="s">
        <v>29</v>
      </c>
      <c r="C17" s="9" t="s">
        <v>30</v>
      </c>
      <c r="D17" s="9" t="s">
        <v>31</v>
      </c>
      <c r="E17" s="62" t="s">
        <v>91</v>
      </c>
      <c r="F17" s="62"/>
      <c r="G17" s="62" t="s">
        <v>92</v>
      </c>
      <c r="H17" s="62"/>
      <c r="I17" s="10" t="s">
        <v>93</v>
      </c>
      <c r="J17" s="11" t="str">
        <f t="shared" ref="J17:J26" si="14">IF(I17="Raro","1",IF(I17="Improbable","2",IF(I17="Posible","3",IF(I17="Probable","4",IF(I17="Casi cierto","5","0")))))</f>
        <v>4</v>
      </c>
      <c r="K17" s="10" t="s">
        <v>35</v>
      </c>
      <c r="L17" s="11" t="str">
        <f t="shared" si="9"/>
        <v>4</v>
      </c>
      <c r="M17" s="11">
        <f t="shared" si="10"/>
        <v>8</v>
      </c>
      <c r="N17" s="11" t="str">
        <f t="shared" si="3"/>
        <v>Riesgo Extremo</v>
      </c>
      <c r="O17" s="12" t="s">
        <v>36</v>
      </c>
      <c r="P17" s="62" t="s">
        <v>94</v>
      </c>
      <c r="Q17" s="62"/>
      <c r="R17" s="10" t="s">
        <v>95</v>
      </c>
      <c r="S17" s="11" t="str">
        <f t="shared" si="11"/>
        <v>2</v>
      </c>
      <c r="T17" s="10" t="s">
        <v>65</v>
      </c>
      <c r="U17" s="11" t="str">
        <f t="shared" si="12"/>
        <v>2</v>
      </c>
      <c r="V17" s="13">
        <f t="shared" si="13"/>
        <v>4</v>
      </c>
      <c r="W17" s="11" t="str">
        <f t="shared" si="7"/>
        <v>Riesgo Bajo</v>
      </c>
      <c r="X17" s="17" t="s">
        <v>39</v>
      </c>
      <c r="Y17" s="12" t="s">
        <v>96</v>
      </c>
      <c r="Z17" s="26" t="s">
        <v>97</v>
      </c>
      <c r="AA17" s="26" t="s">
        <v>98</v>
      </c>
      <c r="AB17" s="12" t="s">
        <v>99</v>
      </c>
      <c r="AC17" s="15" t="s">
        <v>53</v>
      </c>
    </row>
    <row r="18" spans="1:29" ht="96" customHeight="1">
      <c r="A18" s="9" t="s">
        <v>45</v>
      </c>
      <c r="B18" s="16" t="s">
        <v>29</v>
      </c>
      <c r="C18" s="9" t="s">
        <v>30</v>
      </c>
      <c r="D18" s="9" t="s">
        <v>31</v>
      </c>
      <c r="E18" s="62" t="s">
        <v>100</v>
      </c>
      <c r="F18" s="62"/>
      <c r="G18" s="62" t="s">
        <v>101</v>
      </c>
      <c r="H18" s="62"/>
      <c r="I18" s="10" t="s">
        <v>93</v>
      </c>
      <c r="J18" s="11" t="str">
        <f t="shared" si="14"/>
        <v>4</v>
      </c>
      <c r="K18" s="10" t="s">
        <v>38</v>
      </c>
      <c r="L18" s="11" t="str">
        <f t="shared" si="9"/>
        <v>3</v>
      </c>
      <c r="M18" s="11">
        <f t="shared" si="10"/>
        <v>7</v>
      </c>
      <c r="N18" s="11" t="str">
        <f t="shared" si="3"/>
        <v>Riesgo Alto</v>
      </c>
      <c r="O18" s="12" t="s">
        <v>36</v>
      </c>
      <c r="P18" s="62" t="s">
        <v>102</v>
      </c>
      <c r="Q18" s="62"/>
      <c r="R18" s="10" t="s">
        <v>95</v>
      </c>
      <c r="S18" s="11" t="str">
        <f t="shared" si="11"/>
        <v>2</v>
      </c>
      <c r="T18" s="10" t="s">
        <v>65</v>
      </c>
      <c r="U18" s="11" t="str">
        <f t="shared" si="12"/>
        <v>2</v>
      </c>
      <c r="V18" s="13">
        <f t="shared" si="13"/>
        <v>4</v>
      </c>
      <c r="W18" s="11" t="str">
        <f t="shared" si="7"/>
        <v>Riesgo Bajo</v>
      </c>
      <c r="X18" s="17" t="s">
        <v>39</v>
      </c>
      <c r="Y18" s="12" t="s">
        <v>96</v>
      </c>
      <c r="Z18" s="26" t="s">
        <v>103</v>
      </c>
      <c r="AA18" s="26" t="s">
        <v>98</v>
      </c>
      <c r="AB18" s="12" t="s">
        <v>77</v>
      </c>
      <c r="AC18" s="15" t="s">
        <v>53</v>
      </c>
    </row>
    <row r="19" spans="1:29" ht="96" customHeight="1">
      <c r="A19" s="9" t="s">
        <v>45</v>
      </c>
      <c r="B19" s="16" t="s">
        <v>104</v>
      </c>
      <c r="C19" s="9" t="s">
        <v>46</v>
      </c>
      <c r="D19" s="9" t="s">
        <v>61</v>
      </c>
      <c r="E19" s="62" t="s">
        <v>105</v>
      </c>
      <c r="F19" s="62"/>
      <c r="G19" s="62" t="s">
        <v>106</v>
      </c>
      <c r="H19" s="62"/>
      <c r="I19" s="10" t="s">
        <v>48</v>
      </c>
      <c r="J19" s="11" t="str">
        <f t="shared" si="14"/>
        <v>3</v>
      </c>
      <c r="K19" s="10" t="s">
        <v>78</v>
      </c>
      <c r="L19" s="11" t="str">
        <f t="shared" si="9"/>
        <v>1</v>
      </c>
      <c r="M19" s="11">
        <f t="shared" si="10"/>
        <v>4</v>
      </c>
      <c r="N19" s="11" t="str">
        <f t="shared" si="3"/>
        <v>Riesgo Bajo</v>
      </c>
      <c r="O19" s="12" t="s">
        <v>79</v>
      </c>
      <c r="P19" s="62" t="s">
        <v>107</v>
      </c>
      <c r="Q19" s="62"/>
      <c r="R19" s="10" t="s">
        <v>34</v>
      </c>
      <c r="S19" s="11" t="str">
        <f t="shared" si="11"/>
        <v>1</v>
      </c>
      <c r="T19" s="10" t="s">
        <v>78</v>
      </c>
      <c r="U19" s="11" t="str">
        <f t="shared" si="12"/>
        <v>1</v>
      </c>
      <c r="V19" s="13">
        <f t="shared" si="13"/>
        <v>2</v>
      </c>
      <c r="W19" s="11" t="str">
        <f t="shared" si="7"/>
        <v>Riesgo Bajo</v>
      </c>
      <c r="X19" s="17" t="s">
        <v>39</v>
      </c>
      <c r="Y19" s="12" t="s">
        <v>80</v>
      </c>
      <c r="Z19" s="26" t="s">
        <v>108</v>
      </c>
      <c r="AA19" s="26" t="s">
        <v>109</v>
      </c>
      <c r="AB19" s="12" t="s">
        <v>81</v>
      </c>
      <c r="AC19" s="15" t="s">
        <v>53</v>
      </c>
    </row>
    <row r="20" spans="1:29" ht="96" customHeight="1">
      <c r="A20" s="9" t="s">
        <v>45</v>
      </c>
      <c r="B20" s="16" t="s">
        <v>104</v>
      </c>
      <c r="C20" s="9" t="s">
        <v>54</v>
      </c>
      <c r="D20" s="9" t="s">
        <v>31</v>
      </c>
      <c r="E20" s="62" t="s">
        <v>110</v>
      </c>
      <c r="F20" s="62"/>
      <c r="G20" s="62" t="s">
        <v>111</v>
      </c>
      <c r="H20" s="62"/>
      <c r="I20" s="10" t="s">
        <v>34</v>
      </c>
      <c r="J20" s="11" t="str">
        <f t="shared" si="14"/>
        <v>1</v>
      </c>
      <c r="K20" s="10" t="s">
        <v>65</v>
      </c>
      <c r="L20" s="11" t="str">
        <f t="shared" si="9"/>
        <v>2</v>
      </c>
      <c r="M20" s="11">
        <f t="shared" si="10"/>
        <v>3</v>
      </c>
      <c r="N20" s="11" t="str">
        <f t="shared" si="3"/>
        <v>Riesgo Bajo</v>
      </c>
      <c r="O20" s="12" t="s">
        <v>79</v>
      </c>
      <c r="P20" s="62" t="s">
        <v>112</v>
      </c>
      <c r="Q20" s="62"/>
      <c r="R20" s="10" t="s">
        <v>34</v>
      </c>
      <c r="S20" s="11" t="str">
        <f t="shared" si="11"/>
        <v>1</v>
      </c>
      <c r="T20" s="10" t="s">
        <v>78</v>
      </c>
      <c r="U20" s="11" t="str">
        <f t="shared" si="12"/>
        <v>1</v>
      </c>
      <c r="V20" s="13">
        <f t="shared" si="13"/>
        <v>2</v>
      </c>
      <c r="W20" s="11" t="str">
        <f t="shared" si="7"/>
        <v>Riesgo Bajo</v>
      </c>
      <c r="X20" s="17" t="s">
        <v>39</v>
      </c>
      <c r="Y20" s="12" t="s">
        <v>80</v>
      </c>
      <c r="Z20" s="26" t="s">
        <v>113</v>
      </c>
      <c r="AA20" s="26" t="s">
        <v>114</v>
      </c>
      <c r="AB20" s="12" t="s">
        <v>115</v>
      </c>
      <c r="AC20" s="15" t="s">
        <v>53</v>
      </c>
    </row>
    <row r="21" spans="1:29" ht="96" customHeight="1">
      <c r="A21" s="9" t="s">
        <v>45</v>
      </c>
      <c r="B21" s="16" t="s">
        <v>29</v>
      </c>
      <c r="C21" s="9" t="s">
        <v>116</v>
      </c>
      <c r="D21" s="9" t="s">
        <v>31</v>
      </c>
      <c r="E21" s="62" t="s">
        <v>117</v>
      </c>
      <c r="F21" s="62"/>
      <c r="G21" s="62" t="s">
        <v>118</v>
      </c>
      <c r="H21" s="62"/>
      <c r="I21" s="10" t="s">
        <v>48</v>
      </c>
      <c r="J21" s="11" t="str">
        <f t="shared" si="14"/>
        <v>3</v>
      </c>
      <c r="K21" s="10" t="s">
        <v>38</v>
      </c>
      <c r="L21" s="11" t="str">
        <f t="shared" si="9"/>
        <v>3</v>
      </c>
      <c r="M21" s="11">
        <f t="shared" si="10"/>
        <v>6</v>
      </c>
      <c r="N21" s="11" t="str">
        <f t="shared" si="3"/>
        <v>Riesgo Alto</v>
      </c>
      <c r="O21" s="12" t="s">
        <v>79</v>
      </c>
      <c r="P21" s="62" t="s">
        <v>119</v>
      </c>
      <c r="Q21" s="62"/>
      <c r="R21" s="10" t="s">
        <v>34</v>
      </c>
      <c r="S21" s="11" t="str">
        <f t="shared" si="11"/>
        <v>1</v>
      </c>
      <c r="T21" s="10" t="s">
        <v>65</v>
      </c>
      <c r="U21" s="11" t="str">
        <f t="shared" si="12"/>
        <v>2</v>
      </c>
      <c r="V21" s="13">
        <f t="shared" si="13"/>
        <v>3</v>
      </c>
      <c r="W21" s="11" t="str">
        <f t="shared" si="7"/>
        <v>Riesgo Bajo</v>
      </c>
      <c r="X21" s="17" t="s">
        <v>39</v>
      </c>
      <c r="Y21" s="12" t="s">
        <v>80</v>
      </c>
      <c r="Z21" s="26" t="s">
        <v>113</v>
      </c>
      <c r="AA21" s="26" t="s">
        <v>114</v>
      </c>
      <c r="AB21" s="12" t="s">
        <v>115</v>
      </c>
      <c r="AC21" s="15" t="s">
        <v>53</v>
      </c>
    </row>
    <row r="22" spans="1:29" ht="96" customHeight="1">
      <c r="A22" s="9" t="s">
        <v>45</v>
      </c>
      <c r="B22" s="16" t="s">
        <v>104</v>
      </c>
      <c r="C22" s="9" t="s">
        <v>116</v>
      </c>
      <c r="D22" s="9" t="s">
        <v>31</v>
      </c>
      <c r="E22" s="62" t="s">
        <v>120</v>
      </c>
      <c r="F22" s="62"/>
      <c r="G22" s="62" t="s">
        <v>121</v>
      </c>
      <c r="H22" s="62"/>
      <c r="I22" s="10" t="s">
        <v>48</v>
      </c>
      <c r="J22" s="11" t="str">
        <f t="shared" si="14"/>
        <v>3</v>
      </c>
      <c r="K22" s="10" t="s">
        <v>38</v>
      </c>
      <c r="L22" s="11" t="str">
        <f t="shared" si="9"/>
        <v>3</v>
      </c>
      <c r="M22" s="11">
        <f t="shared" si="10"/>
        <v>6</v>
      </c>
      <c r="N22" s="11" t="str">
        <f t="shared" si="3"/>
        <v>Riesgo Alto</v>
      </c>
      <c r="O22" s="12" t="s">
        <v>79</v>
      </c>
      <c r="P22" s="62" t="s">
        <v>122</v>
      </c>
      <c r="Q22" s="62"/>
      <c r="R22" s="10" t="s">
        <v>34</v>
      </c>
      <c r="S22" s="11" t="str">
        <f t="shared" si="11"/>
        <v>1</v>
      </c>
      <c r="T22" s="10" t="s">
        <v>65</v>
      </c>
      <c r="U22" s="11" t="str">
        <f t="shared" si="12"/>
        <v>2</v>
      </c>
      <c r="V22" s="13">
        <f t="shared" si="13"/>
        <v>3</v>
      </c>
      <c r="W22" s="11" t="str">
        <f t="shared" si="7"/>
        <v>Riesgo Bajo</v>
      </c>
      <c r="X22" s="17" t="s">
        <v>39</v>
      </c>
      <c r="Y22" s="12" t="s">
        <v>80</v>
      </c>
      <c r="Z22" s="26" t="s">
        <v>113</v>
      </c>
      <c r="AA22" s="26" t="s">
        <v>114</v>
      </c>
      <c r="AB22" s="12" t="s">
        <v>115</v>
      </c>
      <c r="AC22" s="15" t="s">
        <v>53</v>
      </c>
    </row>
    <row r="23" spans="1:29" ht="96" customHeight="1">
      <c r="A23" s="9" t="s">
        <v>45</v>
      </c>
      <c r="B23" s="16" t="s">
        <v>104</v>
      </c>
      <c r="C23" s="9" t="s">
        <v>116</v>
      </c>
      <c r="D23" s="9" t="s">
        <v>31</v>
      </c>
      <c r="E23" s="62" t="s">
        <v>123</v>
      </c>
      <c r="F23" s="62"/>
      <c r="G23" s="62" t="s">
        <v>124</v>
      </c>
      <c r="H23" s="62"/>
      <c r="I23" s="10" t="s">
        <v>48</v>
      </c>
      <c r="J23" s="11" t="str">
        <f t="shared" si="14"/>
        <v>3</v>
      </c>
      <c r="K23" s="10" t="s">
        <v>57</v>
      </c>
      <c r="L23" s="11" t="str">
        <f t="shared" si="9"/>
        <v>5</v>
      </c>
      <c r="M23" s="11">
        <f t="shared" si="10"/>
        <v>8</v>
      </c>
      <c r="N23" s="11" t="str">
        <f t="shared" si="3"/>
        <v>Riesgo Extremo</v>
      </c>
      <c r="O23" s="12" t="s">
        <v>79</v>
      </c>
      <c r="P23" s="62" t="s">
        <v>125</v>
      </c>
      <c r="Q23" s="62"/>
      <c r="R23" s="10" t="s">
        <v>95</v>
      </c>
      <c r="S23" s="11" t="str">
        <f t="shared" si="11"/>
        <v>2</v>
      </c>
      <c r="T23" s="10" t="s">
        <v>65</v>
      </c>
      <c r="U23" s="11" t="str">
        <f t="shared" si="12"/>
        <v>2</v>
      </c>
      <c r="V23" s="13">
        <f t="shared" si="13"/>
        <v>4</v>
      </c>
      <c r="W23" s="11" t="str">
        <f t="shared" si="7"/>
        <v>Riesgo Bajo</v>
      </c>
      <c r="X23" s="17" t="s">
        <v>39</v>
      </c>
      <c r="Y23" s="12" t="s">
        <v>126</v>
      </c>
      <c r="Z23" s="26" t="s">
        <v>127</v>
      </c>
      <c r="AA23" s="26" t="s">
        <v>128</v>
      </c>
      <c r="AB23" s="12" t="s">
        <v>129</v>
      </c>
      <c r="AC23" s="15" t="s">
        <v>53</v>
      </c>
    </row>
    <row r="24" spans="1:29" ht="96" customHeight="1">
      <c r="A24" s="9" t="s">
        <v>45</v>
      </c>
      <c r="B24" s="16" t="s">
        <v>104</v>
      </c>
      <c r="C24" s="9" t="s">
        <v>30</v>
      </c>
      <c r="D24" s="9" t="s">
        <v>31</v>
      </c>
      <c r="E24" s="62" t="s">
        <v>130</v>
      </c>
      <c r="F24" s="62"/>
      <c r="G24" s="62" t="s">
        <v>131</v>
      </c>
      <c r="H24" s="62"/>
      <c r="I24" s="10" t="s">
        <v>48</v>
      </c>
      <c r="J24" s="11" t="str">
        <f t="shared" si="14"/>
        <v>3</v>
      </c>
      <c r="K24" s="10" t="s">
        <v>65</v>
      </c>
      <c r="L24" s="11" t="str">
        <f t="shared" si="9"/>
        <v>2</v>
      </c>
      <c r="M24" s="11">
        <f t="shared" si="10"/>
        <v>5</v>
      </c>
      <c r="N24" s="11" t="str">
        <f t="shared" si="3"/>
        <v>Riesgo Medio</v>
      </c>
      <c r="O24" s="12" t="s">
        <v>79</v>
      </c>
      <c r="P24" s="62" t="s">
        <v>132</v>
      </c>
      <c r="Q24" s="62"/>
      <c r="R24" s="10" t="s">
        <v>34</v>
      </c>
      <c r="S24" s="11" t="str">
        <f t="shared" si="11"/>
        <v>1</v>
      </c>
      <c r="T24" s="10" t="s">
        <v>65</v>
      </c>
      <c r="U24" s="11" t="str">
        <f t="shared" si="12"/>
        <v>2</v>
      </c>
      <c r="V24" s="13">
        <f t="shared" si="13"/>
        <v>3</v>
      </c>
      <c r="W24" s="11" t="str">
        <f t="shared" si="7"/>
        <v>Riesgo Bajo</v>
      </c>
      <c r="X24" s="17" t="s">
        <v>39</v>
      </c>
      <c r="Y24" s="12" t="s">
        <v>133</v>
      </c>
      <c r="Z24" s="26" t="s">
        <v>103</v>
      </c>
      <c r="AA24" s="26" t="s">
        <v>98</v>
      </c>
      <c r="AB24" s="12" t="s">
        <v>77</v>
      </c>
      <c r="AC24" s="15" t="s">
        <v>53</v>
      </c>
    </row>
    <row r="25" spans="1:29" ht="96" customHeight="1">
      <c r="A25" s="9" t="s">
        <v>45</v>
      </c>
      <c r="B25" s="16" t="s">
        <v>29</v>
      </c>
      <c r="C25" s="9" t="s">
        <v>116</v>
      </c>
      <c r="D25" s="9" t="s">
        <v>134</v>
      </c>
      <c r="E25" s="62" t="s">
        <v>135</v>
      </c>
      <c r="F25" s="62"/>
      <c r="G25" s="62" t="s">
        <v>136</v>
      </c>
      <c r="H25" s="62"/>
      <c r="I25" s="10" t="s">
        <v>93</v>
      </c>
      <c r="J25" s="11" t="str">
        <f t="shared" si="14"/>
        <v>4</v>
      </c>
      <c r="K25" s="10" t="s">
        <v>35</v>
      </c>
      <c r="L25" s="11" t="str">
        <f t="shared" si="9"/>
        <v>4</v>
      </c>
      <c r="M25" s="11">
        <f t="shared" si="10"/>
        <v>8</v>
      </c>
      <c r="N25" s="11" t="str">
        <f t="shared" si="3"/>
        <v>Riesgo Extremo</v>
      </c>
      <c r="O25" s="12" t="s">
        <v>36</v>
      </c>
      <c r="P25" s="62" t="s">
        <v>137</v>
      </c>
      <c r="Q25" s="62"/>
      <c r="R25" s="10" t="s">
        <v>48</v>
      </c>
      <c r="S25" s="11" t="str">
        <f t="shared" si="11"/>
        <v>3</v>
      </c>
      <c r="T25" s="10" t="s">
        <v>65</v>
      </c>
      <c r="U25" s="11" t="str">
        <f t="shared" si="12"/>
        <v>2</v>
      </c>
      <c r="V25" s="13">
        <f t="shared" si="13"/>
        <v>5</v>
      </c>
      <c r="W25" s="11" t="str">
        <f t="shared" si="7"/>
        <v>Riesgo Medio</v>
      </c>
      <c r="X25" s="17" t="s">
        <v>39</v>
      </c>
      <c r="Y25" s="12" t="s">
        <v>126</v>
      </c>
      <c r="Z25" s="26" t="s">
        <v>138</v>
      </c>
      <c r="AA25" s="26" t="s">
        <v>114</v>
      </c>
      <c r="AB25" s="12" t="s">
        <v>139</v>
      </c>
      <c r="AC25" s="15" t="s">
        <v>53</v>
      </c>
    </row>
    <row r="26" spans="1:29" ht="127.5">
      <c r="A26" s="9" t="s">
        <v>45</v>
      </c>
      <c r="B26" s="16" t="s">
        <v>104</v>
      </c>
      <c r="C26" s="9" t="s">
        <v>30</v>
      </c>
      <c r="D26" s="9" t="s">
        <v>31</v>
      </c>
      <c r="E26" s="62" t="s">
        <v>140</v>
      </c>
      <c r="F26" s="62"/>
      <c r="G26" s="62" t="s">
        <v>141</v>
      </c>
      <c r="H26" s="62"/>
      <c r="I26" s="10" t="s">
        <v>95</v>
      </c>
      <c r="J26" s="11" t="str">
        <f t="shared" si="14"/>
        <v>2</v>
      </c>
      <c r="K26" s="10" t="s">
        <v>65</v>
      </c>
      <c r="L26" s="11" t="str">
        <f t="shared" si="9"/>
        <v>2</v>
      </c>
      <c r="M26" s="11">
        <f t="shared" si="10"/>
        <v>4</v>
      </c>
      <c r="N26" s="11" t="str">
        <f t="shared" si="3"/>
        <v>Riesgo Bajo</v>
      </c>
      <c r="O26" s="12" t="s">
        <v>79</v>
      </c>
      <c r="P26" s="62" t="s">
        <v>142</v>
      </c>
      <c r="Q26" s="62"/>
      <c r="R26" s="10" t="s">
        <v>34</v>
      </c>
      <c r="S26" s="11" t="str">
        <f t="shared" si="11"/>
        <v>1</v>
      </c>
      <c r="T26" s="10" t="s">
        <v>65</v>
      </c>
      <c r="U26" s="11" t="str">
        <f t="shared" si="12"/>
        <v>2</v>
      </c>
      <c r="V26" s="13">
        <f t="shared" si="13"/>
        <v>3</v>
      </c>
      <c r="W26" s="11" t="str">
        <f>IF(V26=0," ",IF(V26&lt;=4,"Riesgo Bajo",IF(V26&lt;=5,"Riesgo Medio",IF(V26&lt;=7,"Riesgo Alto",IF(V26&lt;=10,"Riesgo Extremo","No Disponible")))))</f>
        <v>Riesgo Bajo</v>
      </c>
      <c r="X26" s="17" t="s">
        <v>39</v>
      </c>
      <c r="Y26" s="12" t="s">
        <v>133</v>
      </c>
      <c r="Z26" s="26" t="s">
        <v>97</v>
      </c>
      <c r="AA26" s="26" t="s">
        <v>98</v>
      </c>
      <c r="AB26" s="12" t="s">
        <v>99</v>
      </c>
      <c r="AC26" s="15" t="s">
        <v>53</v>
      </c>
    </row>
    <row r="29" spans="1:29" s="20" customFormat="1">
      <c r="A29" s="21"/>
      <c r="B29" s="18"/>
      <c r="C29" s="18"/>
      <c r="D29" s="18"/>
      <c r="E29" s="19"/>
      <c r="F29" s="19"/>
      <c r="I29" s="18"/>
      <c r="P29" s="18"/>
      <c r="W29" s="18"/>
      <c r="AB29" s="18"/>
      <c r="AC29" s="18"/>
    </row>
    <row r="30" spans="1:29">
      <c r="A30" s="21"/>
      <c r="I30" s="2"/>
      <c r="P30" s="2"/>
      <c r="W30" s="2"/>
    </row>
    <row r="31" spans="1:29">
      <c r="I31" s="2"/>
      <c r="P31" s="2"/>
      <c r="W31" s="2"/>
    </row>
    <row r="32" spans="1:29">
      <c r="I32" s="2"/>
      <c r="P32" s="2"/>
      <c r="W32" s="2"/>
    </row>
    <row r="33" spans="1:29" s="20" customFormat="1">
      <c r="A33" s="21"/>
      <c r="B33" s="18"/>
      <c r="C33" s="18"/>
      <c r="D33" s="18"/>
      <c r="E33" s="19"/>
      <c r="F33" s="19"/>
      <c r="I33" s="21"/>
      <c r="P33" s="21"/>
      <c r="W33" s="21"/>
      <c r="AB33" s="18"/>
      <c r="AC33" s="18"/>
    </row>
    <row r="34" spans="1:29">
      <c r="A34" s="22"/>
      <c r="I34" s="22"/>
      <c r="P34" s="22"/>
      <c r="W34" s="22"/>
    </row>
    <row r="35" spans="1:29">
      <c r="D35" s="23"/>
    </row>
  </sheetData>
  <mergeCells count="77">
    <mergeCell ref="E25:F25"/>
    <mergeCell ref="G25:H25"/>
    <mergeCell ref="P25:Q25"/>
    <mergeCell ref="E26:F26"/>
    <mergeCell ref="G26:H26"/>
    <mergeCell ref="P26:Q26"/>
    <mergeCell ref="E23:F23"/>
    <mergeCell ref="G23:H23"/>
    <mergeCell ref="P23:Q23"/>
    <mergeCell ref="E24:F24"/>
    <mergeCell ref="G24:H24"/>
    <mergeCell ref="P24:Q24"/>
    <mergeCell ref="E21:F21"/>
    <mergeCell ref="G21:H21"/>
    <mergeCell ref="P21:Q21"/>
    <mergeCell ref="E22:F22"/>
    <mergeCell ref="G22:H22"/>
    <mergeCell ref="P22:Q22"/>
    <mergeCell ref="E19:F19"/>
    <mergeCell ref="G19:H19"/>
    <mergeCell ref="P19:Q19"/>
    <mergeCell ref="E20:F20"/>
    <mergeCell ref="G20:H20"/>
    <mergeCell ref="P20:Q20"/>
    <mergeCell ref="E17:F17"/>
    <mergeCell ref="G17:H17"/>
    <mergeCell ref="P17:Q17"/>
    <mergeCell ref="E18:F18"/>
    <mergeCell ref="G18:H18"/>
    <mergeCell ref="P18:Q18"/>
    <mergeCell ref="E15:F15"/>
    <mergeCell ref="G15:H15"/>
    <mergeCell ref="P15:Q15"/>
    <mergeCell ref="E13:F13"/>
    <mergeCell ref="G13:H13"/>
    <mergeCell ref="P13:Q13"/>
    <mergeCell ref="E14:F14"/>
    <mergeCell ref="G14:H14"/>
    <mergeCell ref="P14:Q14"/>
    <mergeCell ref="E11:F11"/>
    <mergeCell ref="G11:H11"/>
    <mergeCell ref="P11:Q11"/>
    <mergeCell ref="E12:F12"/>
    <mergeCell ref="G12:H12"/>
    <mergeCell ref="P12:Q12"/>
    <mergeCell ref="X8:X9"/>
    <mergeCell ref="Y8:Y9"/>
    <mergeCell ref="Z8:Z9"/>
    <mergeCell ref="AA8:AA9"/>
    <mergeCell ref="E10:F10"/>
    <mergeCell ref="G10:H10"/>
    <mergeCell ref="P10:Q10"/>
    <mergeCell ref="R9:S9"/>
    <mergeCell ref="T9:U9"/>
    <mergeCell ref="I8:J9"/>
    <mergeCell ref="K8:L9"/>
    <mergeCell ref="M8:M9"/>
    <mergeCell ref="N8:N9"/>
    <mergeCell ref="O8:O9"/>
    <mergeCell ref="P8:Q9"/>
    <mergeCell ref="R8:W8"/>
    <mergeCell ref="E16:F16"/>
    <mergeCell ref="G16:H16"/>
    <mergeCell ref="P16:Q16"/>
    <mergeCell ref="G8:H9"/>
    <mergeCell ref="A1:G4"/>
    <mergeCell ref="H1:AC2"/>
    <mergeCell ref="H3:AC4"/>
    <mergeCell ref="A7:F7"/>
    <mergeCell ref="G7:N7"/>
    <mergeCell ref="O7:AC7"/>
    <mergeCell ref="A8:A9"/>
    <mergeCell ref="B8:B9"/>
    <mergeCell ref="C8:C9"/>
    <mergeCell ref="D8:D9"/>
    <mergeCell ref="E8:F9"/>
    <mergeCell ref="AB8:AC8"/>
  </mergeCells>
  <conditionalFormatting sqref="N10 N12 W12:W15">
    <cfRule type="containsText" dxfId="107" priority="181" stopIfTrue="1" operator="containsText" text="Riesgo Extremo">
      <formula>NOT(ISERROR(SEARCH("Riesgo Extremo",N10)))</formula>
    </cfRule>
    <cfRule type="containsText" priority="182" stopIfTrue="1" operator="containsText" text="Riesgo Extremo">
      <formula>NOT(ISERROR(SEARCH("Riesgo Extremo",N10)))</formula>
    </cfRule>
    <cfRule type="containsText" dxfId="106" priority="183" stopIfTrue="1" operator="containsText" text="Riesgo Alto">
      <formula>NOT(ISERROR(SEARCH("Riesgo Alto",N10)))</formula>
    </cfRule>
    <cfRule type="containsText" dxfId="105" priority="184" stopIfTrue="1" operator="containsText" text="Riesgo Medio">
      <formula>NOT(ISERROR(SEARCH("Riesgo Medio",N10)))</formula>
    </cfRule>
    <cfRule type="containsText" dxfId="104" priority="185" stopIfTrue="1" operator="containsText" text="Riesgo Bajo">
      <formula>NOT(ISERROR(SEARCH("Riesgo Bajo",N10)))</formula>
    </cfRule>
  </conditionalFormatting>
  <conditionalFormatting sqref="W10">
    <cfRule type="containsText" dxfId="103" priority="176" stopIfTrue="1" operator="containsText" text="Riesgo Extremo">
      <formula>NOT(ISERROR(SEARCH("Riesgo Extremo",W10)))</formula>
    </cfRule>
    <cfRule type="containsText" priority="177" stopIfTrue="1" operator="containsText" text="Riesgo Extremo">
      <formula>NOT(ISERROR(SEARCH("Riesgo Extremo",W10)))</formula>
    </cfRule>
    <cfRule type="containsText" dxfId="102" priority="178" stopIfTrue="1" operator="containsText" text="Riesgo Alto">
      <formula>NOT(ISERROR(SEARCH("Riesgo Alto",W10)))</formula>
    </cfRule>
    <cfRule type="containsText" dxfId="101" priority="179" stopIfTrue="1" operator="containsText" text="Riesgo Medio">
      <formula>NOT(ISERROR(SEARCH("Riesgo Medio",W10)))</formula>
    </cfRule>
    <cfRule type="containsText" dxfId="100" priority="180" stopIfTrue="1" operator="containsText" text="Riesgo Bajo">
      <formula>NOT(ISERROR(SEARCH("Riesgo Bajo",W10)))</formula>
    </cfRule>
  </conditionalFormatting>
  <conditionalFormatting sqref="N13">
    <cfRule type="containsText" dxfId="99" priority="171" stopIfTrue="1" operator="containsText" text="Riesgo Extremo">
      <formula>NOT(ISERROR(SEARCH("Riesgo Extremo",N13)))</formula>
    </cfRule>
    <cfRule type="containsText" priority="172" stopIfTrue="1" operator="containsText" text="Riesgo Extremo">
      <formula>NOT(ISERROR(SEARCH("Riesgo Extremo",N13)))</formula>
    </cfRule>
    <cfRule type="containsText" dxfId="98" priority="173" stopIfTrue="1" operator="containsText" text="Riesgo Alto">
      <formula>NOT(ISERROR(SEARCH("Riesgo Alto",N13)))</formula>
    </cfRule>
    <cfRule type="containsText" dxfId="97" priority="174" stopIfTrue="1" operator="containsText" text="Riesgo Medio">
      <formula>NOT(ISERROR(SEARCH("Riesgo Medio",N13)))</formula>
    </cfRule>
    <cfRule type="containsText" dxfId="96" priority="175" stopIfTrue="1" operator="containsText" text="Riesgo Bajo">
      <formula>NOT(ISERROR(SEARCH("Riesgo Bajo",N13)))</formula>
    </cfRule>
  </conditionalFormatting>
  <conditionalFormatting sqref="N14:N15">
    <cfRule type="containsText" dxfId="95" priority="166" stopIfTrue="1" operator="containsText" text="Riesgo Extremo">
      <formula>NOT(ISERROR(SEARCH("Riesgo Extremo",N14)))</formula>
    </cfRule>
    <cfRule type="containsText" priority="167" stopIfTrue="1" operator="containsText" text="Riesgo Extremo">
      <formula>NOT(ISERROR(SEARCH("Riesgo Extremo",N14)))</formula>
    </cfRule>
    <cfRule type="containsText" dxfId="94" priority="168" stopIfTrue="1" operator="containsText" text="Riesgo Alto">
      <formula>NOT(ISERROR(SEARCH("Riesgo Alto",N14)))</formula>
    </cfRule>
    <cfRule type="containsText" dxfId="93" priority="169" stopIfTrue="1" operator="containsText" text="Riesgo Medio">
      <formula>NOT(ISERROR(SEARCH("Riesgo Medio",N14)))</formula>
    </cfRule>
    <cfRule type="containsText" dxfId="92" priority="170" stopIfTrue="1" operator="containsText" text="Riesgo Bajo">
      <formula>NOT(ISERROR(SEARCH("Riesgo Bajo",N14)))</formula>
    </cfRule>
  </conditionalFormatting>
  <conditionalFormatting sqref="N11 W11">
    <cfRule type="containsText" dxfId="91" priority="161" stopIfTrue="1" operator="containsText" text="Riesgo Extremo">
      <formula>NOT(ISERROR(SEARCH("Riesgo Extremo",N11)))</formula>
    </cfRule>
    <cfRule type="containsText" priority="162" stopIfTrue="1" operator="containsText" text="Riesgo Extremo">
      <formula>NOT(ISERROR(SEARCH("Riesgo Extremo",N11)))</formula>
    </cfRule>
    <cfRule type="containsText" dxfId="90" priority="163" stopIfTrue="1" operator="containsText" text="Riesgo Alto">
      <formula>NOT(ISERROR(SEARCH("Riesgo Alto",N11)))</formula>
    </cfRule>
    <cfRule type="containsText" dxfId="89" priority="164" stopIfTrue="1" operator="containsText" text="Riesgo Medio">
      <formula>NOT(ISERROR(SEARCH("Riesgo Medio",N11)))</formula>
    </cfRule>
    <cfRule type="containsText" dxfId="88" priority="165" stopIfTrue="1" operator="containsText" text="Riesgo Bajo">
      <formula>NOT(ISERROR(SEARCH("Riesgo Bajo",N11)))</formula>
    </cfRule>
  </conditionalFormatting>
  <conditionalFormatting sqref="W16">
    <cfRule type="containsText" dxfId="87" priority="116" stopIfTrue="1" operator="containsText" text="Riesgo Extremo">
      <formula>NOT(ISERROR(SEARCH("Riesgo Extremo",W16)))</formula>
    </cfRule>
    <cfRule type="containsText" priority="117" stopIfTrue="1" operator="containsText" text="Riesgo Extremo">
      <formula>NOT(ISERROR(SEARCH("Riesgo Extremo",W16)))</formula>
    </cfRule>
    <cfRule type="containsText" dxfId="86" priority="118" stopIfTrue="1" operator="containsText" text="Riesgo Alto">
      <formula>NOT(ISERROR(SEARCH("Riesgo Alto",W16)))</formula>
    </cfRule>
    <cfRule type="containsText" dxfId="85" priority="119" stopIfTrue="1" operator="containsText" text="Riesgo Medio">
      <formula>NOT(ISERROR(SEARCH("Riesgo Medio",W16)))</formula>
    </cfRule>
    <cfRule type="containsText" dxfId="84" priority="120" stopIfTrue="1" operator="containsText" text="Riesgo Bajo">
      <formula>NOT(ISERROR(SEARCH("Riesgo Bajo",W16)))</formula>
    </cfRule>
  </conditionalFormatting>
  <conditionalFormatting sqref="N16">
    <cfRule type="containsText" dxfId="83" priority="111" stopIfTrue="1" operator="containsText" text="Riesgo Extremo">
      <formula>NOT(ISERROR(SEARCH("Riesgo Extremo",N16)))</formula>
    </cfRule>
    <cfRule type="containsText" priority="112" stopIfTrue="1" operator="containsText" text="Riesgo Extremo">
      <formula>NOT(ISERROR(SEARCH("Riesgo Extremo",N16)))</formula>
    </cfRule>
    <cfRule type="containsText" dxfId="82" priority="113" stopIfTrue="1" operator="containsText" text="Riesgo Alto">
      <formula>NOT(ISERROR(SEARCH("Riesgo Alto",N16)))</formula>
    </cfRule>
    <cfRule type="containsText" dxfId="81" priority="114" stopIfTrue="1" operator="containsText" text="Riesgo Medio">
      <formula>NOT(ISERROR(SEARCH("Riesgo Medio",N16)))</formula>
    </cfRule>
    <cfRule type="containsText" dxfId="80" priority="115" stopIfTrue="1" operator="containsText" text="Riesgo Bajo">
      <formula>NOT(ISERROR(SEARCH("Riesgo Bajo",N16)))</formula>
    </cfRule>
  </conditionalFormatting>
  <conditionalFormatting sqref="W18">
    <cfRule type="containsText" dxfId="79" priority="96" stopIfTrue="1" operator="containsText" text="Riesgo Extremo">
      <formula>NOT(ISERROR(SEARCH("Riesgo Extremo",W18)))</formula>
    </cfRule>
    <cfRule type="containsText" priority="97" stopIfTrue="1" operator="containsText" text="Riesgo Extremo">
      <formula>NOT(ISERROR(SEARCH("Riesgo Extremo",W18)))</formula>
    </cfRule>
    <cfRule type="containsText" dxfId="78" priority="98" stopIfTrue="1" operator="containsText" text="Riesgo Alto">
      <formula>NOT(ISERROR(SEARCH("Riesgo Alto",W18)))</formula>
    </cfRule>
    <cfRule type="containsText" dxfId="77" priority="99" stopIfTrue="1" operator="containsText" text="Riesgo Medio">
      <formula>NOT(ISERROR(SEARCH("Riesgo Medio",W18)))</formula>
    </cfRule>
    <cfRule type="containsText" dxfId="76" priority="100" stopIfTrue="1" operator="containsText" text="Riesgo Bajo">
      <formula>NOT(ISERROR(SEARCH("Riesgo Bajo",W18)))</formula>
    </cfRule>
  </conditionalFormatting>
  <conditionalFormatting sqref="N18">
    <cfRule type="containsText" dxfId="75" priority="91" stopIfTrue="1" operator="containsText" text="Riesgo Extremo">
      <formula>NOT(ISERROR(SEARCH("Riesgo Extremo",N18)))</formula>
    </cfRule>
    <cfRule type="containsText" priority="92" stopIfTrue="1" operator="containsText" text="Riesgo Extremo">
      <formula>NOT(ISERROR(SEARCH("Riesgo Extremo",N18)))</formula>
    </cfRule>
    <cfRule type="containsText" dxfId="74" priority="93" stopIfTrue="1" operator="containsText" text="Riesgo Alto">
      <formula>NOT(ISERROR(SEARCH("Riesgo Alto",N18)))</formula>
    </cfRule>
    <cfRule type="containsText" dxfId="73" priority="94" stopIfTrue="1" operator="containsText" text="Riesgo Medio">
      <formula>NOT(ISERROR(SEARCH("Riesgo Medio",N18)))</formula>
    </cfRule>
    <cfRule type="containsText" dxfId="72" priority="95" stopIfTrue="1" operator="containsText" text="Riesgo Bajo">
      <formula>NOT(ISERROR(SEARCH("Riesgo Bajo",N18)))</formula>
    </cfRule>
  </conditionalFormatting>
  <conditionalFormatting sqref="W17">
    <cfRule type="containsText" dxfId="71" priority="86" stopIfTrue="1" operator="containsText" text="Riesgo Extremo">
      <formula>NOT(ISERROR(SEARCH("Riesgo Extremo",W17)))</formula>
    </cfRule>
    <cfRule type="containsText" priority="87" stopIfTrue="1" operator="containsText" text="Riesgo Extremo">
      <formula>NOT(ISERROR(SEARCH("Riesgo Extremo",W17)))</formula>
    </cfRule>
    <cfRule type="containsText" dxfId="70" priority="88" stopIfTrue="1" operator="containsText" text="Riesgo Alto">
      <formula>NOT(ISERROR(SEARCH("Riesgo Alto",W17)))</formula>
    </cfRule>
    <cfRule type="containsText" dxfId="69" priority="89" stopIfTrue="1" operator="containsText" text="Riesgo Medio">
      <formula>NOT(ISERROR(SEARCH("Riesgo Medio",W17)))</formula>
    </cfRule>
    <cfRule type="containsText" dxfId="68" priority="90" stopIfTrue="1" operator="containsText" text="Riesgo Bajo">
      <formula>NOT(ISERROR(SEARCH("Riesgo Bajo",W17)))</formula>
    </cfRule>
  </conditionalFormatting>
  <conditionalFormatting sqref="N17">
    <cfRule type="containsText" dxfId="67" priority="81" stopIfTrue="1" operator="containsText" text="Riesgo Extremo">
      <formula>NOT(ISERROR(SEARCH("Riesgo Extremo",N17)))</formula>
    </cfRule>
    <cfRule type="containsText" priority="82" stopIfTrue="1" operator="containsText" text="Riesgo Extremo">
      <formula>NOT(ISERROR(SEARCH("Riesgo Extremo",N17)))</formula>
    </cfRule>
    <cfRule type="containsText" dxfId="66" priority="83" stopIfTrue="1" operator="containsText" text="Riesgo Alto">
      <formula>NOT(ISERROR(SEARCH("Riesgo Alto",N17)))</formula>
    </cfRule>
    <cfRule type="containsText" dxfId="65" priority="84" stopIfTrue="1" operator="containsText" text="Riesgo Medio">
      <formula>NOT(ISERROR(SEARCH("Riesgo Medio",N17)))</formula>
    </cfRule>
    <cfRule type="containsText" dxfId="64" priority="85" stopIfTrue="1" operator="containsText" text="Riesgo Bajo">
      <formula>NOT(ISERROR(SEARCH("Riesgo Bajo",N17)))</formula>
    </cfRule>
  </conditionalFormatting>
  <conditionalFormatting sqref="W19">
    <cfRule type="containsText" dxfId="63" priority="76" stopIfTrue="1" operator="containsText" text="Riesgo Extremo">
      <formula>NOT(ISERROR(SEARCH("Riesgo Extremo",W19)))</formula>
    </cfRule>
    <cfRule type="containsText" priority="77" stopIfTrue="1" operator="containsText" text="Riesgo Extremo">
      <formula>NOT(ISERROR(SEARCH("Riesgo Extremo",W19)))</formula>
    </cfRule>
    <cfRule type="containsText" dxfId="62" priority="78" stopIfTrue="1" operator="containsText" text="Riesgo Alto">
      <formula>NOT(ISERROR(SEARCH("Riesgo Alto",W19)))</formula>
    </cfRule>
    <cfRule type="containsText" dxfId="61" priority="79" stopIfTrue="1" operator="containsText" text="Riesgo Medio">
      <formula>NOT(ISERROR(SEARCH("Riesgo Medio",W19)))</formula>
    </cfRule>
    <cfRule type="containsText" dxfId="60" priority="80" stopIfTrue="1" operator="containsText" text="Riesgo Bajo">
      <formula>NOT(ISERROR(SEARCH("Riesgo Bajo",W19)))</formula>
    </cfRule>
  </conditionalFormatting>
  <conditionalFormatting sqref="N19">
    <cfRule type="containsText" dxfId="59" priority="71" stopIfTrue="1" operator="containsText" text="Riesgo Extremo">
      <formula>NOT(ISERROR(SEARCH("Riesgo Extremo",N19)))</formula>
    </cfRule>
    <cfRule type="containsText" priority="72" stopIfTrue="1" operator="containsText" text="Riesgo Extremo">
      <formula>NOT(ISERROR(SEARCH("Riesgo Extremo",N19)))</formula>
    </cfRule>
    <cfRule type="containsText" dxfId="58" priority="73" stopIfTrue="1" operator="containsText" text="Riesgo Alto">
      <formula>NOT(ISERROR(SEARCH("Riesgo Alto",N19)))</formula>
    </cfRule>
    <cfRule type="containsText" dxfId="57" priority="74" stopIfTrue="1" operator="containsText" text="Riesgo Medio">
      <formula>NOT(ISERROR(SEARCH("Riesgo Medio",N19)))</formula>
    </cfRule>
    <cfRule type="containsText" dxfId="56" priority="75" stopIfTrue="1" operator="containsText" text="Riesgo Bajo">
      <formula>NOT(ISERROR(SEARCH("Riesgo Bajo",N19)))</formula>
    </cfRule>
  </conditionalFormatting>
  <conditionalFormatting sqref="W20">
    <cfRule type="containsText" dxfId="55" priority="66" stopIfTrue="1" operator="containsText" text="Riesgo Extremo">
      <formula>NOT(ISERROR(SEARCH("Riesgo Extremo",W20)))</formula>
    </cfRule>
    <cfRule type="containsText" priority="67" stopIfTrue="1" operator="containsText" text="Riesgo Extremo">
      <formula>NOT(ISERROR(SEARCH("Riesgo Extremo",W20)))</formula>
    </cfRule>
    <cfRule type="containsText" dxfId="54" priority="68" stopIfTrue="1" operator="containsText" text="Riesgo Alto">
      <formula>NOT(ISERROR(SEARCH("Riesgo Alto",W20)))</formula>
    </cfRule>
    <cfRule type="containsText" dxfId="53" priority="69" stopIfTrue="1" operator="containsText" text="Riesgo Medio">
      <formula>NOT(ISERROR(SEARCH("Riesgo Medio",W20)))</formula>
    </cfRule>
    <cfRule type="containsText" dxfId="52" priority="70" stopIfTrue="1" operator="containsText" text="Riesgo Bajo">
      <formula>NOT(ISERROR(SEARCH("Riesgo Bajo",W20)))</formula>
    </cfRule>
  </conditionalFormatting>
  <conditionalFormatting sqref="N20">
    <cfRule type="containsText" dxfId="51" priority="61" stopIfTrue="1" operator="containsText" text="Riesgo Extremo">
      <formula>NOT(ISERROR(SEARCH("Riesgo Extremo",N20)))</formula>
    </cfRule>
    <cfRule type="containsText" priority="62" stopIfTrue="1" operator="containsText" text="Riesgo Extremo">
      <formula>NOT(ISERROR(SEARCH("Riesgo Extremo",N20)))</formula>
    </cfRule>
    <cfRule type="containsText" dxfId="50" priority="63" stopIfTrue="1" operator="containsText" text="Riesgo Alto">
      <formula>NOT(ISERROR(SEARCH("Riesgo Alto",N20)))</formula>
    </cfRule>
    <cfRule type="containsText" dxfId="49" priority="64" stopIfTrue="1" operator="containsText" text="Riesgo Medio">
      <formula>NOT(ISERROR(SEARCH("Riesgo Medio",N20)))</formula>
    </cfRule>
    <cfRule type="containsText" dxfId="48" priority="65" stopIfTrue="1" operator="containsText" text="Riesgo Bajo">
      <formula>NOT(ISERROR(SEARCH("Riesgo Bajo",N20)))</formula>
    </cfRule>
  </conditionalFormatting>
  <conditionalFormatting sqref="W21">
    <cfRule type="containsText" dxfId="47" priority="56" stopIfTrue="1" operator="containsText" text="Riesgo Extremo">
      <formula>NOT(ISERROR(SEARCH("Riesgo Extremo",W21)))</formula>
    </cfRule>
    <cfRule type="containsText" priority="57" stopIfTrue="1" operator="containsText" text="Riesgo Extremo">
      <formula>NOT(ISERROR(SEARCH("Riesgo Extremo",W21)))</formula>
    </cfRule>
    <cfRule type="containsText" dxfId="46" priority="58" stopIfTrue="1" operator="containsText" text="Riesgo Alto">
      <formula>NOT(ISERROR(SEARCH("Riesgo Alto",W21)))</formula>
    </cfRule>
    <cfRule type="containsText" dxfId="45" priority="59" stopIfTrue="1" operator="containsText" text="Riesgo Medio">
      <formula>NOT(ISERROR(SEARCH("Riesgo Medio",W21)))</formula>
    </cfRule>
    <cfRule type="containsText" dxfId="44" priority="60" stopIfTrue="1" operator="containsText" text="Riesgo Bajo">
      <formula>NOT(ISERROR(SEARCH("Riesgo Bajo",W21)))</formula>
    </cfRule>
  </conditionalFormatting>
  <conditionalFormatting sqref="N21">
    <cfRule type="containsText" dxfId="43" priority="51" stopIfTrue="1" operator="containsText" text="Riesgo Extremo">
      <formula>NOT(ISERROR(SEARCH("Riesgo Extremo",N21)))</formula>
    </cfRule>
    <cfRule type="containsText" priority="52" stopIfTrue="1" operator="containsText" text="Riesgo Extremo">
      <formula>NOT(ISERROR(SEARCH("Riesgo Extremo",N21)))</formula>
    </cfRule>
    <cfRule type="containsText" dxfId="42" priority="53" stopIfTrue="1" operator="containsText" text="Riesgo Alto">
      <formula>NOT(ISERROR(SEARCH("Riesgo Alto",N21)))</formula>
    </cfRule>
    <cfRule type="containsText" dxfId="41" priority="54" stopIfTrue="1" operator="containsText" text="Riesgo Medio">
      <formula>NOT(ISERROR(SEARCH("Riesgo Medio",N21)))</formula>
    </cfRule>
    <cfRule type="containsText" dxfId="40" priority="55" stopIfTrue="1" operator="containsText" text="Riesgo Bajo">
      <formula>NOT(ISERROR(SEARCH("Riesgo Bajo",N21)))</formula>
    </cfRule>
  </conditionalFormatting>
  <conditionalFormatting sqref="W22">
    <cfRule type="containsText" dxfId="39" priority="46" stopIfTrue="1" operator="containsText" text="Riesgo Extremo">
      <formula>NOT(ISERROR(SEARCH("Riesgo Extremo",W22)))</formula>
    </cfRule>
    <cfRule type="containsText" priority="47" stopIfTrue="1" operator="containsText" text="Riesgo Extremo">
      <formula>NOT(ISERROR(SEARCH("Riesgo Extremo",W22)))</formula>
    </cfRule>
    <cfRule type="containsText" dxfId="38" priority="48" stopIfTrue="1" operator="containsText" text="Riesgo Alto">
      <formula>NOT(ISERROR(SEARCH("Riesgo Alto",W22)))</formula>
    </cfRule>
    <cfRule type="containsText" dxfId="37" priority="49" stopIfTrue="1" operator="containsText" text="Riesgo Medio">
      <formula>NOT(ISERROR(SEARCH("Riesgo Medio",W22)))</formula>
    </cfRule>
    <cfRule type="containsText" dxfId="36" priority="50" stopIfTrue="1" operator="containsText" text="Riesgo Bajo">
      <formula>NOT(ISERROR(SEARCH("Riesgo Bajo",W22)))</formula>
    </cfRule>
  </conditionalFormatting>
  <conditionalFormatting sqref="N22">
    <cfRule type="containsText" dxfId="35" priority="41" stopIfTrue="1" operator="containsText" text="Riesgo Extremo">
      <formula>NOT(ISERROR(SEARCH("Riesgo Extremo",N22)))</formula>
    </cfRule>
    <cfRule type="containsText" priority="42" stopIfTrue="1" operator="containsText" text="Riesgo Extremo">
      <formula>NOT(ISERROR(SEARCH("Riesgo Extremo",N22)))</formula>
    </cfRule>
    <cfRule type="containsText" dxfId="34" priority="43" stopIfTrue="1" operator="containsText" text="Riesgo Alto">
      <formula>NOT(ISERROR(SEARCH("Riesgo Alto",N22)))</formula>
    </cfRule>
    <cfRule type="containsText" dxfId="33" priority="44" stopIfTrue="1" operator="containsText" text="Riesgo Medio">
      <formula>NOT(ISERROR(SEARCH("Riesgo Medio",N22)))</formula>
    </cfRule>
    <cfRule type="containsText" dxfId="32" priority="45" stopIfTrue="1" operator="containsText" text="Riesgo Bajo">
      <formula>NOT(ISERROR(SEARCH("Riesgo Bajo",N22)))</formula>
    </cfRule>
  </conditionalFormatting>
  <conditionalFormatting sqref="W24">
    <cfRule type="containsText" dxfId="31" priority="36" stopIfTrue="1" operator="containsText" text="Riesgo Extremo">
      <formula>NOT(ISERROR(SEARCH("Riesgo Extremo",W24)))</formula>
    </cfRule>
    <cfRule type="containsText" priority="37" stopIfTrue="1" operator="containsText" text="Riesgo Extremo">
      <formula>NOT(ISERROR(SEARCH("Riesgo Extremo",W24)))</formula>
    </cfRule>
    <cfRule type="containsText" dxfId="30" priority="38" stopIfTrue="1" operator="containsText" text="Riesgo Alto">
      <formula>NOT(ISERROR(SEARCH("Riesgo Alto",W24)))</formula>
    </cfRule>
    <cfRule type="containsText" dxfId="29" priority="39" stopIfTrue="1" operator="containsText" text="Riesgo Medio">
      <formula>NOT(ISERROR(SEARCH("Riesgo Medio",W24)))</formula>
    </cfRule>
    <cfRule type="containsText" dxfId="28" priority="40" stopIfTrue="1" operator="containsText" text="Riesgo Bajo">
      <formula>NOT(ISERROR(SEARCH("Riesgo Bajo",W24)))</formula>
    </cfRule>
  </conditionalFormatting>
  <conditionalFormatting sqref="N24">
    <cfRule type="containsText" dxfId="27" priority="31" stopIfTrue="1" operator="containsText" text="Riesgo Extremo">
      <formula>NOT(ISERROR(SEARCH("Riesgo Extremo",N24)))</formula>
    </cfRule>
    <cfRule type="containsText" priority="32" stopIfTrue="1" operator="containsText" text="Riesgo Extremo">
      <formula>NOT(ISERROR(SEARCH("Riesgo Extremo",N24)))</formula>
    </cfRule>
    <cfRule type="containsText" dxfId="26" priority="33" stopIfTrue="1" operator="containsText" text="Riesgo Alto">
      <formula>NOT(ISERROR(SEARCH("Riesgo Alto",N24)))</formula>
    </cfRule>
    <cfRule type="containsText" dxfId="25" priority="34" stopIfTrue="1" operator="containsText" text="Riesgo Medio">
      <formula>NOT(ISERROR(SEARCH("Riesgo Medio",N24)))</formula>
    </cfRule>
    <cfRule type="containsText" dxfId="24" priority="35" stopIfTrue="1" operator="containsText" text="Riesgo Bajo">
      <formula>NOT(ISERROR(SEARCH("Riesgo Bajo",N24)))</formula>
    </cfRule>
  </conditionalFormatting>
  <conditionalFormatting sqref="W26">
    <cfRule type="containsText" dxfId="23" priority="26" stopIfTrue="1" operator="containsText" text="Riesgo Extremo">
      <formula>NOT(ISERROR(SEARCH("Riesgo Extremo",W26)))</formula>
    </cfRule>
    <cfRule type="containsText" priority="27" stopIfTrue="1" operator="containsText" text="Riesgo Extremo">
      <formula>NOT(ISERROR(SEARCH("Riesgo Extremo",W26)))</formula>
    </cfRule>
    <cfRule type="containsText" dxfId="22" priority="28" stopIfTrue="1" operator="containsText" text="Riesgo Alto">
      <formula>NOT(ISERROR(SEARCH("Riesgo Alto",W26)))</formula>
    </cfRule>
    <cfRule type="containsText" dxfId="21" priority="29" stopIfTrue="1" operator="containsText" text="Riesgo Medio">
      <formula>NOT(ISERROR(SEARCH("Riesgo Medio",W26)))</formula>
    </cfRule>
    <cfRule type="containsText" dxfId="20" priority="30" stopIfTrue="1" operator="containsText" text="Riesgo Bajo">
      <formula>NOT(ISERROR(SEARCH("Riesgo Bajo",W26)))</formula>
    </cfRule>
  </conditionalFormatting>
  <conditionalFormatting sqref="N26">
    <cfRule type="containsText" dxfId="19" priority="21" stopIfTrue="1" operator="containsText" text="Riesgo Extremo">
      <formula>NOT(ISERROR(SEARCH("Riesgo Extremo",N26)))</formula>
    </cfRule>
    <cfRule type="containsText" priority="22" stopIfTrue="1" operator="containsText" text="Riesgo Extremo">
      <formula>NOT(ISERROR(SEARCH("Riesgo Extremo",N26)))</formula>
    </cfRule>
    <cfRule type="containsText" dxfId="18" priority="23" stopIfTrue="1" operator="containsText" text="Riesgo Alto">
      <formula>NOT(ISERROR(SEARCH("Riesgo Alto",N26)))</formula>
    </cfRule>
    <cfRule type="containsText" dxfId="17" priority="24" stopIfTrue="1" operator="containsText" text="Riesgo Medio">
      <formula>NOT(ISERROR(SEARCH("Riesgo Medio",N26)))</formula>
    </cfRule>
    <cfRule type="containsText" dxfId="16" priority="25" stopIfTrue="1" operator="containsText" text="Riesgo Bajo">
      <formula>NOT(ISERROR(SEARCH("Riesgo Bajo",N26)))</formula>
    </cfRule>
  </conditionalFormatting>
  <conditionalFormatting sqref="W25">
    <cfRule type="containsText" dxfId="15" priority="16" stopIfTrue="1" operator="containsText" text="Riesgo Extremo">
      <formula>NOT(ISERROR(SEARCH("Riesgo Extremo",W25)))</formula>
    </cfRule>
    <cfRule type="containsText" priority="17" stopIfTrue="1" operator="containsText" text="Riesgo Extremo">
      <formula>NOT(ISERROR(SEARCH("Riesgo Extremo",W25)))</formula>
    </cfRule>
    <cfRule type="containsText" dxfId="14" priority="18" stopIfTrue="1" operator="containsText" text="Riesgo Alto">
      <formula>NOT(ISERROR(SEARCH("Riesgo Alto",W25)))</formula>
    </cfRule>
    <cfRule type="containsText" dxfId="13" priority="19" stopIfTrue="1" operator="containsText" text="Riesgo Medio">
      <formula>NOT(ISERROR(SEARCH("Riesgo Medio",W25)))</formula>
    </cfRule>
    <cfRule type="containsText" dxfId="12" priority="20" stopIfTrue="1" operator="containsText" text="Riesgo Bajo">
      <formula>NOT(ISERROR(SEARCH("Riesgo Bajo",W25)))</formula>
    </cfRule>
  </conditionalFormatting>
  <conditionalFormatting sqref="N25">
    <cfRule type="containsText" dxfId="11" priority="11" stopIfTrue="1" operator="containsText" text="Riesgo Extremo">
      <formula>NOT(ISERROR(SEARCH("Riesgo Extremo",N25)))</formula>
    </cfRule>
    <cfRule type="containsText" priority="12" stopIfTrue="1" operator="containsText" text="Riesgo Extremo">
      <formula>NOT(ISERROR(SEARCH("Riesgo Extremo",N25)))</formula>
    </cfRule>
    <cfRule type="containsText" dxfId="10" priority="13" stopIfTrue="1" operator="containsText" text="Riesgo Alto">
      <formula>NOT(ISERROR(SEARCH("Riesgo Alto",N25)))</formula>
    </cfRule>
    <cfRule type="containsText" dxfId="9" priority="14" stopIfTrue="1" operator="containsText" text="Riesgo Medio">
      <formula>NOT(ISERROR(SEARCH("Riesgo Medio",N25)))</formula>
    </cfRule>
    <cfRule type="containsText" dxfId="8" priority="15" stopIfTrue="1" operator="containsText" text="Riesgo Bajo">
      <formula>NOT(ISERROR(SEARCH("Riesgo Bajo",N25)))</formula>
    </cfRule>
  </conditionalFormatting>
  <conditionalFormatting sqref="W23">
    <cfRule type="containsText" dxfId="7" priority="6" stopIfTrue="1" operator="containsText" text="Riesgo Extremo">
      <formula>NOT(ISERROR(SEARCH("Riesgo Extremo",W23)))</formula>
    </cfRule>
    <cfRule type="containsText" priority="7" stopIfTrue="1" operator="containsText" text="Riesgo Extremo">
      <formula>NOT(ISERROR(SEARCH("Riesgo Extremo",W23)))</formula>
    </cfRule>
    <cfRule type="containsText" dxfId="6" priority="8" stopIfTrue="1" operator="containsText" text="Riesgo Alto">
      <formula>NOT(ISERROR(SEARCH("Riesgo Alto",W23)))</formula>
    </cfRule>
    <cfRule type="containsText" dxfId="5" priority="9" stopIfTrue="1" operator="containsText" text="Riesgo Medio">
      <formula>NOT(ISERROR(SEARCH("Riesgo Medio",W23)))</formula>
    </cfRule>
    <cfRule type="containsText" dxfId="4" priority="10" stopIfTrue="1" operator="containsText" text="Riesgo Bajo">
      <formula>NOT(ISERROR(SEARCH("Riesgo Bajo",W23)))</formula>
    </cfRule>
  </conditionalFormatting>
  <conditionalFormatting sqref="N23">
    <cfRule type="containsText" dxfId="3" priority="1" stopIfTrue="1" operator="containsText" text="Riesgo Extremo">
      <formula>NOT(ISERROR(SEARCH("Riesgo Extremo",N23)))</formula>
    </cfRule>
    <cfRule type="containsText" priority="2" stopIfTrue="1" operator="containsText" text="Riesgo Extremo">
      <formula>NOT(ISERROR(SEARCH("Riesgo Extremo",N23)))</formula>
    </cfRule>
    <cfRule type="containsText" dxfId="2" priority="3" stopIfTrue="1" operator="containsText" text="Riesgo Alto">
      <formula>NOT(ISERROR(SEARCH("Riesgo Alto",N23)))</formula>
    </cfRule>
    <cfRule type="containsText" dxfId="1" priority="4" stopIfTrue="1" operator="containsText" text="Riesgo Medio">
      <formula>NOT(ISERROR(SEARCH("Riesgo Medio",N23)))</formula>
    </cfRule>
    <cfRule type="containsText" dxfId="0" priority="5" stopIfTrue="1" operator="containsText" text="Riesgo Bajo">
      <formula>NOT(ISERROR(SEARCH("Riesgo Bajo",N23)))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29" orientation="landscape" r:id="rId1"/>
  <colBreaks count="1" manualBreakCount="1">
    <brk id="2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RIESGOS </vt:lpstr>
      <vt:lpstr>'MATRIZ RIESGOS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soraya</dc:creator>
  <cp:lastModifiedBy>USUARIO</cp:lastModifiedBy>
  <dcterms:created xsi:type="dcterms:W3CDTF">2021-02-18T21:52:56Z</dcterms:created>
  <dcterms:modified xsi:type="dcterms:W3CDTF">2026-04-30T16:04:15Z</dcterms:modified>
</cp:coreProperties>
</file>