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C:\Users\LINA.SILVAR\Documents\1. SI. LINA\1. CONTRATOS\11. CONTRATOS 2026\1. SELECCION ABREVIADA\2. SUBASTA INVERSA\1. INSUMOS MEDICO QX Y EXTRAMURAL\"/>
    </mc:Choice>
  </mc:AlternateContent>
  <xr:revisionPtr revIDLastSave="0" documentId="13_ncr:1_{6DD6BBB8-AF75-4DA4-B8C9-2F6FA9ADC573}" xr6:coauthVersionLast="36" xr6:coauthVersionMax="36" xr10:uidLastSave="{00000000-0000-0000-0000-000000000000}"/>
  <bookViews>
    <workbookView xWindow="0" yWindow="0" windowWidth="22260" windowHeight="12645" xr2:uid="{00000000-000D-0000-FFFF-FFFF00000000}"/>
  </bookViews>
  <sheets>
    <sheet name="Hoja1" sheetId="1" r:id="rId1"/>
  </sheets>
  <definedNames>
    <definedName name="_xlnm._FilterDatabase" localSheetId="0" hidden="1">Hoja1!$A$3:$N$346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5" i="1" l="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4"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340" i="1"/>
  <c r="J341" i="1"/>
  <c r="J342" i="1"/>
  <c r="J343" i="1"/>
  <c r="J344" i="1"/>
  <c r="J345" i="1"/>
  <c r="J4" i="1"/>
  <c r="K346" i="1" l="1"/>
</calcChain>
</file>

<file path=xl/sharedStrings.xml><?xml version="1.0" encoding="utf-8"?>
<sst xmlns="http://schemas.openxmlformats.org/spreadsheetml/2006/main" count="1046" uniqueCount="740">
  <si>
    <t>ITEM</t>
  </si>
  <si>
    <t>CÓDIGO UNSPSC</t>
  </si>
  <si>
    <t>ELEMENTO</t>
  </si>
  <si>
    <t>DESCRIPCIÓN TÉCNICA</t>
  </si>
  <si>
    <t>UNIDAD DE MEDIDA</t>
  </si>
  <si>
    <t>PRECIO UNITARIO  ESTIMADO INCLUIDO IVA</t>
  </si>
  <si>
    <t>CANTIDADES REQUERIDAS  POR UNIDAD PRESTADORA</t>
  </si>
  <si>
    <t>TOTAL CANTIDAD RASES N°3</t>
  </si>
  <si>
    <t>OFRECE</t>
  </si>
  <si>
    <t>NUMERO REGISTRO SANITARIO</t>
  </si>
  <si>
    <t xml:space="preserve"> UPRES RISARALDA </t>
  </si>
  <si>
    <t xml:space="preserve"> UPRES CALDAS </t>
  </si>
  <si>
    <t xml:space="preserve"> UPRES QUINDIO </t>
  </si>
  <si>
    <t>SI</t>
  </si>
  <si>
    <t>NO</t>
  </si>
  <si>
    <t>CAMPOS PARA CAMILLA INDIVIDUALES</t>
  </si>
  <si>
    <t>ELABORADOS EN MATERIAL DE UN SOLO USO, COLOR AZUL MEDIDAS :50X50CM UTILIZADAS PARA TOMAS DE MUESTRAS GINECOLOGICAS</t>
  </si>
  <si>
    <t>PAQUETE X 10 UNIDADES</t>
  </si>
  <si>
    <t>MASCARILLA DESECHABLE N95</t>
  </si>
  <si>
    <t>PAQUETE X 25 UNIDADES</t>
  </si>
  <si>
    <t>FUNDA PARA ALMOHADA DESECHABLE 50X70 CM</t>
  </si>
  <si>
    <t>PAQUETE X 5 UNIDADES</t>
  </si>
  <si>
    <t>ROLLO PARA CAMILLA PRECORTADO</t>
  </si>
  <si>
    <t>ROLLO X 100 METROS</t>
  </si>
  <si>
    <t>PAQUETE DE ROPA QUIRURGICA</t>
  </si>
  <si>
    <t>PAQUETE DE ROPA QUIRURGICA (CAMISA, PANTALON, POLAINAS, GORRO)</t>
  </si>
  <si>
    <t>PAQUETE X 100 UNIDADES</t>
  </si>
  <si>
    <t>CAMPO DE OJO</t>
  </si>
  <si>
    <t>CAMPO OPERATORIO</t>
  </si>
  <si>
    <t>CORTINA</t>
  </si>
  <si>
    <t>CORTINA CORREDIZA EN TELA ANTIFLUIDO, PARA DIVISION ENTRE PACIENTES, MEDIDAS: LARGO 2.10 METROS, ANCHO: 5.30 METROS</t>
  </si>
  <si>
    <t>UNIDAD</t>
  </si>
  <si>
    <t>TOALLA</t>
  </si>
  <si>
    <t>PIJAMAS QUIRÚRGICA</t>
  </si>
  <si>
    <t>TAPABOCAS DESECHABLES.</t>
  </si>
  <si>
    <t>CAJA X 50 UNIDADES</t>
  </si>
  <si>
    <t>BATA DESECHABLE MANGA CORTA PARA PACIENTE</t>
  </si>
  <si>
    <t>BOLSA X 10 UNIDADES</t>
  </si>
  <si>
    <t>BABERO DESECHABLE</t>
  </si>
  <si>
    <t>ROLLO X 80 UNID.</t>
  </si>
  <si>
    <t>CAMPO DE PIEL O DE PRIMERA</t>
  </si>
  <si>
    <t>BATA QUIRURGICA</t>
  </si>
  <si>
    <t> PAQUETE X 10 UNIDADES </t>
  </si>
  <si>
    <t>APLICADOR DE MADERA CON PUNTA DE ALGODON</t>
  </si>
  <si>
    <t>DISPOSITIVO MEDICO NO ESTERIL, DISEÑADO PARA FACILITAR LA APLICACION DE MEDICAMENTOS TOPICOS Y/O EXPLORACION FISICA DE ORGANOS EXTERNOS.</t>
  </si>
  <si>
    <t>CAJA X 100 UNIDADES</t>
  </si>
  <si>
    <t>BAJALENGUA</t>
  </si>
  <si>
    <t>INSTRUMENTO MEDICO PARA EXÁMENES DE LA BOCA Y LA GARGANTA, GENERALMENTE DE MADERA SIENDO ASI DESECHABLE O DE USO UNICO.</t>
  </si>
  <si>
    <t>CAJA X 500UNIDADES</t>
  </si>
  <si>
    <t>PAPEL ECOGRAFO DE IMPRESIÓN TECNICA DE ALTA CALIDAD</t>
  </si>
  <si>
    <t>PAPEL DE ARTICULAR.</t>
  </si>
  <si>
    <t>CAJA X 12 CUADERNILLOS CADA UNO CON 12 HOJAS</t>
  </si>
  <si>
    <t>PAPEL DE MONITOREO FETAL</t>
  </si>
  <si>
    <t>CAJA X 5 UNIDADES</t>
  </si>
  <si>
    <t>ROLLO EN PAPEL GRADO MEDICO PLANO DE 5 CM X 200 MT PARA ESTERILIZACIÓN A VAPOR.</t>
  </si>
  <si>
    <t>ROLLO</t>
  </si>
  <si>
    <t>ROLLO EN PAPEL GRADO MEDICO PLANO DE 10 CM X 200 MT PARA ESTERILIZACIÓN A VAPOR.</t>
  </si>
  <si>
    <t>ROLLO EN PAPEL GRADO MEDICO PLANO DE 15 CM X 200 MT PARA ESTERILIZACIÓN A VAPOR.</t>
  </si>
  <si>
    <t>PAPEL PARA ESTERILIZACIÓN EN VAPOR DE 15 CM X 200 METROS, PARA ESTERILIZACION A VAPOR</t>
  </si>
  <si>
    <t>ROLLO EN PAPEL GRADO MEDICO PLANO DE 30 CM X 200 MT PARA ESTERILIZACIÓN A VAPOR.</t>
  </si>
  <si>
    <t>ROLLO EN PAPEL GRADO MEDICO PLANO DE 300 MM X 200 MT PARA ESTERILIZACIÓN A VAPOR.</t>
  </si>
  <si>
    <t>ROLLO EN PAPEL GRADO MEDICO PLANO DE 35 CM X 200 MT PARA ESTERILIZACIÓN A VAPOR.</t>
  </si>
  <si>
    <t>PAPEL PARA ESTERILIZACIÓN EN VAPOR DE 35 CM X 200 METROS, CON INDICADOR EN UNA DE SUS CARAS PARA VAPOR.</t>
  </si>
  <si>
    <t>PAPEL CREPADO</t>
  </si>
  <si>
    <t>PAPEL CREPADO IDEAL PARA PROCESOS DE ESTERILIZACIÓN A VAPOR, ÓXIDO DE ETILENO Y RADIACIÓN, EN PLIEGO DE 120 CMS DE ANCHO POR 120 CMS DE LARGO.</t>
  </si>
  <si>
    <t>CAJA X 100 PLIEGOS</t>
  </si>
  <si>
    <t>PAPEL CRISTAFLEX ROLLO</t>
  </si>
  <si>
    <t>PAPEL PARA REMISIÓN DE MUESTRAS ROLLO 30CM X600MT CALIBRE 0.6</t>
  </si>
  <si>
    <t>PAPEL DESFIBRILADOR NIHON KOHDEN</t>
  </si>
  <si>
    <t>PAPEL DESFIBRILADOR INNOMED</t>
  </si>
  <si>
    <t>PAPEL DE REGISTRO TIPO MÉDICO DE 58MM X MÍNIMO 20M SIN GRILLA PARA DESFIBRILADOR MARCA INNOMED MODELO CARDIO-AID 200B</t>
  </si>
  <si>
    <t>ACEITE LUBRICANTE EN SPRAY</t>
  </si>
  <si>
    <t>SPRAY X 200 ML</t>
  </si>
  <si>
    <t>LUBRICANTE PARA INSTRUMENTAL</t>
  </si>
  <si>
    <t>GALON</t>
  </si>
  <si>
    <t>VASELINA</t>
  </si>
  <si>
    <t>CREMA TRASPARENTE, INCOLORO, PURIFICADA QUE SE UTILIZA PARA HUMECTAR LA PIEL</t>
  </si>
  <si>
    <t>FRASCO X 453 GR</t>
  </si>
  <si>
    <t>CERA OSEA</t>
  </si>
  <si>
    <t>CAJA X 12 UNIDADES</t>
  </si>
  <si>
    <t>CERA DE PARAFINA TERAPEUTICA</t>
  </si>
  <si>
    <t>PARAFINA TERAPEUTICA</t>
  </si>
  <si>
    <t>LIBRA</t>
  </si>
  <si>
    <t>ALCOHOL GLICERINADO</t>
  </si>
  <si>
    <t>ANTISEPTICO DE USO EXTERNO, PARA LAVADO EN SECO Y DESINFECCIÓN DE MANOS DEL PERSONAL MEDICO Y DE ENFERMERIA</t>
  </si>
  <si>
    <t>FRASCO X 1000 ML</t>
  </si>
  <si>
    <t>ALCOHOL ANTISEPTICO AL 70%</t>
  </si>
  <si>
    <t>FRASCO X 750ML</t>
  </si>
  <si>
    <t>ALCOHOL INDUSTRIAL 96%</t>
  </si>
  <si>
    <t>GALON X 3.8 LTS</t>
  </si>
  <si>
    <t>FORMOCRESOL MOMIFICANTE PULPAR</t>
  </si>
  <si>
    <t>GOTERO X 7 ML</t>
  </si>
  <si>
    <t>FORMOL AL 10%</t>
  </si>
  <si>
    <t>GLUTARALDEHIDO AL 2%</t>
  </si>
  <si>
    <t>LUGOL PARA COLPOSCOPIA</t>
  </si>
  <si>
    <t>ACIDO FOSFÓRICO DESMINERALIZANTE AL 37%</t>
  </si>
  <si>
    <t>JERINGA X 5 GRS</t>
  </si>
  <si>
    <t>HIDROXIDO DE CALCIO EN POLVO</t>
  </si>
  <si>
    <t>FRASCO X 10 GRS</t>
  </si>
  <si>
    <t>HIDROXIDO DE CALCIO LECHADA</t>
  </si>
  <si>
    <t>FRASCO X 500 ML</t>
  </si>
  <si>
    <t>DISOLVENTE DE GUTAPERCHA.</t>
  </si>
  <si>
    <t>FRASCO X 15 ML</t>
  </si>
  <si>
    <t>INDICADOR BIOLOGICO DE LECTURA RAPIDA PARA ESTERILIZACIÓN A VAPOR</t>
  </si>
  <si>
    <t>IONÓMERO DE VIDRIO FOTOPOLIMERIZABLE</t>
  </si>
  <si>
    <t>BASE CAVITARIA DE IONOMERO DE VIDRIO TIPO 3 PLUS FOTOPOLIMERIZABLE</t>
  </si>
  <si>
    <t>CLICKER DE 10 GRS</t>
  </si>
  <si>
    <t>NANOIONOMERO DE VIDRIO RESTAURADOR POLIMERIZABLE</t>
  </si>
  <si>
    <t>NANOIONOMERO DE VIDRIO RESTAURADOR POLIMERIZABLE CON RESINA PASTA /PASTA CON NANOTECNOLOGIA, CON LIBERACION ACUMULATIVA DE FLUOR.SISTEMA PASTA CLICKER DE 12 GRS COLOR A2 Y PRIMER X 6ML</t>
  </si>
  <si>
    <t>CLICKER DE 12 GRS Y PRIMER 6ML</t>
  </si>
  <si>
    <t>SILICATO DE CALCIO</t>
  </si>
  <si>
    <t>JERINGA X 4GRS</t>
  </si>
  <si>
    <t>HIPOCLORITO AL 5%</t>
  </si>
  <si>
    <t>DESINFECTANTE DE ALTO NIVEL EN POLVO</t>
  </si>
  <si>
    <t>ESTERILIZANTE EN FRIO PARA 10 MINUTOS DE ALTO NIVEL PARA INSTRUMENTAL MEDICO</t>
  </si>
  <si>
    <t>FRASCO X 162 GRAMOS</t>
  </si>
  <si>
    <t>DESINFECTANTE DE ALTO NIVEL POR INMERSION</t>
  </si>
  <si>
    <t>DESINFECTANTE Y ESTERILIZANTE EN FRIO PARA INSTRUMENTAL TERMOSENSIBLE DESPROTEINIZANTE DE RÁPIDA ACCIÓN DE ALTO NIVEL</t>
  </si>
  <si>
    <t>FRASCO X 1 LITRO</t>
  </si>
  <si>
    <t>DESINFECTANTE DE QUINTA GENERACION</t>
  </si>
  <si>
    <t>SOLUCIÓN DESINFECTANTE DE CLORURO DE AMONIO CUATERNARIO DE QUINTA GENERACIÓN, INDICADO PARA LA LIMPIEZA Y DESINFECCIÓN DE DISPOSITIVOS MEDICOS Y SUPERFICIES</t>
  </si>
  <si>
    <t>FRASCO X 750 ML</t>
  </si>
  <si>
    <t>DESOXIDANTE PARA INSTRUMENTAL</t>
  </si>
  <si>
    <t>DESOXIDANTE DE INSTRUMENTAL QUIRURGICO; SOLUCIÓN RÁPIDA, SEGURA Y EFICAZ QUE EVITA LA OXIDACIÓN, REMUEVE LA CORROSIÓN Y MANCHAS Y REVITALIZANDO EL INSTRUMENTAL QUIRÚRGICO DE ACERO INOXIDABLE</t>
  </si>
  <si>
    <t>AGENTE ESTERILIZANTE DE PEROXIDO DE HIDROGENO BOTELLA COMPATIBLE CON AUTOCLAVE TUTTNAVER</t>
  </si>
  <si>
    <t>BOTELLA X 150 ML</t>
  </si>
  <si>
    <t>EUGENOL LIQUIDO</t>
  </si>
  <si>
    <t>FRASCO GOTERO X 15ML</t>
  </si>
  <si>
    <t>CINTA ADEHESIVA MICROPOROSA 1" X 10 YARDAS</t>
  </si>
  <si>
    <t>CINTA ADHESIVA MICROPOROSA, HIPOALERGÉNICA UTILIZADA PARA RECUBRIMIENTO DE HERIDAS</t>
  </si>
  <si>
    <t> CAJA X 6 </t>
  </si>
  <si>
    <t>CINTA ADEHESIVA MICROPOROSA 2" X 10 YARDAS</t>
  </si>
  <si>
    <t>CAJA X 6 UNIDADES</t>
  </si>
  <si>
    <t>ALGODÓN ODONTOLOGICOS</t>
  </si>
  <si>
    <t>ALGODÓN ODONTOLOGICOS. ELABORADO A PARTIR DE LA FIBRA TEXTIL COMPUESTA EN UN 88 – 96 % DE CELULOSA. TRENZADO Y LISO BOLSA   X 1000 UNIDADES (CAJA X 6 BOLSAS) = 6000 UNIDADES</t>
  </si>
  <si>
    <t>GASAS ODONTOLOGICAS</t>
  </si>
  <si>
    <t>BOLSA X 1000 UD</t>
  </si>
  <si>
    <t>MEPIVACAINA 3% CARPULA SIN VASOCONSTRICTOR</t>
  </si>
  <si>
    <t>MEPIVACAINA 3% CARPULE SIN VASOCONSTRICTOR</t>
  </si>
  <si>
    <t>PAQUETE X 200</t>
  </si>
  <si>
    <t>LIDOCAINA CLORHIDRATO 36 MG, CON EPINEFRINA 22,5 MG AL 2% CARPULAS DE 1,8 ML.</t>
  </si>
  <si>
    <t>ANESTESICO LIDOCAINA CLORHIDRATO 36 MG, CON EPINEFRINA 22,5 MG (1:80.000) AL 2% CARPULAS DE 1,8 ML.</t>
  </si>
  <si>
    <t>CAJA X 50 CARPULAS</t>
  </si>
  <si>
    <t>ANESTÉSICO LOCAL EN ATOMIZADOR A BASE DE LIDOCAÍNA, ROXICAINA 2% SPRAY FRASCO X 80 A 83 ML</t>
  </si>
  <si>
    <t>ANESTESICO LOCAL EN ATOMIZADOR A BASE DE LIDOCAINA EMPLEADO COMO TRATAMIENTO PALEATIVO DE TRANSTORNOS DE CAVIDAD ORAL</t>
  </si>
  <si>
    <t>FRASCO X 80 A 83 ML</t>
  </si>
  <si>
    <t>APOSITO DE PLATA</t>
  </si>
  <si>
    <t>APOSITO DE ESPUMA DE POLIURETANO LAMINADO 8 x 8 CM</t>
  </si>
  <si>
    <t>APOSITO DE ESPUMA DE POLIURETANO LAMINADO 10 X 10 CM</t>
  </si>
  <si>
    <t>APOSITO DE ESPUMA DE POLIURETANO LAMINADO 15 X 15 CM</t>
  </si>
  <si>
    <t>APOSITO DE ESPUMA DE POLIURETANO LAMINADO 5.5 X 12 CM</t>
  </si>
  <si>
    <t>APOSITO PARA HERIDAS HYDROFIBER 15 X 15CM</t>
  </si>
  <si>
    <t>APÓSITO ESTÉRIL , DISEÑADO PARA LA PROTECCIÓN DE HERIDAS QUIRÚRGICAS Y LESIONES SUPERFICIALES. MATERIAL TRANSPIRABLE Y ADHESIVO, QUE MANTIENE UN ENTORNO ADECUADO PARA LA CICATRIZACIÓN.</t>
  </si>
  <si>
    <t>APOSITO SÚPERABSORBENTE NO ADHESIVO 20 X 40CM</t>
  </si>
  <si>
    <t>APOSITO SÚPERABSORBENTE NO ADHESIVO 10 X 20CM</t>
  </si>
  <si>
    <t>CAJA X 10 UNIDADES</t>
  </si>
  <si>
    <t>APOSITO SÚPERABSORBENTE NO ADHESIVO 7.5 X 7.5 CM</t>
  </si>
  <si>
    <t>BORDE DE APÓSITO DE ESPUMA DE SILICONA</t>
  </si>
  <si>
    <t>APÓSITO ADHESIVO 5 X 7.2 CM</t>
  </si>
  <si>
    <t>APÓSITO ESTÉRIL DE 5 X 7.2 CM, DISEÑADO PARA LA PROTECCIÓN DE HERIDAS QUIRÚRGICAS Y LESIONES SUPERFICIALES. MATERIAL TRANSPIRABLE Y ADHESIVO, QUE MANTIENE UN ENTORNO ADECUADO PARA LA CICATRIZACIÓN.</t>
  </si>
  <si>
    <t>TEGADERM ROLL 15 CM X 10 M</t>
  </si>
  <si>
    <t>CINTA QUIRURGICA TELA NO TEJIDA HECHA DE POLIÉSTER 10 CM X 5 M</t>
  </si>
  <si>
    <t>APOSITO TRANSPARENTE</t>
  </si>
  <si>
    <t>GASA ESTERIL NO TEJIDA PARA CURACIÒN DE 4 DOBLESES Y DE 7" X 7", SOBRE POR 5 UNIDADES</t>
  </si>
  <si>
    <t>COMPRESAS DE 6 A 8 CAPAS DE 45 X 45</t>
  </si>
  <si>
    <t>GEL CONDUCTOR PARA ULTRASONIDO</t>
  </si>
  <si>
    <t>GEL FORMULADO ESPECIALMENTE PARA USO MÉDICO COMO TRANSDUCTOR DE ULTRASONIDO.</t>
  </si>
  <si>
    <t>FRASCO X 250ML</t>
  </si>
  <si>
    <t>GEL ESTÉRIL COMPUESTO DE HIDROCOLOIDES NATURALES</t>
  </si>
  <si>
    <t>TUBO X 30 GR</t>
  </si>
  <si>
    <t>GEL HIDRATANTE Y ABSORBENTE DE 85 GRAMOS 30 ONZ DE 15,5CM X 15CM X 19,5CM</t>
  </si>
  <si>
    <t>TUBO X 85 GR</t>
  </si>
  <si>
    <t>GEL PREPARADOR PARA LA PIEL</t>
  </si>
  <si>
    <t>GEL ABRASIVO PARA PREPARAR LA PIEL ANTES DE REALIZAR UNA MEDICIÓN DE EEG</t>
  </si>
  <si>
    <t>ALGODÓN EN POMOS</t>
  </si>
  <si>
    <t>BOLSA X 500 GR</t>
  </si>
  <si>
    <t>APOSITO OCULAR</t>
  </si>
  <si>
    <t>DISPOSITIVO MEDICO, INDICADO PARA EFECTIVA PROTECCION OCULAR QUE SE ADHIERE A LA PIEL.</t>
  </si>
  <si>
    <t>CAJA X 20 UNIDADES</t>
  </si>
  <si>
    <t>ESPADRADAPO DE TELA ROLLO DE 12 PULG X 10 YARDAS</t>
  </si>
  <si>
    <t>TUBO X 5 UNIDADES</t>
  </si>
  <si>
    <t>ÁCIDO HIALURÓNICO</t>
  </si>
  <si>
    <t>TOALLA INDIVIDUAL DE USO EXTERNO IMPREGNADA DE ALCOHOL ISOPROPILICO AL 70%</t>
  </si>
  <si>
    <t>DETERGENTE ENZIMATICO</t>
  </si>
  <si>
    <t>DETERGENTE ENZIMÁTICO MULTIUSOS CON PODER DESINFECTANTE (BACTERICIDA, FUNGICIDA, VIRUCIDA).</t>
  </si>
  <si>
    <t>PAQUETE X 12 BOLSAS DE 20 GRAMOS</t>
  </si>
  <si>
    <t>ESPUMA MULTIENZIMATICA PARA INSTRUMENTAL</t>
  </si>
  <si>
    <t>ESPUMA MULTIENZIMATICA CON ATOMIZADOR. GRADUALMENTE DESINTEGRA LA CARGA ORGÁNICA AL SER APLICADA INMEDIATAMENTE DESPUÉS DE LA CIRUGIA.</t>
  </si>
  <si>
    <t>BOTELLA DE 14,5 OZ/410G</t>
  </si>
  <si>
    <t>YODOPOVIDONA SOLUCIÓN</t>
  </si>
  <si>
    <t>FRASCO X 120ML</t>
  </si>
  <si>
    <t>DETERGENTE PARA LAVADO DE INSTRUMENTAL</t>
  </si>
  <si>
    <t>DETERGENTE MONO ENZIMÁTICO X 550 ML EN SPRAY CON ENZIMAS PROTEOLÍTICAS PARA 1000 APLICACIONES.</t>
  </si>
  <si>
    <t>DETERGENTE DESINFECTANTE CON DOBLE AMONIO CUATERNARIO SIN ALCOHOL EN SPRAY X 750 ML PARA DISPOSITIVOS MÉDICOS Y EQUIPOS BIOMÉDICOS, RINDE 1000 APLICACIONES.</t>
  </si>
  <si>
    <t>DETERGENTE DESINFECTANTE CON DOBLE AMONIO CUATERNARIO SIN ALCOHOL EN SPRAY X 750 ML PARA DISPOSITIVOS MÉDICOS Y EQUIPOS BIOMÉDICOS, RINDE 1000 APLICACIONES. AMPLI ASPECTRO DE LA ACTIVIDAD MICROBIOLOGICA. NO CORROCION.</t>
  </si>
  <si>
    <t>SEDA DENTAL CON CERA</t>
  </si>
  <si>
    <t>SEDA DENTAL CON CERA CON DISPENSADOR</t>
  </si>
  <si>
    <t>ROLLO ≥ 400 MTS</t>
  </si>
  <si>
    <t>JABON QUIRÚRGICO A BASE DE CLORHEXIDINA CON TAPA DISPENSADORA</t>
  </si>
  <si>
    <t>ES UN JABÓN QUIRÚRGICO, DE AMPLIO ESPECTRO. COMPOSICIÓN CLORHEXIDINA GLUCONATO AL 4%, TAMBIÉN CONOCIDO COMO DIGLUCONATO DE CLORHEXIDINA COMO PRINCIPIO ACTIVO. CON TAPA DISPENSADORA.</t>
  </si>
  <si>
    <t>CEMENTO DE OXIFOSFATO DE ZINC POLVO</t>
  </si>
  <si>
    <t>CEMENTO DE OXIFOSFATO DE ZINC POLVO 32 GRS. ÓXIDO DE ZINC, ÓXIDO DE MAGNESIO, SÍLICE, TRIÓXIDO DE ZINC, TRIÓXIDO DE MAGNESIO.  Y LIQUIDO  15CC, ÁCIDO FOSFÓRICO (55-65%), AGUA.</t>
  </si>
  <si>
    <t>POLVO Y LIQUIDO KIT X 2 FRASCOS</t>
  </si>
  <si>
    <t>CEMENTO PARA OBTURAR CONDUCTO A BASE DE HIDROXIDO DECALCIO, SELLADOR DE CONDUCTOS RADICULARES.</t>
  </si>
  <si>
    <t>CEMENTO PARA OBTURAR CONDUCTO A BASE DE HIDROXIDO DECALCIO, SELLADOR DE CONDUCTOS RADICULARES. COMPUESTO POR:  OXIDO DE CALCIO 24%, SULFATO DE BARIO 20%, ÓXIDO DE ZINC 7%, PARTÍCULAS DE SÍLICE 4% DIÓXIDO DE TITANIO 2%, ESTEREATO DE ZINC 1%, *MEZCLA 42% *SULFONAMIDA DE ETILO TOLUENO, POLIRRESINA, SALICILATO DE ISOBUTILO Y UN PIGMENTO. INGREDIENTES ACTIVOS: OXIDO DE CALCIO Y POLIRESINA.</t>
  </si>
  <si>
    <t>KIT TUBO BASE X 12 GRS TUBO CATALIZADOR X 18 GRS</t>
  </si>
  <si>
    <t>CLORHEXIDINA GLUCONATO</t>
  </si>
  <si>
    <t>CLORHEXIDINA GLUCONATO AL 0.12% X 2LITROS</t>
  </si>
  <si>
    <t>FRASCO X 2000 ML</t>
  </si>
  <si>
    <t>INDICADOR BIOLOGICO PARA PEROXIDO DE HIDROGENO</t>
  </si>
  <si>
    <t>INDICADOR BIOLOGICO PARA PEROXIDO DE HIDROGENO - PLASMA LECTURA ULTRA RÁPIDA 20 MINUTOS</t>
  </si>
  <si>
    <t>CINTA INDICADOR QUIMICO DE PEROXIDO DE HIDROGENO</t>
  </si>
  <si>
    <t>RESINA FLUIDA DE NANOTECNOLOGIA COLOR A2</t>
  </si>
  <si>
    <t>RESINA FLUIDA DE NANOTECNOLOGIA JERINGA X 2 GRS COLOR A2. COMPUESTA POR MONÓ­MEROS DE RESINA DE METACRILATO BIS-GMA, TEGDMA Y BIS-EMA. NANORRELLENO DE SÍLICE NO AGLOMERADO/NO CONGLOMERADO CON UN DIÁMETRO DE 75 NM. LA CARGA DE RELLENO INORGÁNICO ES DE APROXIMADAMENTE 65% POR PESO (55% POR VOLUMEN).</t>
  </si>
  <si>
    <t>JERINGA X 2 GRS</t>
  </si>
  <si>
    <t>RESINA FLUIDA DE NANOTECNOLOGIA COLOR A3</t>
  </si>
  <si>
    <t>RESINA FLUIDA DE NANOTECNOLOGIA JERINGA X 2 GRS COLOR A3. COMPUESTA POR MONÓ­MEROS DE RESINA DE METACRILATO BIS-GMA, TEGDMA Y BIS-EMA. NANORRELLENO DE SÍLICE NO AGLOMERADO/NO CONGLOMERADO CON UN DIÁMETRO DE 75 NM. LA CARGA DE RELLENO INORGÁNICO ES DE APROXIMADAMENTE 65% POR PESO (55% POR VOLUMEN).</t>
  </si>
  <si>
    <t>PASTA ALVEOLAR ALVEODONT</t>
  </si>
  <si>
    <t>PASTA SUAVE, REABSORBIBLE, INDICADA EN EL TRATAMIENTO PREVENTIVO Y CURATIVO DE LA ALVEOLITIS, DESPUÉS DE LA EXODONCIA. COMPUESTA POR YODOPOVIDONA Y EUGENOL</t>
  </si>
  <si>
    <t>CEMENTO TEMPORAL SIN EUGENOL</t>
  </si>
  <si>
    <t>TUBO X 40 GRS</t>
  </si>
  <si>
    <t>SOLUCION DE PLACA REVELADORA</t>
  </si>
  <si>
    <t>FRASCO X 10ML</t>
  </si>
  <si>
    <t>OXIDO DE ZINC, POLVO UTILIZADO PARA LA PREPARACION DEL EUGENOLATO CUNADO SE COMBINA CON EL EUGENOL</t>
  </si>
  <si>
    <t>FRASCO X 175 GRS</t>
  </si>
  <si>
    <t>SPRAY REFRIGERANTE PARA TEST DE VITALIDAD DENTAL</t>
  </si>
  <si>
    <t>COMPOMERO FOTOPOLIMERIZABLE PARA BASES CAVITARIAS</t>
  </si>
  <si>
    <t>CAJA CON 20 JERINGAS UNIDOSIS DE 0.33 G C/U</t>
  </si>
  <si>
    <t>SOLUCION ANTISEPTICA DE USO EXTERNO GLUCONATO DE CLORHEXIDINA AL 2% Y ALCOHOL ISOPROPILICO 70%</t>
  </si>
  <si>
    <t>FRASCO X 60 ML</t>
  </si>
  <si>
    <t>SELLANTE</t>
  </si>
  <si>
    <t>SELLANTE BLANCO DE FOTOCURADO POLIMERIZACION EN 20 SEG, ALTA FUERZA DE ADHESION AL ESMALTE, FRASCO X 6 ML.</t>
  </si>
  <si>
    <t>FRASCO X 6 ML</t>
  </si>
  <si>
    <t>RESINA MICROHIBRIDA FOTOCURADO PARA RESTAURACIONES EN EL SECTOR POSTERIOR COLOR B2</t>
  </si>
  <si>
    <t>RESINA MICROHIBRIDA FOTOCURADO PARA RESTAURACIONES EN EL SECTOR POSTERIOR COLOR B2 COMPUESTA POR UDMA (URETANO DIMETACRILATO) Y BIS-EMA (6)1 (BISFENOL A POLIETILEN GLICOL DIETER DIMETACRILATO).</t>
  </si>
  <si>
    <t>RESINA MICROHIBRIDA FOTOCURADO PARA RESTAURACIONES EN EL SECTOR POSTERIOR COLOR A3</t>
  </si>
  <si>
    <t>RESINA MICROHIBRIDA FOTOCURADO PARA RESTAURACIONES EN EL SECTOR POSTERIOR COLOR A3 COMPUESTA POR UDMA (URETANO DIMETACRILATO) Y BIS-EMA (6)1 (BISFENOL A POLIETILEN GLICOL DIETER DIMETACRILATO).</t>
  </si>
  <si>
    <t>TUBO X 4 GR</t>
  </si>
  <si>
    <t>RESINA NANOHIBRIDA PARA EL SECTOR ANTERIOR COLOR A1</t>
  </si>
  <si>
    <t>RESINA NANOHIBRIDA PARA EL SECTOR ANTERIOR COLOR A1.  RELLENO ZIRCONIO / SÍLICE TAMAÑO DE PARTÍCULA DE APROXIMADAMENTE 3 MICRONES O MENOS.</t>
  </si>
  <si>
    <t>RESINA NANOHIBRIDA PARA EL SECTOR ANTERIOR COLOR A2</t>
  </si>
  <si>
    <t>RESINA NANOHIBRIDA PARA EL SECTOR ANTERIOR COLOR A2.  RELLENO ZIRCONIO / SÍLICE TAMAÑO DE PARTÍCULA DE APROXIMADAMENTE 3 MICRONES O MENOS.</t>
  </si>
  <si>
    <t>RESINA NANOHIBRIDA PARA EL SECTOR ANTERIOR COLOR A3</t>
  </si>
  <si>
    <t>RESINA NANOHIBRIDA PARA EL SECTOR ANTERIOR COLOR A3.  RELLENO ZIRCONIO / SÍLICE TAMAÑO DE PARTÍCULA DE APROXIMADAMENTE 3 MICRONES O MENOS.</t>
  </si>
  <si>
    <t>RESINA NANOHIBRIDA PARA EL SECTOR ANTERIOR COLOR A3.5</t>
  </si>
  <si>
    <t>RESINA NANOHIBRIDA PARA EL SECTOR ANTERIOR COLOR A3.5   RELLENO ZIRCONIO / SÍLICE TAMAÑO DE PARTÍCULA DE APROXIMADAMENTE 3 MICRONES O MENOS.</t>
  </si>
  <si>
    <t>RESINA NANOHIBRIDA PARA EL SECTOR ANTERIOR COLOR C2</t>
  </si>
  <si>
    <t>RESINA NANOHIBRIDA PARA EL SECTOR ANTERIOR COLOR C2   RELLENO ZIRCONIO / SÍLICE TAMAÑO DE PARTÍCULA DE APROXIMADAMENTE 3 MICRONES O MENOS.</t>
  </si>
  <si>
    <t>CINTA INDICADOR QUIMICO EXTERNO PARA ESTERILIZAR A VAPOR</t>
  </si>
  <si>
    <t>CINTA INDICADORA DE CONTROL QUÍMICO EXTERNO PARA ESTERILIZACIÓN A VAPOR.</t>
  </si>
  <si>
    <t>ESPUMAS PARA AURICULARES DE INSERCIÓN</t>
  </si>
  <si>
    <t>FUNDA PEDIATRICA PARA AURICULARES DE INCERCIÓN DE 9,7 MM</t>
  </si>
  <si>
    <t>GUANTES ESTERILES 6,5</t>
  </si>
  <si>
    <t>GUANTE QUIRURGICO ESTERIL, EMPAQUE INDIVIDUAL, DE UN SOLO USO.</t>
  </si>
  <si>
    <t>GUANTES ESTERILES 7</t>
  </si>
  <si>
    <t>GUANTES DESECHABLES TALLA L</t>
  </si>
  <si>
    <t>GUANTES DESECHABLES PARA EXAMINACION, FABRICADO EN LATEX L</t>
  </si>
  <si>
    <t>GUANTES DESECHABLES TALLA M</t>
  </si>
  <si>
    <t>GUANTES DESECHABLES PARA EXAMINACION, FABRICADO EN LATEX M</t>
  </si>
  <si>
    <t>GUANTES DESECHABLES TALLA S</t>
  </si>
  <si>
    <t>GUANTES DESECHABLES PARA EXAMINACION, FABRICADO EN LATEX S</t>
  </si>
  <si>
    <t>GUANTES ESTERILES 7.5</t>
  </si>
  <si>
    <t>TELA DE CAUCHO PARA AISLAMIENTO</t>
  </si>
  <si>
    <t>CAJA X 36 UNIDADES</t>
  </si>
  <si>
    <t>GUANTES ESTERILES N° 6.0</t>
  </si>
  <si>
    <t>GUANTES ESTERILES N° 8.0</t>
  </si>
  <si>
    <t>GUANTES ESTERILES N° 8 1/2</t>
  </si>
  <si>
    <t>GUANTES DE NITRILO TALLA S</t>
  </si>
  <si>
    <t>GUANTES DE NITRILO TALLA M</t>
  </si>
  <si>
    <t>PIEDRAS BLANCAS ABRASIVAS</t>
  </si>
  <si>
    <t>PIEDRAS BLANCAS ABRASIVAS PARA ACABADO Y PULIDO DE RESINA PARA PIEZA DE ALTA VELOCIDAD EN FORMA DE LLAMA O PERA</t>
  </si>
  <si>
    <t>SONDA DE SUCCION N° 10</t>
  </si>
  <si>
    <t>DISPOSITIVO MEDICO QUE SE UTILIZA PARA REALIZAR ASPIRACION DE LAS SECRECIONES DE UN PACIENTE.</t>
  </si>
  <si>
    <t>PAQUETE X 50 UNIDADES</t>
  </si>
  <si>
    <t>SONDA DE SUCCION N° 12</t>
  </si>
  <si>
    <t>SONDA DE SUCCION N° 16</t>
  </si>
  <si>
    <t>SONDA DE SUCCION N° 8</t>
  </si>
  <si>
    <t>SONDA NELATON NRO. 10</t>
  </si>
  <si>
    <t>DISPOSITIVO MEDICO QUE SE UTILIZA PARA EL DRENAJE URINARIO. UTILIZADA PARA SONDAJES POR UNA SOLA VEZ O INTERMITENTES.</t>
  </si>
  <si>
    <t>SONDA NELATON NRO. 16</t>
  </si>
  <si>
    <t>SONDA NELATON NRO. 18</t>
  </si>
  <si>
    <t>SONDA NELATON NRO. 8</t>
  </si>
  <si>
    <t>SONDA VESICAL FOLEY 2 VIAS No. 14</t>
  </si>
  <si>
    <t>PERMITE UN DRENAJE CONTINUO DE LA ORINA. SONDA VESICAL DE DOS VIAS, UNA QUE PERMITE EL DRENAJE DE LA ORINA Y LA OTRA QUE CUENTA CON UN BALON INFLABLE QUE PERMITE MANTENERLA FIJA AL INTERIOR DE LA VEJIGA. PERMITE UN DRENAJE CONTINUO DE LA ORINA.</t>
  </si>
  <si>
    <t>SONDA DE SUCCION N° 14</t>
  </si>
  <si>
    <t>SONDA HIDROFILICA 100% GENTLECATH GLIDE CAL. 14 FR</t>
  </si>
  <si>
    <t>SONDAS HIDROFÍLICA TECNOLOGIA FEEDCLEAN GENTLE NR. 12</t>
  </si>
  <si>
    <t>BARRERA DE COLOSTOMIA N°70 MM</t>
  </si>
  <si>
    <t>BARRERAS PLANAS CONSTITUIDAS POR UN ANILLO DE SOPORTE PLANO Y DELGADO, EL CUAL ES ADHERIDO A UN DISCO ADHESIVO</t>
  </si>
  <si>
    <t>BARRERA DE COLOSTOMIA NO 57</t>
  </si>
  <si>
    <t>BOLSA DE ALIMENTACION</t>
  </si>
  <si>
    <t>BOLSA DE RECOLECCION URINARIA CYSTOFLO</t>
  </si>
  <si>
    <t>SISTEMA PARA DRENAJE URINARIO CON ESCALA DE 2000 ML</t>
  </si>
  <si>
    <t>BOLSA PARA COLOSTOMIA N°70 MM</t>
  </si>
  <si>
    <t>DISPOSITIVO MÉDICO ESTÉRIL Y DESECHABLE DISEÑADO PARA LA RECOLECCIÓN SEGURA DE EFLUENTES INTESTINALES PROVENIENTES DE UN ESTOMA COLÓNICA. FABRICADO CON MATERIALES HIPOALERGÉNICOS Y BARRERA A OLORES, GARANTIZA UNA FIJACIÓN ADECUADA, PROTECCIÓN CUTÁNEA PERIESTOMAL Y COMODIDAD PARA EL USUARIO.</t>
  </si>
  <si>
    <t>BOLSA PARA COLOSTOMIA Nro 45</t>
  </si>
  <si>
    <t>BOLSAS PARA UROSTOMIA 57</t>
  </si>
  <si>
    <t>GALLETAS PARA COLOSTOMÍA NUMERO 45 MM TIPO ACORDION</t>
  </si>
  <si>
    <t>DISPOSITIVO MÉDICO ADHESIVO DE USO EXTERNO DISEÑADO PARA PROTEGER LA PIEL PERIESTOMAL Y PROPORCIONAR UN PUNTO DE FIJACIÓN SEGURO PARA EL SISTEMA COLECTOR DE COLOSTOMÍA. ESTÁ FABRICADO CON MATERIAL HIDROCOLOIDE HIPOALERGÉNICO (O FORMULACIÓN EQUIVALENTE) QUE OFRECE SELLADO, ABSORCIÓN DE HUMEDAD Y RESISTENCIA A EFLUENTES, REDUCIENDO EL RIESGO DE FUGAS, MACERACIÓN E IRRITACIÓN CUTÁNEA</t>
  </si>
  <si>
    <t>JERINGA DESECHABLE DE 10 ML CUBICOS CON AGUJA No. 21 X 1 1/2</t>
  </si>
  <si>
    <t>ELEMENTO DESECHABLE QUE SE UTILIZA PARA ASPIRAR O INYECTAR CANTIDADES DE LIQUIDOS A PACIENTES O PARA TOMAR MUESTRAS.</t>
  </si>
  <si>
    <t>INHALOCAMARA ADULTO</t>
  </si>
  <si>
    <t>INHALOCAMARA PEDIATRICA</t>
  </si>
  <si>
    <t>MICRONEBULIZADOR PEDIATRICO</t>
  </si>
  <si>
    <t>MASCARALLA PEDIATRICA DE AEROSOL CON FORMA ANATOMICA, MANGUERA DE OXIGENO Y MICRONEBULIZADOR DE 6 A 8 CC</t>
  </si>
  <si>
    <t>MICRONEBULIZADOR ADULTO</t>
  </si>
  <si>
    <t>MASCARALLA ADULTO DE AEROSOL CON FORMA ANATOMICA, MANGUERA DE OXIGENO Y MICRONEBULIZADOR DE 6 CC</t>
  </si>
  <si>
    <t>PUNTAS PARA CAVITRON</t>
  </si>
  <si>
    <t>PUNTA DE CAVITRON ESTANDARIZADA 25K COMPATIBLE CON EQUIPO DENTSPLY</t>
  </si>
  <si>
    <t>CARETA PROTECTORA VISOR CON REPUESTO</t>
  </si>
  <si>
    <t>CARETA PLASTICA MAS REPUESTOS (VISOR) TRANSPARENTE</t>
  </si>
  <si>
    <t> UNIDAD + 10 REPUESTOS </t>
  </si>
  <si>
    <t>MANGO PORTA PINCEL</t>
  </si>
  <si>
    <t>PINCEL PARA PORTA PINCEL</t>
  </si>
  <si>
    <t>PAQUETE DE 50 A 60 UNIDADES</t>
  </si>
  <si>
    <t>CATETER INTRAVENOSO No. 16</t>
  </si>
  <si>
    <t>DISCOS DE PULIDO CODIFICADOS POR COLORES CAJA X 120 UND + MANDRIL</t>
  </si>
  <si>
    <t>CAJA X 120 UND + MANDRIL</t>
  </si>
  <si>
    <t>CIRCUITO PARA ANESTESIA ADULTO CON BALON</t>
  </si>
  <si>
    <t>CIRCUITO RESPIRATORIO QUE PERMITE LA CONDUCCION DE GASES Y/O VAPORES ANESTESICOS AL PACIENTE Y DESDE EL PACIENTE. SIENDO AL MISMO TIEMPO EL MEDIO A TRAVES DEL CUAL SE ESTABLECE EL INTERCAMBIO DE GASES RESPIRATORIOS CON EL EXTERIOR, CON BALON.</t>
  </si>
  <si>
    <t>TURBINA DESECHABLE PARA ESPIROMETRO</t>
  </si>
  <si>
    <t>MASCARA DE VENTURY ADULTO</t>
  </si>
  <si>
    <t>MASCARA DE NO REINHALACION ADULTO</t>
  </si>
  <si>
    <t>MASCARA DE NO REINHALACION PEDIATRICO</t>
  </si>
  <si>
    <t>HOJA PARA BISTURI No. 10</t>
  </si>
  <si>
    <t>INSTRUMENTO EN FORMA DE CUCHILLA, EN ACERO INOXIDABLE, QUE SE UTILIZA PARA PROCEDIMIENTOS DE CIRUGIA.</t>
  </si>
  <si>
    <t>HOJA PARA BISTURI No. 11</t>
  </si>
  <si>
    <t>HOJA PARA BISTURI No. 20</t>
  </si>
  <si>
    <t>AGUJA HIPODERMICA No. 18 GA X 1 IN</t>
  </si>
  <si>
    <t>AGUJA HIPODERMICA N° 20 GA X 1 1/2 IN</t>
  </si>
  <si>
    <t>AGUJA HIPODERMICA No. 20 GA X 1 IN</t>
  </si>
  <si>
    <t>AGUJA HIPODERMICA N° 21 GA X 1 1/2 IN</t>
  </si>
  <si>
    <t>AGUJA HIPODERMICA No. 21 GA X 1 IN</t>
  </si>
  <si>
    <t>AGUJA HIPODERMICA N°23 G X 1 1/2</t>
  </si>
  <si>
    <t>AGUJA HIPODERMICA No. 23 GA X 1 IN</t>
  </si>
  <si>
    <t>AGUJA HIPODERMICA N°25 G X 5/8</t>
  </si>
  <si>
    <t>AGUJA HIPODERMICA No. 25 GA X 1 IN</t>
  </si>
  <si>
    <t>JERINGA DESECHABLE DE 1CC CUBICO CON AGUJA N°27</t>
  </si>
  <si>
    <t>JERINGA DESECHABLE DE 3 CENTIMETROS CUBICOS CON AGUJA NO 21 X 1 1/2</t>
  </si>
  <si>
    <t>JERINGA DESECHABLE DE 3 ML CUBICOS CON AGUJA No. 23G X 1 1/2</t>
  </si>
  <si>
    <t>JERINGA DESECHABLE DE 5 ML CUBICOS CON AGUJA No. 21G X 1 1/2</t>
  </si>
  <si>
    <t>JERINGA DESECHABLE DE 20 MLCUBICOS CON AGUJA No.21GX 1 ½”</t>
  </si>
  <si>
    <t>CAJA X 25 UNIDADES</t>
  </si>
  <si>
    <t>JERINGA DESECHABLE DE 50 ML CUBICOS CON AGUJA No. 21 GX 1 ½”</t>
  </si>
  <si>
    <t>JERINGA DE 60CC PUNTA CATETER</t>
  </si>
  <si>
    <t xml:space="preserve"> CAJA X 25 UNIDADES </t>
  </si>
  <si>
    <t>AGUJA ESPINAL No.27G</t>
  </si>
  <si>
    <t>AGUJA DE PEQUEÑO CALIBRE LA CUAL ES UTILIZADA PARA LA INYECCIÓN DE UN ANESTESICO</t>
  </si>
  <si>
    <t>CATETER INTRAVENOSO No. 18 G</t>
  </si>
  <si>
    <t>CATETER INTRAVENOSO No. 20 G</t>
  </si>
  <si>
    <t>CATETER INTRAVENOSO No. 22G</t>
  </si>
  <si>
    <t>CATETER INTRAVENOSO NO 24G</t>
  </si>
  <si>
    <t> CAJA X 50 UNIDADES </t>
  </si>
  <si>
    <t>AGUJA ENDODONTICA PUNTA DELGADA Y FLEXIBLE CALIBRE 27 G O 27 GA. X 25 MM.</t>
  </si>
  <si>
    <t>AGUJA ENDODONTICA PUNTA PARA IRRIGAR CONDUCTOS, DELGADA Y FLEXIBLE O.  CALIBRE 27 G O 27 GA. X 25 MM, CON PUNTA INACTIVA</t>
  </si>
  <si>
    <t>CINTAS O MATRIZ DE MYLLAR O MYLAR</t>
  </si>
  <si>
    <t>CINTAS O MATRIZ DE MYLLAR O MYLAR TRANSPARENTES PARA USO ODOTOLÓGICO</t>
  </si>
  <si>
    <t>CONO DE PAPEL PRIMERA SERIE ESTÁNDAR</t>
  </si>
  <si>
    <t>CONO DE PAPEL PRIMERA SERIE. ESTADANDARIZADAS. CÓDIGO DE COLOR DE ACUERDO A SU NÚMERO. SUFICIENTEMENTE RIGIDAS. ABSORBENTES. ESTERILIZADOS EN PAQUETES INDIVIDUALES. CAJA 200 UNIDADES</t>
  </si>
  <si>
    <t>CONOS DE GUTAPERCHA No. 15</t>
  </si>
  <si>
    <t>CONOS DE GUTAPERCHA No. 15 ADAPTADAS SEGÚN LA CONICIDA Y EL TAMAÑO ISO, SEGÚN LAS LIMAS (ESTANDARIZADAS) 120 PCS. BIOCOMPATIBLES. CONOS DEL MISMO COLOR DE LA LIMA CORRESPONDIENTE. RADIOPACO. TUBOS INDIVIDUALES. CAJA X 6 TUBOS.</t>
  </si>
  <si>
    <t>CAJA X 6 TUBOS</t>
  </si>
  <si>
    <t>CONOS DE GUTAPERCHA No .20</t>
  </si>
  <si>
    <t>CONOS DE GUTAPERCHA No. 20 ADAPTADAS SEGÚN LA CONICIDA Y EL TAMAÑO ISO, SEGÚN LAS LIMAS (ESTANDARIZADAS) 120 PCS. BIOCOMPATIBLES. CONOS DEL MISMO COLOR DE LA LIMA CORRESPONDIENTE. RADIOPACO. TUBOS INDIVIDUALES. CAJA X 6 TUBOS.</t>
  </si>
  <si>
    <t>CONOS DE GUTAPERCHA No . 25</t>
  </si>
  <si>
    <t>CONOS DE GUTAPERCHA No. 25 ADAPTADAS SEGÚN LA CONICIDA Y EL TAMAÑO ISO, SEGÚN LAS LIMAS (ESTANDARIZADAS) 120 PCS. BIOCOMPATIBLES. CONOS DEL MISMO COLOR DE LA LIMA CORRESPONDIENTE. RADIOPACO. TUBOS INDIVIDUALES. CAJA X 6 TUBOS.</t>
  </si>
  <si>
    <t>CONOS DE GUTAPERCHA No. 30</t>
  </si>
  <si>
    <t>CONOS DE GUTAPERCHA No. 30 ADAPTADAS SEGÚN LA CONICIDA Y EL TAMAÑO ISO, SEGÚN LAS LIMAS (ESTANDARIZADAS) 120 PCS. BIOCOMPATIBLES. CONOS DEL MISMO COLOR DE LA LIMA CORRESPONDIENTE. RADIOPACO. TUBOS INDIVIDUALES. CAJA X 6 TUBOS.</t>
  </si>
  <si>
    <t>CONOS DE GUTAPERCHA No. 35</t>
  </si>
  <si>
    <t>CONOS DE GUTAPERCHA No. 35 ADAPTADAS SEGÚN LA CONICIDA Y EL TAMAÑO ISO, SEGÚN LAS LIMAS (ESTANDARIZADAS) 120 PCS. BIOCOMPATIBLES. CONOS DEL MISMO COLOR DE LA LIMA CORRESPONDIENTE. RADIOPACO. TUBOS INDIVIDUALES. CAJA X 6 TUBOS.</t>
  </si>
  <si>
    <t>CONOS DE GUTAPERCHA No. 40</t>
  </si>
  <si>
    <t>CONOS DE GUTAPERCHA No. 40 ADAPTADAS SEGÚN LA CONICIDA Y EL TAMAÑO ISO, SEGÚN LAS LIMAS (ESTANDARIZADAS) 120 PCS. BIOCOMPATIBLES. CONOS DEL MISMO COLOR DE LA LIMA CORRESPONDIENTE. RADIOPACO. TUBOS INDIVIDUALES. CAJA X 6 TUBOS.</t>
  </si>
  <si>
    <t>CUÑAS DE MADERA</t>
  </si>
  <si>
    <t>CUÑAS DE MADERA PARA USO INTERDENTAL. SURTIDAS (EN TAMAÑOS FINO, EXTRAFINO Y MEDIO)</t>
  </si>
  <si>
    <t> BOLSA MAYOR O IGUAL A 100 UND O SU EQUIVALENTE EN CANTIDAD </t>
  </si>
  <si>
    <t>FRESA ZECRYA DE CARBURO DE11MM</t>
  </si>
  <si>
    <t>FRESA ZECRYA DE CARBURO, MANDRIL EN ACERO INOXIDABLE, CÓNICA ALARGADA, FILOS HELICOIDALES, PUNTA ACTIVA DE CARBURO TUNGSTENO Y PARTE ACTIVA DE 11MM</t>
  </si>
  <si>
    <t>LIMAS No. 06 DE 25 MM (PRESERIE) MANUAL DE ACERO INOXIDABLE</t>
  </si>
  <si>
    <t>LIMA No. 06 DE 25 MM (PRESERIE).  LIMA MANUAL DE ACERO INOXIDABLE, FLEXIBLE, ELECTRO-PULIDO, ESTA DISEÑADA CON ALAMBRE CUADRADO PUNTA ACTIVA CORTANTE, CADA LIMA CUENTA CON UN MANGO PLASTICO ERGONOMICO Y TOPE DE SILICONA, MEDIDAS ISO, ESTANDARIZADA.</t>
  </si>
  <si>
    <t>BLISTER X 6 UNIDADES</t>
  </si>
  <si>
    <t>LIMA No. 08 DE 25 MM (PRESERIE) MANUAL DE ACERO INOXIDABLE</t>
  </si>
  <si>
    <t>LIMA No. 08 DE 25 MM (PRESERIE).  LIMA MANUAL DE ACERO INOXIDABLE, FLEXIBLE, ELECTRO-PULIDO, ESTA DISEÑADA CON ALAMBRE CUADRADO PUNTA ACTIVA CORTANTE, CADA LIMA CUENTA CON UN MANGO PLASTICO ERGONOMICO Y TOPE DE SILICONA, MEDIDAS ISO, ESTANDARIZADA.</t>
  </si>
  <si>
    <t>LIMA No. 10 DE 25 MM (PRESERIE) MANUAL DE ACERO INOXIDABLE</t>
  </si>
  <si>
    <t>LIMA No. 10 DE 25 MM (PRESERIE). LIMA MANUAL DE ACERO INOXIDABLE DIN 1.4310, ELECTRO-PULIDO, PERTENECIENTE A LA CLASIFICACIÓN AISI 302 (CON 17% DE CROMO Y 8% DE NÍQUEL, APROX.), FABRICADA POR TORSIÓN, SECCIÓN TRANSVERSAL EN FORMA TRIANGULAR, PUNTA NO ACTIVA, CORTA ENTRANDO Y SALIENDO ALTA FLEXIBILIDAD.</t>
  </si>
  <si>
    <t>LIMA No. 15 DE 25 MM MANUAL DE ACERO INOXIDABLE PRIMERA SERIE</t>
  </si>
  <si>
    <t>LIMA No. 15 DE 25 MM.  LIMA MANUAL DE ACERO INOXIDABLE, FLEXIBLE, ELECTRO-PULIDO, ESTA DISEÑADA CON ALAMBRE CUADRADO PUNTA ACTIVA CORTANTE, CADA LIMA CUENTA CON UN MANGO PLASTICO ERGONOMICO Y TOPE DE SILICONA, MEDIDAS ISO, ESTANDARIZADA,</t>
  </si>
  <si>
    <t>LIMA No. 20 DE 25 MM MANUAL DE ACERO INOXIDABLE PRIMERA SERIE</t>
  </si>
  <si>
    <t>LIMA No. 20 DE 25 MM.  LIMA MANUAL DE ACERO INOXIDABLE, FLEXIBLE, ELECTRO-PULIDO, ESTA DISEÑADA CON ALAMBRE CUADRADO PUNTA ACTIVA CORTANTE, CADA LIMA CUENTA CON UN MANGO PLASTICO ERGONOMICO Y TOPE DE SILICONA, MEDIDAS ISO, ESTANDARIZADA,</t>
  </si>
  <si>
    <t>LIMA No. 25 DE 25 MM MANUAL DE ACERO INOXIDABLE PRIMERA SERIE</t>
  </si>
  <si>
    <t>LIMA No. 25 DE 25 MM.  LIMA MANUAL DE ACERO INOXIDABLE, FLEXIBLE, ELECTRO-PULIDO, ESTA DISEÑADA CON ALAMBRE CUADRADO PUNTA ACTIVA CORTANTE, CADA LIMA CUENTA CON UN MANGO PLASTICO ERGONOMICO Y TOPE DE SILICONA, MEDIDAS ISO, ESTANDARIZADA,</t>
  </si>
  <si>
    <t>LIMA No. 30 DE 25 MM MANUAL DE ACERO INOXIDABLE PRIMERA SERIE</t>
  </si>
  <si>
    <t>LIMA No. 30 DE 25 MM.  LIMA MANUAL DE ACERO INOXIDABLE, FLEXIBLE, ELECTRO-PULIDO, ESTA DISEÑADA CON ALAMBRE CUADRADO PUNTA ACTIVA CORTANTE, CADA LIMA CUENTA CON UN MANGO PLASTICO ERGONOMICO Y TOPE DE SILICONA, MEDIDAS ISO, ESTANDARIZADA,</t>
  </si>
  <si>
    <t>LIMA No. 35 DE 25 MM MANUAL DE ACERO INOXIDABLE PRIMERA SERIE</t>
  </si>
  <si>
    <t>LIMA No. 35 DE 25 MM.  LIMA MANUAL DE ACERO INOXIDABLE, FLEXIBLE, ELECTRO-PULIDO, ESTA DISEÑADA CON ALAMBRE CUADRADO PUNTA ACTIVA CORTANTE, CADA LIMA CUENTA CON UN MANGO PLASTICO ERGONOMICO Y TOPE DE SILICONA, MEDIDAS ISO, ESTANDARIZADA,</t>
  </si>
  <si>
    <t>LIMA No. 40 DE 25 MM MANUAL DE ACERO INOXIDABLE PRIMERA SERIE</t>
  </si>
  <si>
    <t>LIMA No. 40 DE 25 MM.  LIMA MANUAL DE ACERO INOXIDABLE, FLEXIBLE, ELECTRO-PULIDO, ESTA DISEÑADA CON ALAMBRE CUADRADO PUNTA ACTIVA CORTANTE, CADA LIMA CUENTA CON UN MANGO PLASTICO ERGONOMICO Y TOPE DE SILICONA, MEDIDAS ISO, ESTANDARIZADA,</t>
  </si>
  <si>
    <t>LIMA No. 45 DE 25 MM MANUAL DE ACERO INOXIDABLE SEGUNDA SERIE</t>
  </si>
  <si>
    <t>LIMA No. 45 DE 25 MM.  LIMA MANUAL DE ACERO INOXIDABLE, FLEXIBLE, ELECTRO-PULIDO, ESTA DISEÑADA CON ALAMBRE CUADRADO PUNTA ACTIVA CORTANTE, CADA LIMA CUENTA CON UN MANGO PLASTICO ERGONOMICO Y TOPE DE SILICONA, MEDIDAS ISO, ESTANDARIZADA,</t>
  </si>
  <si>
    <t>LIMA No. 50 DE 25 MM MANUAL DE ACERO INOXIDABLE SEGUNDA SERIE</t>
  </si>
  <si>
    <t>LIMA No. 50 DE 25 MM.  LIMA MANUAL DE ACERO INOXIDABLE, FLEXIBLE, ELECTRO-PULIDO, ESTA DISEÑADA CON ALAMBRE CUADRADO PUNTA ACTIVA CORTANTE, CADA LIMA CUENTA CON UN MANGO PLASTICO ERGONOMICO Y TOPE DE SILICONA, MEDIDAS ISO, ESTANDARIZADA,</t>
  </si>
  <si>
    <t>LIMA No. 55 DE 25 MM MANUAL DE ACERO INOXIDABLE SEGUNDA SERIE</t>
  </si>
  <si>
    <t>LIMA No. 55 DE 25 MM.  LIMA MANUAL DE ACERO INOXIDABLE, FLEXIBLE, ELECTRO-PULIDO, ESTA DISEÑADA CON ALAMBRE CUADRADO PUNTA ACTIVA CORTANTE, CADA LIMA CUENTA CON UN MANGO PLASTICO ERGONOMICO Y TOPE DE SILICONA, MEDIDAS ISO, ESTANDARIZADA,</t>
  </si>
  <si>
    <t>LIMA No. 60 DE 25 MM MANUAL DE ACERO INOXIDABLE SEGUNDA SERIE</t>
  </si>
  <si>
    <t>LIMA No. 60 DE 25 MM.  LIMA MANUAL DE ACERO INOXIDABLE, FLEXIBLE, ELECTRO-PULIDO, ESTA DISEÑADA CON ALAMBRE CUADRADO PUNTA ACTIVA CORTANTE, CADA LIMA CUENTA CON UN MANGO PLASTICO ERGONOMICO Y TOPE DE SILICONA, MEDIDAS ISO, ESTANDARIZADA,</t>
  </si>
  <si>
    <t>LIMA NO. 70 DE 25 MM MANUAL DE ACERO INOXIDABLE SEGUNDA SERIE</t>
  </si>
  <si>
    <t>LIMA No. 70 DE 25 MM.  LIMA MANUAL DE ACERO INOXIDABLE, FLEXIBLE, ELECTRO-PULIDO, ESTA DISEÑADA CON ALAMBRE CUADRADO PUNTA ACTIVA CORTANTE, CADA LIMA CUENTA CON UN MANGO PLASTICO ERGONOMICO Y TOPE DE SILICONA, MEDIDAS ISO, ESTANDARIZADA,</t>
  </si>
  <si>
    <t>LIMA No. 80 DE 25 MM MANUAL DE ACERO INOXIDABLE SEGUNDA SERIE</t>
  </si>
  <si>
    <t>LIMA No. 80 DE 25 MM.  LIMA MANUAL DE ACERO INOXIDABLE, FLEXIBLE, ELECTRO-PULIDO, ESTA DISEÑADA CON ALAMBRE CUADRADO PUNTA ACTIVA CORTANTE, CADA LIMA CUENTA CON UN MANGO PLASTICO ERGONOMICO Y TOPE DE SILICONA, MEDIDAS ISO, ESTANDARIZADA,</t>
  </si>
  <si>
    <t>LIMA No. 30 DE 31 MM MANUAL DE ACERO INOXIDABLE</t>
  </si>
  <si>
    <t>LIMA No. 30 DE 31 MM.  LIMA MANUAL DE ACERO INOXIDABLE, FLEXIBLE, ELECTRO-PULIDO, ESTA DISEÑADA CON ALAMBRE CUADRADO PUNTA ACTIVA CORTANTE, CADA LIMA CUENTA CON UN MANGO PLASTICO ERGONOMICO Y TOPE DE SILICONA, MEDIDAS ISO, ESTANDARIZADA,</t>
  </si>
  <si>
    <t>LIMA No. 35 DE 31 MM MANUAL DE ACERO INOXIDABLE</t>
  </si>
  <si>
    <t>LIMA No. 35 DE 31 MM.  LIMA MANUAL DE ACERO INOXIDABLE, FLEXIBLE, ELECTRO-PULIDO, ESTA DISEÑADA CON ALAMBRE CUADRADO PUNTA ACTIVA CORTANTE, CADA LIMA CUENTA CON UN MANGO PLASTICO ERGONOMICO Y TOPE DE SILICONA, MEDIDAS ISO, ESTANDARIZADA,</t>
  </si>
  <si>
    <t>LIMA No. 40 DE 31 MM MANUAL DE ACERO INOXIDABLE</t>
  </si>
  <si>
    <t>LIMA No. 40 DE 31 MM.  LIMA MANUAL DE ACERO INOXIDABLE, FLEXIBLE, ELECTRO-PULIDO, ESTA DISEÑADA CON ALAMBRE CUADRADO PUNTA ACTIVA CORTANTE, CADA LIMA CUENTA CON UN MANGO PLASTICO ERGONOMICO Y TOPE DE SILICONA, MEDIDAS ISO, ESTANDARIZADA,</t>
  </si>
  <si>
    <t>LIMA No. 45 DE 31 MM MANUAL DE ACERO INOXIDABLE SEGUNDA SERIE</t>
  </si>
  <si>
    <t>LIMA No. 45 DE 31 MM.  LIMA MANUAL DE ACERO INOXIDABLE, FLEXIBLE, ELECTRO-PULIDO, ESTA DISEÑADA CON ALAMBRE CUADRADO PUNTA ACTIVA CORTANTE, CADA LIMA CUENTA CON UN MANGO PLASTICO ERGONOMICO Y TOPE DE SILICONA, MEDIDAS ISO, ESTANDARIZADA,</t>
  </si>
  <si>
    <t>LIMA No. 50 DE 31 MM MANUAL DE ACERO INOXIDABLE SEGUNDA SERIE</t>
  </si>
  <si>
    <t>LIMA No. 50 DE 31 MM.  LIMA MANUAL DE ACERO INOXIDABLE, FLEXIBLE, ELECTRO-PULIDO, ESTA DISEÑADA CON ALAMBRE CUADRADO PUNTA ACTIVA CORTANTE, CADA LIMA CUENTA CON UN MANGO PLASTICO ERGONOMICO Y TOPE DE SILICONA, MEDIDAS ISO, ESTANDARIZADA,</t>
  </si>
  <si>
    <t>LIMA No. 55 DE 31 MM MANUAL DE ACERO INOXIDABLE SEGUNDA SERIE</t>
  </si>
  <si>
    <t>LIMA No. 55 DE 31 MM.  LIMA MANUAL DE ACERO INOXIDABLE, FLEXIBLE, ELECTRO-PULIDO, ESTA DISEÑADA CON ALAMBRE CUADRADO PUNTA ACTIVA CORTANTE, CADA LIMA CUENTA CON UN MANGO PLASTICO ERGONOMICO Y TOPE DE SILICONA, MEDIDAS ISO, ESTANDARIZADA,</t>
  </si>
  <si>
    <t>LIMA No. 60 DE 31 MM MANUAL DE ACERO INOXIDABLE SEGUNDA SERIE</t>
  </si>
  <si>
    <t>LIMA No. 60 DE 31 MM.  LIMA MANUAL DE ACERO INOXIDABLE, FLEXIBLE, ELECTRO-PULIDO, ESTA DISEÑADA CON ALAMBRE CUADRADO PUNTA ACTIVA CORTANTE, CADA LIMA CUENTA CON UN MANGO PLASTICO ERGONOMICO Y TOPE DE SILICONA, MEDIDAS ISO, ESTANDARIZADA,</t>
  </si>
  <si>
    <t>CONO DE PAPEL SEGUNDA SERIE</t>
  </si>
  <si>
    <t>CONO DE PAPEL SEGUNDA SERIE. ESTADANDARIZADAS. CÓDIGO DE COLOR DE ACUERDO A SU NÚMERO. SUFICIENTEMENTE RIGIDAS. ABSORBENTES. ESTERILIZADOS EN PAQUETES INDIVIDUALES. CAJA 200 UNIDADES</t>
  </si>
  <si>
    <t>CAJA X 200 UNIDADES</t>
  </si>
  <si>
    <t>SEPARADOR DE LENGUA</t>
  </si>
  <si>
    <t>SEPARADOR DE LENGUA PAQUETE X 40 UND</t>
  </si>
  <si>
    <t>BANDA MATRIZ O BANDA PARA PORTAMATRIZ EN ACERO INOXIDABLE EN CAJA DISPENSADORA ESPESOR DE 5 MM A 0.05 MM X 3.0 MTS. 1/4 ( BANDA ANGOSTA)</t>
  </si>
  <si>
    <t>BANDA MATRIZ O BANDA PARA PORTAMATRIZ EN ACERO INOXIDABLE EN CAJA DISPENSADORA ESPESOR DE 5 MM A 0.05 MM X 3.0 MTS. 1/4 (BANDA ANGOSTA)</t>
  </si>
  <si>
    <t>AGUJA ODONTOLOGICA PARA JERINGA CARPULE 30G-03X11 MM</t>
  </si>
  <si>
    <t>AGUJA ODONTOLOGICA PARA JERINGA CARPULE 30G- 03X 11 MM</t>
  </si>
  <si>
    <t>EYECTOR DE SALIVA</t>
  </si>
  <si>
    <t>EYECTOR DE SALIVA PLASTICO</t>
  </si>
  <si>
    <t>PAQUETE X 100</t>
  </si>
  <si>
    <t>PROTECTOR REVESTIMIENTO DE PULPA DE SILICATO DE CALCIO</t>
  </si>
  <si>
    <t>PROTECTOR REVESTIMIENTO DE PULPA DE SILICATO DE CALCIO QUE SIRVE DE BARRERA Y PROTECTOR DENTINI-PULPAR</t>
  </si>
  <si>
    <t>JERINGA X 1GR</t>
  </si>
  <si>
    <t>MTA CAPSULA</t>
  </si>
  <si>
    <t>CEMENTO REPARADOR BIOCERÁMICO DE ALTA PLASTICIDAD, CON TUNGSTATO DE CALCIO Y PLASTIFICANTE ORGÁNICO, MATERIAL BIOACTIVO QUE INDUCE LA CURA DE LAS LESIONES PERIAPICALES, ESTIMULA LA FORMACIÓN DEL CEMENTO, HUESO E, INDIRECTAMENTE, LIGAMENTO PERIODONTAL.</t>
  </si>
  <si>
    <t>PAQUETE X 2 CAPSULAS</t>
  </si>
  <si>
    <t>PLACA DE FOSTORO PARA VISTASCAN MINI DURR 2+</t>
  </si>
  <si>
    <t>TAPON VENOSO</t>
  </si>
  <si>
    <t>EQUIPO DE EXTENSION PARA ANESTESIA</t>
  </si>
  <si>
    <t>DISPOSITIVO MÉDICO DE USO ÚNICO, EL CUAL SE CONECTA AL EQUIPO DE ADMINISTRACION CON EL FIN DE PROPORCIONAR MAYOR LONGITUD A LA LINEA INTRAVENOSA</t>
  </si>
  <si>
    <t>CABLES DE ECOG</t>
  </si>
  <si>
    <t>CONNECTION CABLE TIP TRODE, 2PCS, 500MM (CABLES DE ECOG COMPATIBLE CON EQUIPO ECLIPSE)</t>
  </si>
  <si>
    <t>MASCARA DE VENTURY PEDIATRICO</t>
  </si>
  <si>
    <t>DISPOSITIVO DE OXIGENOTERAPIA DE ALTO FLUJO DISEÑADO PARA NIÑOS, FABRICADO EN VINILO TRANSPARENTE Y SUAVE, LIBRE DE LÁTEX. PERMITE ADMINISTRAR CONCENTRACIONES DE OXÍGENO (\(FIO_{2}\)) PRECISAS Y ESTABLES (GENERALMENTE DEL 24% AL 50%) MEDIANTE DILUIDORES CODIFICADOS POR COLORES, INCLUYENDO MASCARILLA, TUBULADURA DE 1.8-2.1M Y, USUALMENTE, 6 O 7 VÁLVULAS INTERCAMBIABLES.</t>
  </si>
  <si>
    <t>INTEGRADOR QUIMICO A VAPOR</t>
  </si>
  <si>
    <t>INTEGRADOR QUIMICO A VAPOR CLASE 5</t>
  </si>
  <si>
    <t>BOLSA X 250 UNIDADES</t>
  </si>
  <si>
    <t>ADHESIVO UNIVERSAL AUTO-GRAVABLE</t>
  </si>
  <si>
    <t>ADHESIVO UNIVERSAL AUTO-GRAVABLE, COMPUESTO POR DIMETACRILATO ETER DE DIGLICIDIL, BISFENOL (BISGMA), METACRILATO DE 2-HIDROXIETILO, SILANO DE SILICA TRATADA, AGUA, ETANOL, DIMETRACRILATO DECAMETILENO -DECANODIOL FOSFATOS 1 - 10 METACRILADOS, COPOLÍMERO DE ACRÍLICO Y ÁCIDO ITACÓNICO, CAMFORQUINONA (DIMETILAMINO) ETIL METACRILATO N, NDIMETILBENZOCAINA 10287-53-3 &lt; 2 METIL ETIL CETONA</t>
  </si>
  <si>
    <t>FRASCO X 5 ML</t>
  </si>
  <si>
    <t>FUNDAS DE PLASTICO PARA PLACA DE FOSFORO # 2.</t>
  </si>
  <si>
    <t> CAJA X 500 O SU EQUIVALENTE EN CANTIDAD </t>
  </si>
  <si>
    <t>FUNDAS DE PLASTICO PARA PLACA DE FOSFORO # 0</t>
  </si>
  <si>
    <t>FUNDAS DE PLASTICO PROTECTORAS TRANSPARENTES PARA PLACAS RADIOGRAFICAS #0.</t>
  </si>
  <si>
    <t>CAJA X 500 O SU EQUIVALENTE EN CANTIDAD</t>
  </si>
  <si>
    <t>EQUIPO DE MACROGOTEO</t>
  </si>
  <si>
    <t>SONDA VESICAL FOLEY 2 VIAS No. 16</t>
  </si>
  <si>
    <t>SONDA VESICAL FOLEY 2 VIAS No. 18</t>
  </si>
  <si>
    <t>SONDA VESICAL FOLEY 2 VIAS NO 20</t>
  </si>
  <si>
    <t>SONDA VESICAL FOLEY 2 VIAS NO 22</t>
  </si>
  <si>
    <t>SONDA NELATON # 12</t>
  </si>
  <si>
    <t>DISPOSITIVO MEDICO QUE SE UTILIZA PARA EL DRENAJE URINARIO. UTILIZADA PARA SONDAJES POR UNA SOLA VEZ O INTERMITENTES..</t>
  </si>
  <si>
    <t>SONDA NELATON # 14</t>
  </si>
  <si>
    <t>ESPECULOS ADULTO PARA OTOSCOPIA</t>
  </si>
  <si>
    <t>BOLSA X 34 UNIDADES</t>
  </si>
  <si>
    <t>ESPECULOS PEDIATRICOS PARA OTOSCOPIA</t>
  </si>
  <si>
    <t>LAPIZ DE ELECTROBISTURI</t>
  </si>
  <si>
    <t>LAPIZ ELECTROCIRUGIA DESECHABLE</t>
  </si>
  <si>
    <t>PLACA DE ELECTROCAUTERIO ADULTO</t>
  </si>
  <si>
    <t>PLACA DESECHABLE BILOBULADA PARA ELECTROBISTURI CON CABLE</t>
  </si>
  <si>
    <t>ESPECULOS DESECHABLES VAGINALES</t>
  </si>
  <si>
    <t>ESPÉCULOS VAGINALES DE UN SOLO USO TALLA S Y M</t>
  </si>
  <si>
    <t>VENDA ELÁSTICA DE 4X5</t>
  </si>
  <si>
    <t>PAQUETE X 12 UNIDADES</t>
  </si>
  <si>
    <t>VENDA ELÁSTICA DE 5X5</t>
  </si>
  <si>
    <t>VENDA ELÁSTICA DE 6X5</t>
  </si>
  <si>
    <t>VENDA DE ALGODÓN LAMINADO DE 3 X 5</t>
  </si>
  <si>
    <t>INSUMO MÉDICO NO ESTÉRIL, DISEÑADO PARA PROTECCIÓN Y ACOLCHADO, CARACTERIZADO POR SER UN MATERIAL BLANDO, UNIFORME, INODORO, DE COLOR BLANCO Y LIBRE DE IMPUREZAS O PARTÍCULAS EXTRAÑAS. SE UTILIZA PRINCIPALMENTE COMO CAPA SECUNDARIA PARA PROTEGER LA PIEL</t>
  </si>
  <si>
    <t>VENDA DE ALGODÓN LAMINADO DE 4 X 5</t>
  </si>
  <si>
    <t>VENDA DE ALGODÓN LAMINADO DE 5 X 5</t>
  </si>
  <si>
    <t>VENDA DE ALGODÓN LAMINADO DE 6X5</t>
  </si>
  <si>
    <t>PARCHES DE DEA PARA DESFIBRILADOR</t>
  </si>
  <si>
    <t>VENDA ADHESIVA IMPERMEABLE REDONDA</t>
  </si>
  <si>
    <t>ELECTRODO PUNTA PALETA LARGA PARA ELECTROBISTURI</t>
  </si>
  <si>
    <t>PUNTA DE ELECTROBISTURI, RECUBIERTA PARA CIRUGIA</t>
  </si>
  <si>
    <t>ELECTRODO PUNTA FINA PEDIATRICA CORTA PARA ELECTROBISTURI</t>
  </si>
  <si>
    <t>ELECTRODO AUTOADHESIVO REDONDO ADULTO</t>
  </si>
  <si>
    <t>ELECTRODO AUTOADHESIVO REDONDO PEDIATRICO</t>
  </si>
  <si>
    <t>LAPIZ ELECTRO-BISTURI SUCCION 8FR</t>
  </si>
  <si>
    <t>FERULA NASAL INTERNA (SPLINT NASAL) - DOYLE</t>
  </si>
  <si>
    <t>FERULA NASAL INTERNA DE SILICONA, CANULADA CON LAS VIAS RESPIRATORIAS INTEGRAL PARA PROPORCIONAR SOPORTE SEPTAL MATERIAL: SILICONA DE GRADO MEDICO 100% PARA LA FACILIDAD DE INSERCION Y EXTRACCION, ESTERIL</t>
  </si>
  <si>
    <t>PAQUETE X 2 UNIDADES</t>
  </si>
  <si>
    <t>AGUJA PARA TOMA DE MUESTRAS 21G X 11/2</t>
  </si>
  <si>
    <t>JERINGA DESECHABLE DE 1 CENTIMETRO CUBICOS CON AGUJA No. 21G X 1 1/2</t>
  </si>
  <si>
    <t>CATETER VENOSO CENTRAL</t>
  </si>
  <si>
    <t>TAPON LIBRE DE AGUJA</t>
  </si>
  <si>
    <t>AGUJA PERICRANEAL N° 23</t>
  </si>
  <si>
    <t>JERINGA DE GASOMETRIA</t>
  </si>
  <si>
    <t>SUTURA POLIPROPILENO MONOFILAMENTO 4/0 CON AGUJA CORTANTE</t>
  </si>
  <si>
    <t>SUTURA POLIPROPILENO MONOFILAMENTO  4/0 CON AGUJA 1/2 CIRCULO CORTANTE  DE 20 A 24MM</t>
  </si>
  <si>
    <t>CAJA X 24 UNIDADES</t>
  </si>
  <si>
    <t>SUTURA ACIDO POLIGLICOLICO,TRENZADO SINTETICA, ABSORBIBLE, 3/0 (3/8 CIRCULO CORTANTE 24MM)</t>
  </si>
  <si>
    <t>SUTURA ACIDO POLIGLICOLICO, TRENZADO SINTETICA, ABSORBIBLE, 3/0 (3/8 CIRCULO CORTANTE 24MM)</t>
  </si>
  <si>
    <t> CAJA X 36 UNIDADES </t>
  </si>
  <si>
    <t>SUTURA SEDA QUIRURGICA NEGRA TRENZADA 2/0 DE 45CM CON AGUJA ( 3/8 CIRCULO CORTANTE 26MM)</t>
  </si>
  <si>
    <t>SUTURA SEDA QUIRURGICA NEGRA TRENZADA 2/0 DE 45CM CON AGUJA (3/8 CIRCULO CORTANTE 26MM)</t>
  </si>
  <si>
    <t>SUTURA SEDA QUIRURGICA NEGRA TRENZADA 3/0 DE 45 CM CON AGUJA RECTA (3/8 RECTA CORTANTE 25-27MM)</t>
  </si>
  <si>
    <t>SUTURA ACIDO POLIGLICOLICO,TRENZADO SINTETICA, , ABSORBIBLE, 1 (1/2 CIRCULO REDONDA G 35-38MM)</t>
  </si>
  <si>
    <t>SUTURA ACIDO POLIGLICOLICO, TRENZADO SINTETICA, ABSORBIBLE, 1 (1/2 CIRCULO REDONDA G 35-38MM)</t>
  </si>
  <si>
    <t>SUTURA ACIDO POLIGLICOLICO,TRENZADO SINTETICA, , ABSORBIBLE, 2/0 (1/2 CIRCULO REDONDA 25-27MM)</t>
  </si>
  <si>
    <t>SUTURA ACIDO POLIGLICOLICO, TRENZADO SINTETICA, ABSORBIBLE, 2/0 (1/2 CIRCULO REDONDA 25-27MM)</t>
  </si>
  <si>
    <t>SUTURA ACIDO POLIGLICOLICO,TRENZADO SINTETICA, , ABSORBIBLE, 2/0 (1/2 CIRCULO REDONDA G 35-38MM)</t>
  </si>
  <si>
    <t>SUTURA ACIDO POLIGLICOLICO, TRENZADO SINTETICA, ABSORBIBLE, 2/0 (1/2 CIRCULO REDONDA G 35-38MM)</t>
  </si>
  <si>
    <t>SUTURA POLIPROPILENO MONOFILAMENTO 1 CON AGUJA (1/2 CIRCULO REDONDA G 35-38MM)</t>
  </si>
  <si>
    <t> CAJA X 24 UNIDADES </t>
  </si>
  <si>
    <t>SUTURA POLIPROPILENO MONOFILAMENTO 0 CON AGUJA (1/2 CIRCULO REDONDA G 26MM)</t>
  </si>
  <si>
    <t>SUTURA POLIPROPILENO MONOFILAMENTO 3/0 (3/8 CIRCULO CORTANTE 24-26MM)</t>
  </si>
  <si>
    <t>SUTURA POLIPROPILENO MONOFILAMENTO 5/0 (1/2 CIRCULO CORTANTE 24-26MM)</t>
  </si>
  <si>
    <t>SUTURA SEDA QUIRURGICA NEGRA TRENZADA 0 SIN AGUJA DE 75CM SIN AGUJA</t>
  </si>
  <si>
    <t>SUTURA SEDA QUIRURGICA NEGRA TRENZADA 2/0 SIN AGUJA DE 75CM SIN AGUJA</t>
  </si>
  <si>
    <t>MALLA DE POLIPROPILENO</t>
  </si>
  <si>
    <t>MALLA DE POLIPROPILENO, NO ABSORBIBLE PARA HERNIAS DE 15 X 15.</t>
  </si>
  <si>
    <t>CEPILLOS PARA PROFILAXIS</t>
  </si>
  <si>
    <t>CEPILLO DESECHABLE VÁSTAGO METÁLICO DE EMPATE UNIVERSAL PARA CONTRÁNGULO CON PARTE ACTIVA CONFORMADA POR CERDAS SUAVES Y HOMOGÉNEAS.</t>
  </si>
  <si>
    <t>CAJA X 144 UNIDADES</t>
  </si>
  <si>
    <t>HOJA PARA BISTURI No. 15</t>
  </si>
  <si>
    <t>TUBO OROTRAQUEAL 4.0</t>
  </si>
  <si>
    <t>TUBO OROTRAQUEAL 4.5</t>
  </si>
  <si>
    <t>SONDA NASOGASTRICA N°10</t>
  </si>
  <si>
    <t>VENDA DE YESO 3"</t>
  </si>
  <si>
    <t>VENDA DE YESO 4"</t>
  </si>
  <si>
    <t>VENDA DE YESO 5"</t>
  </si>
  <si>
    <t>VENDA DE YESO 6"</t>
  </si>
  <si>
    <t>SONDA LUBRICADA SPEEDICATH 8 FR PEDIATRICA</t>
  </si>
  <si>
    <t> PAQUETE X 12 UNIDADES </t>
  </si>
  <si>
    <t>PAQUETE CALIENTE CERVICAL</t>
  </si>
  <si>
    <t>15 CM X 60 CM</t>
  </si>
  <si>
    <t>PAQUETE CALIENTE LUMBAR</t>
  </si>
  <si>
    <t>25 CM X 45 CM</t>
  </si>
  <si>
    <t>ELECTRODO REUSABLE 5X5 EN MICROFIBRILLA METALICA CON GEL DE ALTA ADHERENCIA TIPO INSTITUCIONAL</t>
  </si>
  <si>
    <t>PAQUETE POR 4 UNIDADES</t>
  </si>
  <si>
    <t>CANULA NASAL PARA OXIGENO ADULTO</t>
  </si>
  <si>
    <t>CANULA NASAL PARA OXIGENO PEDIATRICO</t>
  </si>
  <si>
    <t>MASCARILLA DE OXIGENO ADULTO</t>
  </si>
  <si>
    <t>MASCARILLA DE OXIGENO PEDIATRICO</t>
  </si>
  <si>
    <t>RESUCITADOR MANUAL ADULTO</t>
  </si>
  <si>
    <t>RESUCITADOR MANUAL PEDIATRICO</t>
  </si>
  <si>
    <t>TUBO OROTRAQUEAL 5.0</t>
  </si>
  <si>
    <t>TUBO OROTRAQUEAL 5.5</t>
  </si>
  <si>
    <t>TUBO OROTRAQUEAL 6.0</t>
  </si>
  <si>
    <t>TUBO OROTRAQUEAL 6.5</t>
  </si>
  <si>
    <t>TUBO OROTRAQUEAL 7.0</t>
  </si>
  <si>
    <t>TUBO OROTRAQUEAL 7.5</t>
  </si>
  <si>
    <t>TUBO OROTRAQUEAL 8.0</t>
  </si>
  <si>
    <t>TUBO OROTRAQUEAL 8.5</t>
  </si>
  <si>
    <t>TUBO OROTRAQUEAL 9.0</t>
  </si>
  <si>
    <t>RIÑONERA</t>
  </si>
  <si>
    <t>PATO COPROSCOPICO</t>
  </si>
  <si>
    <t>PATOS DE HOMBRE</t>
  </si>
  <si>
    <t>MECHERO DE ALCOHOL EN LATON PARA LABORATORIO</t>
  </si>
  <si>
    <t>PLACA PARA SEROLOGIA, PLACA EN VIDIO CON CAVIDADES O EXCAVADA O CON ANILLOS PARA REACCION</t>
  </si>
  <si>
    <t>LÁMINA PARA SEROLOGÍA EXCAVADA DE 12 CAVIDADES FABRICADAS EN VIDRIO PRENSADO SÓDICO, CÁLCICO, CON ESQUINAS REDONDEADAS CON SUPERFICIE MATE. EL TAMAÑO DE LAS CAVIDADES ES APROXIMADAMENTE 16 MM DE DIÁMETRO Y 2 MM DE PROFUNDIDAD. EL TAMAÑO DE LA PLACA ES 79 X 63 X 4 MM.</t>
  </si>
  <si>
    <t>AGUJA ODONTOLOGICA CORTA PARA JERINGA CARPULE 30G- ENTRE 21 MM Y 25 MM</t>
  </si>
  <si>
    <t>AGUJA ODONTOLOGICA CORTA PARA JERINGA CARPULE 27G- 30MM</t>
  </si>
  <si>
    <t>BANDA MATRIZ O BANDA PARA PORTAMATRIZ EN ACERO INOXIDABLE BANDA ANCHA</t>
  </si>
  <si>
    <t>BANDA MATRIZ O BANDA PARA PORTAMATRIZ EN ACERO INOXIDABLE EN CAJA DISPENSADORA ESPESOR DE 5 MM A 0.05 MM X 3.0 MTS. 3/16 (BANDA ANCHA)</t>
  </si>
  <si>
    <t>ROLLO X 3 MTRS</t>
  </si>
  <si>
    <t>ESPEJOS N°5</t>
  </si>
  <si>
    <t>ESPEJOS BUCALES No. 5, REPUESTOS EN ACERO INOXIDABLE.</t>
  </si>
  <si>
    <t>DISCOS DE PULIDO GRANO GRUESO</t>
  </si>
  <si>
    <t>DISCOS ABRASIVOS REVERSIBLES PARA PULIR IMPREGNADOS DE OXIDO DE ALUMINIO, PAPEL, REFUERZO DE URETANO CURADO GRANO GRUESO, CON ARO METALICO EN EL CENTRO PARA MANDRIL.</t>
  </si>
  <si>
    <t>BOLSA O PAQUETE X 30 UNIDADES</t>
  </si>
  <si>
    <t>DISCOS DE PULIDO GRANO MEDIANO</t>
  </si>
  <si>
    <t>DISCOS ABRASIVOS REVERSIBLES PARA PULIR IMPREGNADOS DE OXIDO DE ALUMINIO, PAPEL, REFUERZO DE URETANO CURADO GRANO MEDIO, CON ARO METALICO EN EL CENTRO PARA MANDRIL.</t>
  </si>
  <si>
    <t>LIMAS N°20 DE 21 MM</t>
  </si>
  <si>
    <t>LIMA No. 20 DE 21 MM.  LIMA MANUAL DE ACERO INOXIDABLE, FLEXIBLE, ELECTRO-PULIDO, ESTA DISEÑADA CON ALAMBRE CUADRADO PUNTA ACTIVA CORTANTE, CADA LIMA CUENTA CON UN MANGO PLASTICO ERGONOMICO Y TOPE DE SILICONA, MEDIDAS ISO, ESTANDARIZADA,</t>
  </si>
  <si>
    <t>BLISTER O CAJA X 6 UNIDADES</t>
  </si>
  <si>
    <t>LIMAS N°20 DE 31 MM</t>
  </si>
  <si>
    <t>LIMA No. 20 DE 31 MM.  LIMA MANUAL DE ACERO INOXIDABLE, FLEXIBLE, ELECTRO-PULIDO, ESTA DISEÑADA CON ALAMBRE CUADRADO PUNTA ACTIVA CORTANTE, CADA LIMA CUENTA CON UN MANGO PLASTICO ERGONOMICO Y TOPE DE SILICONA, MEDIDAS ISO, ESTANDARIZADA,</t>
  </si>
  <si>
    <t>TIRAS O LIJAS METALICAS ABRASIVAS EN ACERO</t>
  </si>
  <si>
    <t>TIRAS O LIJAS METALICAS ABRASIVAS EN ACERO PARA PULIR EN INTERPROXIMAL</t>
  </si>
  <si>
    <t>SOBRE O CAJA X 12 UNIDADES</t>
  </si>
  <si>
    <t>MICRO APLICADOR PARA APLICACIÓN DE ADHESIVO</t>
  </si>
  <si>
    <t>MICRO APLICADOR PARA APLICACIÓN DE ADHESIVO TAMAÑO REGULAR.</t>
  </si>
  <si>
    <t>TARRO X 100 UNIDADES</t>
  </si>
  <si>
    <t>FRESA CON GRANOS DE DIAMANTE MULTICAPA EN ACERO INOXIDABLE REDONDA DE PUNTO</t>
  </si>
  <si>
    <t>FRESA TRIPLECAPA CON GRANOS DE DIAMANTE EN ACERO INOXIDABLE CORTA REDONDA DE PUNTO</t>
  </si>
  <si>
    <t>FRESA CON GRANOS DE DIAMANTE MULTICAPA EN ACERO INOXIDABLE PEQUEÑA</t>
  </si>
  <si>
    <t>FRESA TRIPLECAPA CON GRANOS DE DIAMANTE EN ACERO INOXIDABLE CORTA REDONDA PEQUEÑA</t>
  </si>
  <si>
    <t>FRESA CON GRANOS DE DIAMANTE MULTICAPA EN ACERO INOXIDABLE MEDIANA</t>
  </si>
  <si>
    <t>FRESA TRIPLECAPA CON GRANOS DE DIAMANTE EN ACERO INOXIDABLE CORTA REDONDA MEDIANA</t>
  </si>
  <si>
    <t>FRESA CON GRANOS DE DIAMANTE MULTICAPA EN ACERO INOXIDABLE GRANDE</t>
  </si>
  <si>
    <t>FRESA TRIPLECAPA CON GRANOS DE DIAMANTE EN ACERO INOXIDABLE CORTA REDONDA GRANDE</t>
  </si>
  <si>
    <t>FRESA SURTIDA CON GRANOS DE DIAMANTE PARA PULIR RESINA HALO AMARILLO GRANO EXTRAFINO</t>
  </si>
  <si>
    <t>KIT X 10 UNIDADES</t>
  </si>
  <si>
    <t>FRESA DE CARBURO PARA FISURA REDONDA DE 1/4 PARA PIEZA DE ALTA VELOCIDAD</t>
  </si>
  <si>
    <t>FRESA DE CARBURO REDONDA #18 PARA PIEZA DE ALTA VELOCIDAD</t>
  </si>
  <si>
    <t>CEPILLO PARA PULIR RESINA</t>
  </si>
  <si>
    <t>CEPILLO CON ABRASIVO DIAMANTADO PARA PULIR RESINA</t>
  </si>
  <si>
    <t>CINTA OBSTETRICA</t>
  </si>
  <si>
    <t>CINTA METRICA PARA MEDIR LA ALTURA UTERINA DURANTE EL EMBARAZO, CON DIVISIONES DE MEDIO CM</t>
  </si>
  <si>
    <t>CINTA METRICA</t>
  </si>
  <si>
    <t>CINTA METRICA PARA ADULTOS (MUJERES/HOMBRES) DE 2 METROS</t>
  </si>
  <si>
    <t>PASTA PROFILACTICA</t>
  </si>
  <si>
    <t>PASTA PROFILACTICA POTE O TUBO X 50 GRS</t>
  </si>
  <si>
    <t>BARNIZ DE FLUORURO DE SODIO ( NA) AL 5%</t>
  </si>
  <si>
    <t>BARNIZ DE FLUORURO DE SODIO (NA) AL 5% CON LIBERACIÓN DE FLÚOR, CALCIO Y FOSFATOS.  LIBERACION 22,600 PPM DE FLÚOR, UNIDOSIS DE 0,5 ML CON 25 MG DE FLUORURO DE SODIO EQUIVALENTE A ION FLUORURO 11.3 MG. ENDULZADO CON XYLITOL.  CAJA X 100 MONODOSIS</t>
  </si>
  <si>
    <t>CAJA X 100 MONODOSIS</t>
  </si>
  <si>
    <t>• TAPÒN DOBLE MACHO Y HEMBRA • EMPAQUE INDIVIDUAL • CON CÁMARA DE GOTEO, TRANSPARENTE Y FLEXIBLE • CONECTOR LUER LOCK Y UNIVERSAL • CON PROTECTORES EN LOS EXTREMOS CON TECNOLOGIA ANTIREFLUJO LIBRE DE LATEX CON SISTEMA CERRADO SIN AGUJA</t>
  </si>
  <si>
    <r>
      <t>DISPOSITIVO MÉDICO DE ALTO FLUJO UTILIZADO PARA LA ADMINISTRACIÓN PRECISA DE OXÍGENO, CON CONCENTRACIONES FIO</t>
    </r>
    <r>
      <rPr>
        <sz val="8"/>
        <color theme="1"/>
        <rFont val="Cambria Math"/>
        <family val="1"/>
      </rPr>
      <t>₂</t>
    </r>
    <r>
      <rPr>
        <sz val="8"/>
        <color theme="1"/>
        <rFont val="Arial"/>
        <family val="2"/>
      </rPr>
      <t xml:space="preserve"> AJUSTABLES ENTRE EL 24% Y EL 50% MEDIANTE VÁLVULAS CODIFICADAS POR COLORES. FABRICADO EN PVC TRANSPARENTE, INCLUYE MASCARILLA ANATÓMICA, TUBO DE OXÍGENO, VÁLVULA DE AJUSTE Y CLIP NASAL, GARANTIZANDO UNA OXIGENOTERAPIA CONTROLADA.</t>
    </r>
  </si>
  <si>
    <t>VALOR TOTAL INCLUIDO IVA</t>
  </si>
  <si>
    <t>BOLSAS PARA ESTERILIZAR INSTRUMENTAL CAJA X 200 (90MM X 230MM (3.5" X 9")</t>
  </si>
  <si>
    <t>BOLSAS PARA ESTERILIZAR INSTRUMENTAL CAJA 57 MM X 100MM (2.2" X 3.9")</t>
  </si>
  <si>
    <r>
      <rPr>
        <b/>
        <sz val="10"/>
        <color theme="1"/>
        <rFont val="Calibri"/>
        <family val="2"/>
        <scheme val="minor"/>
      </rPr>
      <t>ANEXO No. 1
ESPECIFICACIONES TÉCNICAS MÍNIMAS 
El oferente deberá dilige</t>
    </r>
    <r>
      <rPr>
        <sz val="10"/>
        <color theme="1"/>
        <rFont val="Calibri"/>
        <family val="2"/>
        <scheme val="minor"/>
      </rPr>
      <t>nciar y presentar junto con la oferta el archivo Excel rotulado “ANEXO No 1 ESPECIFICACIONES TÉCNICAS”, en el que exprese su manifestación de ofrecimiento de cada una de las especificaciones técnicas solicitadas, las cuales serán verificadas por el Comité Técnico aplicando el criterio de CUMPLE o NO CUMPLE, de acuerdo a los ítems solicitados.
INSTRUCCIONES GENERALES. 
•	Las especificaciones técnicas requeridas son de obligatorio cumplimiento (100% de los ítems), de no hacerlo la propuesta se considerará no apta técnicamente, exceptuando aquella situación en que algún insumo y/o elemento, no se esté comercializando a la fecha del cierre del proceso y/o no cuente con registro sanitario vigente, lo cual debe ser demostrado por el oferente; así mismo el cumplimiento de la totalidad de los requerimientos de las condiciones estipuladas.
•	No podrá modificar las columnas ítem, código unspsc, elemento, descripción técnica, unidad de medida, solo deberá diligenciar con una equis “X” el ítem a ofrecer o no ofrecer. Las demás columnas e información no son modificables. 
•	Para los ítems que no posee registro INVIMA por NO ser considerados dispositivos médicos, medicamentos o relacionado, diligenicar NO APLICA.
NOTA IMPORTANTE:
FAVOR TENER EN CUENTA EL Ítem 13 ANEXO 2 de OTRAS CONDICIONES TÉCNICAS VERIFICABLES 
Las unidades de medida de los insumos se expresarán en la misma forma como se identifican los ítems relacionados. Cuando se ofrezca en una unidad diferente, el oferente hará la equivalencia respectiva en las unidades solicitadas. En todo caso, se debe entregar la cantidad total del insumo solicitado, exceptuando la presentación en unidad de medida volumen (ml, lts, galones), densidad (gramos) y longitud (centímetros, metros).
Lo anterior, con el fin de hacer entrega de los elementos que cuentan con diversidad de unidades de medida en el mercado.
ES OBLIGATORIO EL CUMPLIMIENTO DEL 100% DE LOS ÍTEMS, RELACIONADOS EN EL ANEXO</t>
    </r>
  </si>
  <si>
    <t>CAMPO DE OJO DESECHABLE DE APROXIMADAMENTE 50CM X 50 CM, CON ABERTURA REDONDA EN LA MITAD </t>
  </si>
  <si>
    <t>MASCARILLA N95, RESPIRADOR FILTRADOR DE PARTÍCULAS,  PURIFICADOR DE AIRE PARA PROTECCION DE VIAS RESPIRATORIAS DEL PERSONAL HOSPITALARIO.</t>
  </si>
  <si>
    <t>FUNDA PARA ALMOHADA DESECHABLE ENTRE 50X70CM</t>
  </si>
  <si>
    <t>ROLLO PARA CAMILLA X 100 METROS DE  LARGO X 50 A 70 CM DE ANCHO C/U, COLOR AZUL PRECORTADO CADA 50 CM DE LARGO</t>
  </si>
  <si>
    <t>CAMPO OPERATORIO DESECHABLE DE APROXIMADAMENTE  2,10 MTS X 1,50 MTS</t>
  </si>
  <si>
    <t>TOALLA DE TELA EN ALGODÓN DE 48 X 91 CM COLOR AZUL Y/O 50 X 90CM</t>
  </si>
  <si>
    <t>UNIFORME DE TELA ANTIFLUIDO, COLOR AZUL EN DIFERENTES TALLAS, TALLA XS, TALLA S, TALLA M, TALLA L, TALLA XL, TALLA XXL (BLUSA) 1 BOLSILLO ESTAMPADO DE 9 X 9 CM CON EL LOGO INSTITUCIONAL EN TORAX IZQUIERDO Y 2 BOLSILLOS EN LA PARTE INFERIOR  LATERALES. (PANTALON) 2 BOLSILLOS EN LA PARTE INFERIOR  LATERALES.</t>
  </si>
  <si>
    <t>DISPOSITIVO MEDICO DESECHABLE UTILIZADOS POR EL PERSONAL HOSPITALARIO, CON CLICK DE AJUSTE PARA NARIZ, CON EFICIENCIA EN LA FILTRACION BACTERIANA, CON BANDA ELASTICA.</t>
  </si>
  <si>
    <t>BATA PARA PACIENTE  COLOR AZUL DESECHABLE, INCLUYE TIRA DE AMARRE EN EL CUELLO Y LA CINTURA</t>
  </si>
  <si>
    <t>BABERO DESECHABLE ROLLO X 80 UNIDADES. PRECORTADO</t>
  </si>
  <si>
    <t>CAMPOS EN TELA DURADERA LAVABLE Y RESISTENTE DE COLOR VERDE DE 90 X 80 CM</t>
  </si>
  <si>
    <t>BATA MANGA LARGA DESECHABLE COLOR AZUL CON PUÑO RESORTADO CON TIRAS EN CUELLO Y CINTURA</t>
  </si>
  <si>
    <t xml:space="preserve">PAPEL TECNICO TIPO 1  DE 110MM X 20MTS(NORMAL) COMPATIBLE CON EQUIPO UPP-110S </t>
  </si>
  <si>
    <t>PAPEL LADO AZUL LADO ROJO PARA MARCAR LOS CONTACTOS DENTALES</t>
  </si>
  <si>
    <t>PAPEL EN Z PARA MONITOREO FETAL COMEN 150MMX90MM -  COMPATIBLE CON EQUIPO COMEN C21</t>
  </si>
  <si>
    <t>PAPEL DE REGISTRO TIPO MÉDICO DE 50MM X MÍNIMO 30M PARA DESFIBRILADOR COMPATIBLE CON EQUIPO MODELO TEC-5631</t>
  </si>
  <si>
    <t>ACEITE LUBRICANTE SPRAY. FABICADO EN ACEITE MINERAL DE BAJA VISCOSIDAD, ATÓXICO, SILICONA PROPELENTE, SIN OLOR, SIN SABOR, COLOR TRANSPARENTE. PARA LUBRICAR INSTRUMENTOS DE BAJA Y ALTA ROTACION.</t>
  </si>
  <si>
    <t xml:space="preserve">LUBRICANTE DE ACEITE MINERAL NO TOXICO, SOLUBLE EN AGUA </t>
  </si>
  <si>
    <t>CERA EN FORMA DE BASTÓN QUE SE MOLDEA Y SE APLICA MANUALMENTE. PROVEE DE HEMOSTASIA ÓSEA DURANTE PROCEDIMIENTOS QUIRÚRGICOS Y  CONTROL DEL SANGRADO EN SUPERFICIES ÓSEAS.</t>
  </si>
  <si>
    <t>ALCOHOL ANTISEPTICO AL 70% DE USO EXTERNO</t>
  </si>
  <si>
    <t xml:space="preserve"> MOMIFICANTE PULPAR DE USO ODONTOLOGICO</t>
  </si>
  <si>
    <t>DESIFECTANTE DE ALTO NIVEL DE GLUTARALDEHIDO AL 2% CON ACTIVADOR UN AGENTE INHIBIDOR DE LA CORROSION, INDICADO PARA ELEMENTOS DE REPROCESAMIENTO Y EQUIPOS TERMOSENSIBLES POR INMERSION PRESENTACION GALON</t>
  </si>
  <si>
    <t xml:space="preserve">SUSTANCIA ES DE USO GINECOLOGICO. SOLUCIÓN DE YODURO DE POTASIO YODADO </t>
  </si>
  <si>
    <t>ÁCIDO FOSFÓRICO AL 37% - GEL AGENTE GRABADOR PARA ESMALTE Y DENTINA DE VISCOSIDAD MEDIA DE COLOR AZUL.</t>
  </si>
  <si>
    <t>HIDROXIDO DE CALCIO EN POLVO DE USO ODONTOLOGICO</t>
  </si>
  <si>
    <t>HIDROXIDO DE CALCIO LIQUIDO AL 0,3% DE USO ODONTOLOGICO</t>
  </si>
  <si>
    <t>XILOL DISOLVENTE DE GUTAPERCHA DE USO ODONTOLOGICO</t>
  </si>
  <si>
    <t>INDICADORES BIOLÓGICOS AUTOCONTENIDOS DE LECTURA RÁPIDA A VAPOR DE TERCERA GENERACIÓN.</t>
  </si>
  <si>
    <t>SILICATO DE CALCIO MODIFICADO PARA TRATAR DENTINA EXPUESTA EN DIENTES TEMPORALES, LIBERA CALCIO DE USO ODONTOLOGICO</t>
  </si>
  <si>
    <t>HIPOCLORITO DE SODIO 5% DE USO ODONTOLOGICO</t>
  </si>
  <si>
    <t>EUGENOL LIQUIDO USADO PARA PREPARAR CEMENTOS DE OBTURACIÓN DE USO ODONTOLOGICO</t>
  </si>
  <si>
    <t xml:space="preserve">GASA SIN TEJER, NO ESTÉRIL, ABSORBENTE, CORTADA EN PEQUEÑOS CUADROS PARA TODO USO, EN ESPECIAL PARA LIMPIAR EXCESOS DE FLUIDOS DURANTE INTERVENCIONES DENTALES O EN LA APLICACIÓN DE MEDICAMENTO </t>
  </si>
  <si>
    <t xml:space="preserve">APÓSITO POTENCIADO DE HYDROBE 20 X 30CM CON PLATA Y FIBRA REFORZANTE, ESTÉRIL, NO TEJIDO HECHO DE DOS CAPAS DE CARBOXIMETILCELULOSA SÓDICA IMPREGNADA CON UN 1,2% DE PLATA IÓNICA (UN AGENTE ANTIMICROBIANO), POTENCIADA POR SAL DI-SÓDICA DEL ÁCIDO ETILENEDIAMINETETRA-ACÉTICO (EDTA) Y CLORURO DE BENZETONIO, Y REFORZADO CON FIBRA DE CELULOSA REGENERADA.  </t>
  </si>
  <si>
    <t> APÓSITO DE ESPUMA DE POLIURETANO LAMINADO EN CAPAS, DELGADO Y CÓMODO.  PARA HERIDAS SECAS Y HERIDAS CON BAJOS NIVELES DE FLUIDO Y AYUDA A MANTENER UN AMBIENTE HÚMEDO EN LA HERIDA</t>
  </si>
  <si>
    <t xml:space="preserve">APÓSITO DE ESPUMA DE POLIURETANO LAMINADO EN CAPAS, DELGADO Y CÓMODO PARA HERIDAS SECAS Y HERIDAS CON BAJOS NIVELES DE FLUIDO </t>
  </si>
  <si>
    <t>APÓSITO DE ESPUMA DE POLIURETANO LAMINADO EN CAPAS, DELGADO Y CÓMODO. ABSORBENTE EN ESPUMA RECUBIERTA CON UNA CAPA DE ADHESIVO SUAVE DE SILICONA PERFORADA QUE PROPORCIONA UNA ADHESION SEGURA Y COMODA CON LA PIEL. </t>
  </si>
  <si>
    <t>APÓSITO DE ESPUMA DE POLIURETANO LAMINADO EN CAPAS, DELGADO Y CÓMODO. LA CAPA MÁS EXTERNA ES UNA BARRERA VIRAL Y BACTERIANA DE POLIURETANO A PRUEBA DE AGUA ABSORBENTE EN ESPUMA RECUBIERTA CON UNA CAPA DE ADHESIVO SUAVE DE SILICONA PERFORADA QUE PROPORCIONA UNA ADHESION SEGURA Y COMODA CON LA PIEL. </t>
  </si>
  <si>
    <t>EL APÓSITO SÚPERABSORBENTE NO ADHESIVO ES UN APÓSITO ESTÉRIL PARA HERIDAS CON EXUDADO ABUNDANTE, CONSISTENTE EN UNA CAPA NO TEJIDA PERMEABLE AL AIRE E IMPERMEABLE AL AGUA CON UNA CAPA DE ALMOHADILLA. SUPERABSORBENTE. TRES CAPAS ABSORBENTE</t>
  </si>
  <si>
    <t>APÓSITO SÚPERABSORBENTE NO ADHESIVO ES UN APÓSITO ESTÉRIL PARA HERIDAS CON EXUDADO ABUNDANTE,  ESTRUCTURA EN TRES CAPAS  NO TEJIDA CON POLIACRILATO DE SODIO EN POLVO CAPA ABSORBENTE CONFORMABLE POLIPROPILEN CAPA DE CONTACTO DE SILICONA PARA HERIDAS (SOLO VERSIÓN ADHESIVA) PELÍCULA DE POLIURETANO RECUBIERTA DE GEL DE SILICONA. REVESTIMIENTO DE LIBERACIÓN POLIETILENO DE BAJA DENSIDAD (LDPE)</t>
  </si>
  <si>
    <t>APÓSITO SÚPERABSORBENTE NO ADHESIVO ES UN APÓSITO ESTÉRIL PARA HERIDAS CON EXUDADO ABUNDANTE,  EN TRES CAPAS CAPA PROTECTORA AZUL DE RESPALDO POLIPROPILENO NÚCLEO SUPER ABSORBENTE CAPAS DE CELULOSA NO TEJIDA CON POLIACRILATO DE SODIO EN POLVO CAPA ABSORBENTE CONFORMABLE POLIPROPILEN CAPA DE CONTACTO DE SILICONA PARA HERIDAS (SOLO VERSIÓN ADHESIVA) PELÍCULA DE POLIURETANO RECUBIERTA DE GEL DE SILICONA. REVESTIMIENTO DE LIBERACIÓN POLIETILENO DE BAJA DENSIDAD (LDPE)</t>
  </si>
  <si>
    <t>CURA MÉDICA COMPUESTA POR UNA ALMOHADILLA DE ESPUMA ABSORBENTE, UNA CAPA ADHESIVA DE SILICONA Y UN BORDE SELLADO DE   10 CM X 10 CM.</t>
  </si>
  <si>
    <t>PELÍCULA IMPERMEABLE Y TRANSPARENTE ROLLO MIDE 6 PULGADAS X 11 YARDAS Y SE PUEDE CORTAR FÁCILMENTE A LA FORMA O TAMAÑO DESEADO.  ROLLO DE PELÍCULA TRANSPARENTE DE 6 PULGADAS X 11 YARDAS (15 CM X 10 M</t>
  </si>
  <si>
    <t xml:space="preserve">ROLLO HECHA DE POLIÉSTER RECUBIERTA DE UN PRIMER ADHESIVO ACRÍLICO Y DE SILICONA AUTOADHESIVA (NO ESTÉRIL) </t>
  </si>
  <si>
    <t>APOSITO TRANSPARENTE ESTERIL ADHESIVO HIPOALERGENICO. MEDIDAS 10 X 12 CM. EL EMPAQUE INDIVIDUAL Y PLEGADIZA</t>
  </si>
  <si>
    <t>CAJA X100 UNIDADES</t>
  </si>
  <si>
    <t>COMPRESA ESTÉRIL DE USO QUIRÚRGICO A COLOR BLANCO EN PAQUETES INDIVIDUALES CON HILO DE CONTRASTE RADIOPACO ENTRETEJIDO Y A TRAUMÁTICO, QUE NO SE ADHIERA A LA HERIDA, DEBE CARECER DE BLANQUEADOR ÓPTICO.SUAVE, ADAPTABLE, NO DEFORMABLE Y CON CAPACIDAD DE ABSORCIÓN DE LÍQUIDOS Y FLUIDOS</t>
  </si>
  <si>
    <t>GEL ES UN GEL ESTÉRIL COMPUESTO DE HIDROCOLOIDES NATURALES (PECTINA, CARBOXIMETILCELULOSA SÓDICA) SUSTANCIAS HIDROCOLOIDES: AGUA PURIFICADA 81.5%, PROPILENGLICOL 15%, PECTINA 0,1%, CARBOXIMETILCELULOSA DE SODIO 3,4%</t>
  </si>
  <si>
    <t xml:space="preserve">GEL HIDRATANTE Y ABSORBENTE, NO ESTÉRIL, TRANSPARENTE Y VISCOSO. ABSORCIÓN DE EXUDADO MODERADO: ESTA PROPIEDAD SE LA DA LA CARBOXIMETILCELULOSA Y EL ALGINATO DE SODIO/CALCIO AGUA PURIFICADA, PROPILENGLICOL USP, CARBOMERO 940 NF, TRIETANOLAMINA, ÁCIDO BÓRICO NF, ALGINATO DE SODIO/CALCIO, SORBATO DE POTASIO NF, DMDM HIDANTOÍN, CARBOXIMETILCELULOSA USP/DMDM HIDANTOÍNA. ÁCIDO BÓRICO, HIDANTOÍNA DMDM, ALGINATO DE CALCIO Y SODIO, TRIETANOLAMINA Y PROPILENGLICOL.  </t>
  </si>
  <si>
    <t xml:space="preserve">CAJA X 3 UNIDADES </t>
  </si>
  <si>
    <t>ALGODÓN EN TORUNDAS (POMOS),  USADA PARA FINES HOSPITALARIO.</t>
  </si>
  <si>
    <t xml:space="preserve">TUBO DE ESPARADRAPOS SURTIDO TIRA DE TELA QUE POSEE UNA CARA ADHESIVA </t>
  </si>
  <si>
    <t>JERINGA PRELLENADA ESTERIL SOLUCION INYETABLE 25MG/2,5ML EQ. A 10MG/ML INTRA ARTICULAR UTILIZADO EN PROCEDIMIENTOS ORTOPEDICOS.</t>
  </si>
  <si>
    <t xml:space="preserve">AMPOLLA O JERINGA PRELLENADA </t>
  </si>
  <si>
    <t>TOALLA INDIVIDUAL DE USO EXTERNO IMPREGNADA DE ALCOHOL ISOPROPILICO AL 70%.</t>
  </si>
  <si>
    <t xml:space="preserve">SOLUCIÓN ANTISEPTICA (YODOPOVIDONA SOLUCIÓN) </t>
  </si>
  <si>
    <t xml:space="preserve">DETERGENTE LÍQUIDO/DESINFECTANTE FORMULADO PARA EL LAVADO MANUAL O AUTOMATIZADO DE INSTRUMENTAL MÉDICO, ODONTOLÓGICO Y QUIRÚRGICO. </t>
  </si>
  <si>
    <t>BOTELLA X 500 ML</t>
  </si>
  <si>
    <t>FRASCO O POTE  X 10 GRS.</t>
  </si>
  <si>
    <t>MATERIAL DE OBTURACION TEMPORAL  SIN EUGENOL, RADIOPACO  DE USO ODONTOLOGICO TUBO O FRASCO</t>
  </si>
  <si>
    <t>LIQUIDO REVELADOR DE PLACA BACTERIANA X 10ML DE USO ODONTOLOGICO</t>
  </si>
  <si>
    <t>OXIDO DE ZINC. POLVO CEMENTANTE PROVISIONAL O TEMPORAL, DE USO ODONTOLOGICO</t>
  </si>
  <si>
    <t>SPRAY REFRIGERANTE PARA TEST Y/O DIAGNÓSTICO DE VITALIDAD PULPAR DE USO ODONTOLOGICO</t>
  </si>
  <si>
    <t>BASE LINER DE FOTOPOLIMERIZACION CON EXPASION CONTROLADA</t>
  </si>
  <si>
    <t>TUBO X 4 GRS</t>
  </si>
  <si>
    <t>TUBO  3GRS</t>
  </si>
  <si>
    <t>TELA DE CAUCHO PARA AISLAMIENTO DE USO ODONTOLOGICO</t>
  </si>
  <si>
    <t>CAJA x 100 UNIDADES</t>
  </si>
  <si>
    <t xml:space="preserve"> EQUIPO ESTÉRIL Y DESECHABLE DISEÑADO PARA LA ADMINISTRACIÓN DE NUTRICIÓN ENTERAL POR GRAVEDAD, CON UNA BOLSA DE 1500 CC Y SISTEMA DE CONEXIONES ENFIT.</t>
  </si>
  <si>
    <t xml:space="preserve">DISPOSITIVO MÉDICO ESTÉRIL Y DESECHABLE DISEÑADO PARA LA RECOLECCIÓN SEGURA ORINA CONTINUA FABRICADO CON VALVULA ANTIRREFLUJO CON MATERIALES HIPOALERGÉNICOS. </t>
  </si>
  <si>
    <t xml:space="preserve">DISPOSITIVO QUE SE UTILIZA JUNTO CON UN INHALADOR DE DOSIS MEDIDA (IDM) PARA FACILITAR LA ADMINISTRACIÓN DEL MEDICAMENTO Y MEJORAR SU ENTREGA A LOS PULMONES. </t>
  </si>
  <si>
    <t>ELEMENTO QUE PERMITE LA ADMINISTRACIÓN POR VÍA INTRAVENOSA DE FLUIDOS.</t>
  </si>
  <si>
    <t>DISCOS DE PULIDO CODIFICADOS POR COLORES PARA LA FÁCIL IDENTIFICACIÓN DE LA SECUENCIA DEL GROSOR DE LOS GRANOS. SURTIDOS CON REPUESTO. X 120 + MANDRIL KIT DE 120 DISCOS (EXTRADELGADOS 1/2" (30 DISCOS SÚPER FINOS, 30 FINOS, 30 MEDIOS, 30 GRUESO) + MANDRIL.</t>
  </si>
  <si>
    <t>TURBINA DESECHABLE CON BOQUILLA DE CARTÓN PARA USO EXCLUSIVO DE ESPIRÓMETRO COMPATIBLE CON EQUIPO SPIROBANK II.</t>
  </si>
  <si>
    <t>MASCARA CON BOLSA O RESERVORIO CON UNA MEMBRANA DE CONTROL DE ESPIRACION, DIAFRAGMA DE CONTROL DE BAJA RESISTENCIA.</t>
  </si>
  <si>
    <t>MASCARA CON BOLSA O RESERVORIO CON UNA MEMBRANA DE CONTROL DE ESPIRACION, DIAFRAGMA DE CONTROL DE BAJA RESISTENCIA .</t>
  </si>
  <si>
    <t xml:space="preserve">EMPATE UNIVERSAL LUER LOCK O LUER SLIP, AGUJA BISELADA DESECHABLE Y FLEXIBLE.EMPAQUE INDIVIDUAL, EN BLÍSTER PEEL PACK. ESTERIL. </t>
  </si>
  <si>
    <t>CAJA  x 100 UNIDADES</t>
  </si>
  <si>
    <t xml:space="preserve">ELEMENTO QUE PERMITE LA ADMINISTRACION POR VIA INTRAVENOSA DE FLUIDOS. CON MECANISMO DE SEGURIDAD PASIVA </t>
  </si>
  <si>
    <t xml:space="preserve">CONECTOR UNIVERSAL CON PROTECCION DE CANULA, AGUJA CANULADA TRIBICELADA O PENTABICELADA. MATERIAL POLIURETANO BIOCOMPATIBLE VIALON O CERTO, RADIOPACO RESISTENCIA AL ACODAMIENTO, TERMOSENSIBL FLEXIBLE QUE NO SE DEFORME A LA INSERCIÓN </t>
  </si>
  <si>
    <t>CONECTOR UNIVERSAL CON PROTECCION DE CANULA, AGUJA CANULADA TRIBICELADA O PENTABICELADA. MATERIAL POLIURETANO BIOCOMPATIBLE VIALON O CERTO, RADIOPACO RESISTENCIA AL ACODAMIENTO, TERMOSENSIBL FLEXIBLE QUE NO SE DEFORME A LA INSERCIÓN O ALMACENAMIENTO DEL PRODUCTO.</t>
  </si>
  <si>
    <t>CAJA 20 UNIDADES</t>
  </si>
  <si>
    <t xml:space="preserve"> PAQUETE O CAJA X 50 UNIDADES </t>
  </si>
  <si>
    <t xml:space="preserve"> CAJA 200 UNIDADES </t>
  </si>
  <si>
    <t>PAQUETE X 40 UNIDADES</t>
  </si>
  <si>
    <t>ROLLO  3 MTS</t>
  </si>
  <si>
    <t>PLACA DE FOSFORO PARA VISTASCAN MINI DURR 2+</t>
  </si>
  <si>
    <t>DISPOSITIVO ESTERIL, CON PUERTO EN Y</t>
  </si>
  <si>
    <t xml:space="preserve">PAQUETEX 25 UNIDADES </t>
  </si>
  <si>
    <t>PERMITE UN DRENAJE CONTINUO DE LA ORINA. SONDA VESICAL DE DOS VIAS</t>
  </si>
  <si>
    <t xml:space="preserve">PERMITE UN DRENAJE CONTINUO DE LA ORINA. SONDA VESICAL DE DOS VIAS, </t>
  </si>
  <si>
    <t>PERMITE UN DRENAJE CONTINUO DE LA ORINA. SONDA VESICAL DE DOS VIAS.</t>
  </si>
  <si>
    <t>ESPECULOS ADULTO PARA OTOSCOPIA DE UN SOLO USO</t>
  </si>
  <si>
    <t>ESPECULOS PEDIATRICOS PARA OTOSCOPIA DE UN SOLO USO</t>
  </si>
  <si>
    <t xml:space="preserve">EMPAQUE INDIVIDUAL, NO ESTERIL ELASTICO RESISTENTE A LA TRACCION, </t>
  </si>
  <si>
    <t>PARCHES DE DEA PARA DESFIBRILADOR COMPATIBLE CON EQUIPO MARCA INNOMED MEDICAL, MODELO CARDIO - AID 200-B</t>
  </si>
  <si>
    <t>BANDAS ADHESIVAS PARA PRIMEROS AUXILIOS</t>
  </si>
  <si>
    <t>DISPOSITIVOS QUE PONEN EN CONTACTO AL PACIENTE CON EL ELECTROCARDIOGRÁFO.</t>
  </si>
  <si>
    <t>AGUJA MÚLTIPLE ESTÉRIL, CALIBRE 21G, LONGITUD 1½ PULGADA (38 MM</t>
  </si>
  <si>
    <t>TUBO LARGO, FLEXIBLE Y SUAVE, GENERALMENTE DE SILICONA O POLIURETANO, .</t>
  </si>
  <si>
    <t>CONECTOR LIBRE DE AGUJA DE DESPLAZAMIIENTO POSITIVO, PRESIÓN MÁXIMA, USO CON INYECTORES DE ALTA PRESIÓN HASTA 325 PSI,</t>
  </si>
  <si>
    <t xml:space="preserve">AGUJA PERICRANEAL CALIBRE 23 DE LONGITUD ESTÉRIL, DESECHABLE, CON ALETAS ADHERIBLES A LA AGUJA, CON PUNTA DE LANCETA DE CORTE INCISIVO </t>
  </si>
  <si>
    <t xml:space="preserve">INSTRUMENTO EN FORMA DE CUCHILLA, EN ACERO INOXIDABLE, </t>
  </si>
  <si>
    <t xml:space="preserve">ESTERIL DESECHABLE EMPAQUE INDIVIDUAL DOS ORIFICIOS EN EL EXTREMO DISTAL MATERIAL PLÁSTICO ATOXICO TRANSPARENTE CONECTOR UNIVERSAL TAMAÑO 10. </t>
  </si>
  <si>
    <t xml:space="preserve">VENDA DE YESO 3" (PULGADAS/YARDAS), EMPAQUE INDIVIDUAL,100%ALGODON IMPREGNADO CON YESO COLOIDAL </t>
  </si>
  <si>
    <t xml:space="preserve">EMPAQUE INDIVIDUAL, NO ESTERIL YESO ACRILICO  ROTULO DEL EMPAQUE DEBE INDICAR NO DE LOTE, REGISTRO SANITARIO E INDICADOR DE MEDIDA DE LA VENDA. </t>
  </si>
  <si>
    <t>EMPAQUE INDIVIDUAL, NO ESTERIL YESO ACRILICO MEDIDAS: 5" (PULGADAS//YARDAS)</t>
  </si>
  <si>
    <t>EMPAQUE INDIVIDUAL, NO ESTERIL YESO ACRILICO MEDIDAS: 6" (PULGADAS//YARDAS)</t>
  </si>
  <si>
    <t xml:space="preserve">SPEEDCATH ES LA SONDA LISTA PARA USAR DE MANERA INMEDIATA, INTUITIVA Y SENCILLA. NO ES NECESARIO UTILIZAR AGUA NI LUBRICACIÓN ADICIONAL, NI TAMPOCO HAY QUE ESPERAR PARA QUE EL LUBRICANTE SE ACTIVE. </t>
  </si>
  <si>
    <t xml:space="preserve">PAQUETE EN TELA DE LONA IMPERMEABILIZADA DURABLE DE ALTA RESISTENCIA AL CALOR MEDIDAS 15 CM * 60 CMS </t>
  </si>
  <si>
    <t>PAQUETE EN TELA DE LONA IMPERMEABILIZADA DURABLE DE ALTA RESISTENCIA AL CALOR MEDIDAS 15 CM * 60 CMS</t>
  </si>
  <si>
    <t xml:space="preserve">ELECTRODO REUSABLE 5X5CM 4 UNIDADES PALS AXELGAARD X 4 </t>
  </si>
  <si>
    <t xml:space="preserve">NO ESTÉRIL LIBRE DE LÁTEX EMPAQUE INDIVIDUAL CONECTOR ESTÁNDAR CON TIPS NASALES SILICONADA PARA ADULTO. </t>
  </si>
  <si>
    <t xml:space="preserve">DISPOSITIVO MÉDICO, UTILIZADO PARA ADMINISTRAR OXÍGENO AL SER HUMANO A BAJO FLUJO, CONSISTE EN UN TUBO O MANGUERA FLEXIBLE CON DOS SALIDAS O PUNTAS QUE SE ADAPTAN A LAS FOSAS NASALES Y QUE SE MANTIENE SOBRE LOS PABELLONES AURICULARES. </t>
  </si>
  <si>
    <t>DISPOSITIVO UTILIZADO EN PACIENTES PARA ADMINISTRAR OXIGENO DE BAJO FLUJO. EL EMPAQUE INDIVIDUAL Y PLEGADIZA</t>
  </si>
  <si>
    <t xml:space="preserve">DISPOSITIVO DE ASISTENCIA RESPIRATORIA MANUAL PORTÁTIL, TAMBIÉN CONOCIDO COMO "RESUCITADOR MANUAL" O "BOLSA-AUTOINFLABLE". </t>
  </si>
  <si>
    <t xml:space="preserve"> FABRICADO EN ACERO QUIRÚRGICO INOXIDABLE DE ALTA CALIDAD, : APROXIMADAMENTE 22 X 13 CM, CON CAPACIDAD DE 350 ML</t>
  </si>
  <si>
    <t>42141602</t>
  </si>
  <si>
    <t xml:space="preserve"> FABRICADO EN ACERO INOXIDABLE</t>
  </si>
  <si>
    <t>FABRICADO EN ACERO INOXIDABLE INOXIDABLE GRADO 304,  DE 100 A 900 CC</t>
  </si>
  <si>
    <t>MECHERO DE ALCOHOL METÁLICO  CON UNA CAPACIDAD DE 120 ML,</t>
  </si>
  <si>
    <t>41116126</t>
  </si>
  <si>
    <t xml:space="preserve">POTE O TUBO  X 50 GRS,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</si>
</sst>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 #,##0.00;[Red]\-&quot;$&quot;\ #,##0.00"/>
    <numFmt numFmtId="43" formatCode="_-* #,##0.00_-;\-* #,##0.00_-;_-* &quot;-&quot;??_-;_-@_-"/>
  </numFmts>
  <fonts count="15" x14ac:knownFonts="1">
    <font>
      <sz val="11"/>
      <color theme="1"/>
      <name val="Calibri"/>
      <family val="2"/>
      <scheme val="minor"/>
    </font>
    <font>
      <b/>
      <sz val="8"/>
      <color rgb="FF000000"/>
      <name val="Arial"/>
      <family val="2"/>
    </font>
    <font>
      <b/>
      <sz val="8"/>
      <color theme="1"/>
      <name val="Arial"/>
      <family val="2"/>
    </font>
    <font>
      <sz val="8"/>
      <color theme="1"/>
      <name val="Calibri"/>
      <family val="2"/>
      <scheme val="minor"/>
    </font>
    <font>
      <sz val="8"/>
      <color rgb="FF000000"/>
      <name val="Arial"/>
      <family val="2"/>
    </font>
    <font>
      <sz val="8"/>
      <color theme="1"/>
      <name val="Arial"/>
      <family val="2"/>
    </font>
    <font>
      <sz val="8"/>
      <color theme="1"/>
      <name val="Cambria Math"/>
      <family val="1"/>
    </font>
    <font>
      <sz val="10"/>
      <color theme="1"/>
      <name val="Calibri"/>
      <family val="2"/>
      <scheme val="minor"/>
    </font>
    <font>
      <b/>
      <sz val="10"/>
      <color theme="1"/>
      <name val="Calibri"/>
      <family val="2"/>
      <scheme val="minor"/>
    </font>
    <font>
      <sz val="8"/>
      <name val="Arial"/>
      <family val="2"/>
    </font>
    <font>
      <b/>
      <sz val="12"/>
      <color theme="1"/>
      <name val="Calibri"/>
      <family val="2"/>
      <scheme val="minor"/>
    </font>
    <font>
      <sz val="11"/>
      <color theme="1"/>
      <name val="Calibri"/>
      <family val="2"/>
      <scheme val="minor"/>
    </font>
    <font>
      <sz val="8"/>
      <color rgb="FF000000"/>
      <name val="Calibri"/>
      <family val="2"/>
    </font>
    <font>
      <sz val="8"/>
      <name val="MS Sans Serif"/>
    </font>
    <font>
      <sz val="8"/>
      <name val="MS Sans Serif"/>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s>
  <cellStyleXfs count="2">
    <xf numFmtId="0" fontId="0" fillId="0" borderId="0"/>
    <xf numFmtId="43" fontId="11" fillId="0" borderId="0" applyFont="0" applyFill="0" applyBorder="0" applyAlignment="0" applyProtection="0"/>
  </cellStyleXfs>
  <cellXfs count="46">
    <xf numFmtId="0" fontId="0" fillId="0" borderId="0" xfId="0"/>
    <xf numFmtId="0" fontId="3" fillId="0" borderId="0" xfId="0" applyFont="1"/>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8" fontId="5" fillId="0" borderId="1" xfId="0" applyNumberFormat="1" applyFont="1" applyBorder="1" applyAlignment="1">
      <alignment horizontal="center" vertical="center" wrapText="1"/>
    </xf>
    <xf numFmtId="0" fontId="3" fillId="0" borderId="0" xfId="0" applyFont="1" applyAlignment="1">
      <alignment horizontal="center"/>
    </xf>
    <xf numFmtId="0" fontId="5" fillId="0" borderId="1" xfId="0" applyFont="1" applyBorder="1" applyAlignment="1" applyProtection="1">
      <alignment horizontal="center" vertical="center" wrapText="1"/>
      <protection locked="0"/>
    </xf>
    <xf numFmtId="0" fontId="9" fillId="0" borderId="1" xfId="0" applyFont="1" applyFill="1" applyBorder="1" applyAlignment="1" applyProtection="1">
      <alignment horizontal="justify" vertical="center"/>
      <protection locked="0"/>
    </xf>
    <xf numFmtId="8" fontId="10" fillId="0" borderId="0" xfId="0" applyNumberFormat="1" applyFont="1" applyAlignment="1">
      <alignment vertical="center"/>
    </xf>
    <xf numFmtId="8"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justify" vertical="center" wrapText="1"/>
    </xf>
    <xf numFmtId="0" fontId="9" fillId="0" borderId="4" xfId="0" applyFont="1" applyFill="1" applyBorder="1" applyAlignment="1">
      <alignment horizontal="center" vertical="center" wrapText="1"/>
    </xf>
    <xf numFmtId="0" fontId="9" fillId="0" borderId="5" xfId="0" applyFont="1" applyFill="1" applyBorder="1" applyAlignment="1">
      <alignment horizontal="justify" vertical="center" wrapText="1"/>
    </xf>
    <xf numFmtId="0" fontId="12" fillId="0" borderId="1" xfId="0" applyFont="1" applyFill="1" applyBorder="1" applyAlignment="1">
      <alignment horizontal="center" vertical="center" wrapText="1"/>
    </xf>
    <xf numFmtId="0" fontId="13" fillId="0" borderId="1" xfId="0" applyFont="1" applyFill="1" applyBorder="1" applyAlignment="1" applyProtection="1">
      <alignment horizontal="justify" vertical="center"/>
      <protection hidden="1"/>
    </xf>
    <xf numFmtId="43" fontId="9" fillId="0" borderId="1" xfId="1" applyFont="1" applyFill="1" applyBorder="1" applyAlignment="1" applyProtection="1">
      <alignment horizontal="center" vertical="center" wrapText="1"/>
      <protection locked="0"/>
    </xf>
    <xf numFmtId="0" fontId="9" fillId="0" borderId="6" xfId="0" applyFont="1" applyFill="1" applyBorder="1" applyAlignment="1">
      <alignment horizontal="center" vertical="center" wrapText="1"/>
    </xf>
    <xf numFmtId="0" fontId="9" fillId="0" borderId="2" xfId="0" applyFont="1" applyFill="1" applyBorder="1" applyAlignment="1">
      <alignment horizontal="justify" vertical="center" wrapText="1"/>
    </xf>
    <xf numFmtId="43" fontId="9" fillId="0" borderId="6" xfId="1" applyFont="1" applyFill="1" applyBorder="1" applyAlignment="1" applyProtection="1">
      <alignment horizontal="center" vertical="center" wrapText="1"/>
      <protection locked="0"/>
    </xf>
    <xf numFmtId="43" fontId="9" fillId="0" borderId="4" xfId="1" applyFont="1" applyFill="1" applyBorder="1" applyAlignment="1" applyProtection="1">
      <alignment horizontal="center" vertical="center" wrapText="1"/>
      <protection locked="0"/>
    </xf>
    <xf numFmtId="0" fontId="5" fillId="0" borderId="1"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center" vertical="center"/>
      <protection locked="0"/>
    </xf>
    <xf numFmtId="0" fontId="9" fillId="0" borderId="1" xfId="0" applyFont="1" applyFill="1" applyBorder="1" applyAlignment="1" applyProtection="1">
      <alignment horizontal="left" vertical="center" wrapText="1"/>
      <protection locked="0"/>
    </xf>
    <xf numFmtId="0" fontId="9" fillId="0" borderId="5"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3" xfId="0" applyFont="1" applyFill="1" applyBorder="1" applyAlignment="1">
      <alignment horizontal="justify" vertical="center" wrapText="1"/>
    </xf>
    <xf numFmtId="0" fontId="9" fillId="0" borderId="1" xfId="0" applyFont="1" applyFill="1" applyBorder="1" applyAlignment="1" applyProtection="1">
      <alignment horizontal="center" vertical="center"/>
      <protection locked="0"/>
    </xf>
    <xf numFmtId="0" fontId="9" fillId="0" borderId="1" xfId="0" applyFont="1" applyFill="1" applyBorder="1" applyAlignment="1">
      <alignment horizontal="center" vertical="center"/>
    </xf>
    <xf numFmtId="0" fontId="9" fillId="0" borderId="1" xfId="0" applyFont="1" applyFill="1" applyBorder="1" applyAlignment="1">
      <alignment vertical="center" wrapText="1"/>
    </xf>
    <xf numFmtId="0" fontId="12" fillId="0" borderId="1" xfId="0" applyFont="1" applyFill="1" applyBorder="1" applyAlignment="1">
      <alignment vertical="center" wrapText="1"/>
    </xf>
    <xf numFmtId="0" fontId="9" fillId="0" borderId="3" xfId="0" applyFont="1" applyFill="1" applyBorder="1" applyAlignment="1">
      <alignment horizontal="center" vertical="center" wrapText="1"/>
    </xf>
    <xf numFmtId="0" fontId="9" fillId="0" borderId="2" xfId="0"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46"/>
  <sheetViews>
    <sheetView tabSelected="1" topLeftCell="A19" workbookViewId="0">
      <selection activeCell="D28" sqref="D28"/>
    </sheetView>
  </sheetViews>
  <sheetFormatPr baseColWidth="10" defaultColWidth="9.140625" defaultRowHeight="11.25" x14ac:dyDescent="0.2"/>
  <cols>
    <col min="1" max="1" width="6.140625" style="1" customWidth="1"/>
    <col min="2" max="2" width="9.28515625" style="1" bestFit="1" customWidth="1"/>
    <col min="3" max="3" width="28.42578125" style="1" customWidth="1"/>
    <col min="4" max="4" width="50.28515625" style="1" customWidth="1"/>
    <col min="5" max="5" width="12.7109375" style="1" customWidth="1"/>
    <col min="6" max="6" width="11.28515625" style="1" bestFit="1" customWidth="1"/>
    <col min="7" max="10" width="9.28515625" style="1" bestFit="1" customWidth="1"/>
    <col min="11" max="11" width="18.85546875" style="1" bestFit="1" customWidth="1"/>
    <col min="12" max="13" width="9.140625" style="6"/>
    <col min="14" max="14" width="18.85546875" style="1" customWidth="1"/>
    <col min="15" max="16384" width="9.140625" style="1"/>
  </cols>
  <sheetData>
    <row r="1" spans="1:14" ht="375.75" customHeight="1" x14ac:dyDescent="0.2">
      <c r="A1" s="15" t="s">
        <v>617</v>
      </c>
      <c r="B1" s="16"/>
      <c r="C1" s="16"/>
      <c r="D1" s="16"/>
      <c r="E1" s="16"/>
      <c r="F1" s="16"/>
      <c r="G1" s="16"/>
      <c r="H1" s="16"/>
      <c r="I1" s="16"/>
      <c r="J1" s="16"/>
      <c r="K1" s="16"/>
      <c r="L1" s="16"/>
      <c r="M1" s="16"/>
      <c r="N1" s="16"/>
    </row>
    <row r="2" spans="1:14" ht="33" customHeight="1" x14ac:dyDescent="0.2">
      <c r="A2" s="19" t="s">
        <v>0</v>
      </c>
      <c r="B2" s="19" t="s">
        <v>1</v>
      </c>
      <c r="C2" s="19" t="s">
        <v>2</v>
      </c>
      <c r="D2" s="19" t="s">
        <v>3</v>
      </c>
      <c r="E2" s="19" t="s">
        <v>4</v>
      </c>
      <c r="F2" s="17" t="s">
        <v>5</v>
      </c>
      <c r="G2" s="17" t="s">
        <v>6</v>
      </c>
      <c r="H2" s="17"/>
      <c r="I2" s="17"/>
      <c r="J2" s="17" t="s">
        <v>7</v>
      </c>
      <c r="K2" s="13" t="s">
        <v>614</v>
      </c>
      <c r="L2" s="18" t="s">
        <v>8</v>
      </c>
      <c r="M2" s="18"/>
      <c r="N2" s="18" t="s">
        <v>9</v>
      </c>
    </row>
    <row r="3" spans="1:14" ht="33.75" x14ac:dyDescent="0.2">
      <c r="A3" s="19"/>
      <c r="B3" s="19"/>
      <c r="C3" s="19"/>
      <c r="D3" s="19"/>
      <c r="E3" s="19"/>
      <c r="F3" s="17"/>
      <c r="G3" s="2" t="s">
        <v>10</v>
      </c>
      <c r="H3" s="2" t="s">
        <v>11</v>
      </c>
      <c r="I3" s="2" t="s">
        <v>12</v>
      </c>
      <c r="J3" s="17"/>
      <c r="K3" s="14"/>
      <c r="L3" s="12" t="s">
        <v>13</v>
      </c>
      <c r="M3" s="12" t="s">
        <v>14</v>
      </c>
      <c r="N3" s="18"/>
    </row>
    <row r="4" spans="1:14" ht="33.75" x14ac:dyDescent="0.2">
      <c r="A4" s="20">
        <v>1</v>
      </c>
      <c r="B4" s="22">
        <v>42131600</v>
      </c>
      <c r="C4" s="23" t="s">
        <v>15</v>
      </c>
      <c r="D4" s="11" t="s">
        <v>16</v>
      </c>
      <c r="E4" s="22" t="s">
        <v>17</v>
      </c>
      <c r="F4" s="5">
        <v>10698</v>
      </c>
      <c r="G4" s="4">
        <v>30</v>
      </c>
      <c r="H4" s="4">
        <v>0</v>
      </c>
      <c r="I4" s="4">
        <v>0</v>
      </c>
      <c r="J4" s="4">
        <f>+SUM(G4:I4)</f>
        <v>30</v>
      </c>
      <c r="K4" s="5">
        <f>+J4*F4</f>
        <v>320940</v>
      </c>
      <c r="L4" s="7"/>
      <c r="M4" s="7"/>
      <c r="N4" s="7"/>
    </row>
    <row r="5" spans="1:14" ht="33.75" x14ac:dyDescent="0.2">
      <c r="A5" s="20">
        <v>2</v>
      </c>
      <c r="B5" s="22">
        <v>42131606</v>
      </c>
      <c r="C5" s="23" t="s">
        <v>18</v>
      </c>
      <c r="D5" s="11" t="s">
        <v>619</v>
      </c>
      <c r="E5" s="22" t="s">
        <v>19</v>
      </c>
      <c r="F5" s="5">
        <v>36457</v>
      </c>
      <c r="G5" s="4">
        <v>20</v>
      </c>
      <c r="H5" s="4">
        <v>1</v>
      </c>
      <c r="I5" s="4">
        <v>0</v>
      </c>
      <c r="J5" s="4">
        <f t="shared" ref="J5:J68" si="0">+SUM(G5:I5)</f>
        <v>21</v>
      </c>
      <c r="K5" s="5">
        <f t="shared" ref="K5:K68" si="1">+J5*F5</f>
        <v>765597</v>
      </c>
      <c r="L5" s="7"/>
      <c r="M5" s="7"/>
      <c r="N5" s="7"/>
    </row>
    <row r="6" spans="1:14" ht="22.5" x14ac:dyDescent="0.2">
      <c r="A6" s="20">
        <v>3</v>
      </c>
      <c r="B6" s="22">
        <v>52121512</v>
      </c>
      <c r="C6" s="23" t="s">
        <v>20</v>
      </c>
      <c r="D6" s="11" t="s">
        <v>620</v>
      </c>
      <c r="E6" s="22" t="s">
        <v>21</v>
      </c>
      <c r="F6" s="5">
        <v>10278</v>
      </c>
      <c r="G6" s="4">
        <v>10</v>
      </c>
      <c r="H6" s="4">
        <v>0</v>
      </c>
      <c r="I6" s="4">
        <v>0</v>
      </c>
      <c r="J6" s="4">
        <f t="shared" si="0"/>
        <v>10</v>
      </c>
      <c r="K6" s="5">
        <f t="shared" si="1"/>
        <v>102780</v>
      </c>
      <c r="L6" s="7"/>
      <c r="M6" s="7"/>
      <c r="N6" s="7"/>
    </row>
    <row r="7" spans="1:14" ht="22.5" x14ac:dyDescent="0.2">
      <c r="A7" s="20">
        <v>4</v>
      </c>
      <c r="B7" s="22">
        <v>52121509</v>
      </c>
      <c r="C7" s="23" t="s">
        <v>22</v>
      </c>
      <c r="D7" s="11" t="s">
        <v>621</v>
      </c>
      <c r="E7" s="22" t="s">
        <v>23</v>
      </c>
      <c r="F7" s="5">
        <v>63651</v>
      </c>
      <c r="G7" s="4">
        <v>3</v>
      </c>
      <c r="H7" s="4">
        <v>6</v>
      </c>
      <c r="I7" s="4">
        <v>0</v>
      </c>
      <c r="J7" s="4">
        <f t="shared" si="0"/>
        <v>9</v>
      </c>
      <c r="K7" s="5">
        <f t="shared" si="1"/>
        <v>572859</v>
      </c>
      <c r="L7" s="7"/>
      <c r="M7" s="7"/>
      <c r="N7" s="7"/>
    </row>
    <row r="8" spans="1:14" ht="22.5" x14ac:dyDescent="0.2">
      <c r="A8" s="20">
        <v>5</v>
      </c>
      <c r="B8" s="22">
        <v>42131604</v>
      </c>
      <c r="C8" s="23" t="s">
        <v>24</v>
      </c>
      <c r="D8" s="11" t="s">
        <v>25</v>
      </c>
      <c r="E8" s="22" t="s">
        <v>26</v>
      </c>
      <c r="F8" s="5">
        <v>573147</v>
      </c>
      <c r="G8" s="4">
        <v>6</v>
      </c>
      <c r="H8" s="4">
        <v>0</v>
      </c>
      <c r="I8" s="4">
        <v>0</v>
      </c>
      <c r="J8" s="4">
        <f t="shared" si="0"/>
        <v>6</v>
      </c>
      <c r="K8" s="5">
        <f t="shared" si="1"/>
        <v>3438882</v>
      </c>
      <c r="L8" s="7"/>
      <c r="M8" s="7"/>
      <c r="N8" s="7"/>
    </row>
    <row r="9" spans="1:14" ht="22.5" x14ac:dyDescent="0.2">
      <c r="A9" s="20">
        <v>6</v>
      </c>
      <c r="B9" s="22">
        <v>42131700</v>
      </c>
      <c r="C9" s="23" t="s">
        <v>27</v>
      </c>
      <c r="D9" s="20" t="s">
        <v>618</v>
      </c>
      <c r="E9" s="22" t="s">
        <v>17</v>
      </c>
      <c r="F9" s="5">
        <v>9500</v>
      </c>
      <c r="G9" s="4">
        <v>30</v>
      </c>
      <c r="H9" s="4">
        <v>0</v>
      </c>
      <c r="I9" s="4">
        <v>0</v>
      </c>
      <c r="J9" s="4">
        <f t="shared" si="0"/>
        <v>30</v>
      </c>
      <c r="K9" s="5">
        <f t="shared" si="1"/>
        <v>285000</v>
      </c>
      <c r="L9" s="7"/>
      <c r="M9" s="7"/>
      <c r="N9" s="7"/>
    </row>
    <row r="10" spans="1:14" ht="22.5" x14ac:dyDescent="0.2">
      <c r="A10" s="20">
        <v>7</v>
      </c>
      <c r="B10" s="22">
        <v>42131700</v>
      </c>
      <c r="C10" s="23" t="s">
        <v>28</v>
      </c>
      <c r="D10" s="20" t="s">
        <v>622</v>
      </c>
      <c r="E10" s="22" t="s">
        <v>17</v>
      </c>
      <c r="F10" s="5">
        <v>340000</v>
      </c>
      <c r="G10" s="4">
        <v>9</v>
      </c>
      <c r="H10" s="4">
        <v>0</v>
      </c>
      <c r="I10" s="4">
        <v>0</v>
      </c>
      <c r="J10" s="4">
        <f t="shared" si="0"/>
        <v>9</v>
      </c>
      <c r="K10" s="5">
        <f t="shared" si="1"/>
        <v>3060000</v>
      </c>
      <c r="L10" s="7"/>
      <c r="M10" s="7"/>
      <c r="N10" s="7"/>
    </row>
    <row r="11" spans="1:14" ht="22.5" x14ac:dyDescent="0.2">
      <c r="A11" s="20">
        <v>8</v>
      </c>
      <c r="B11" s="22">
        <v>53102708</v>
      </c>
      <c r="C11" s="23" t="s">
        <v>29</v>
      </c>
      <c r="D11" s="11" t="s">
        <v>30</v>
      </c>
      <c r="E11" s="22" t="s">
        <v>31</v>
      </c>
      <c r="F11" s="5">
        <v>256325</v>
      </c>
      <c r="G11" s="4">
        <v>1</v>
      </c>
      <c r="H11" s="4">
        <v>0</v>
      </c>
      <c r="I11" s="4">
        <v>0</v>
      </c>
      <c r="J11" s="4">
        <f t="shared" si="0"/>
        <v>1</v>
      </c>
      <c r="K11" s="5">
        <f t="shared" si="1"/>
        <v>256325</v>
      </c>
      <c r="L11" s="7"/>
      <c r="M11" s="7"/>
      <c r="N11" s="7"/>
    </row>
    <row r="12" spans="1:14" ht="22.5" x14ac:dyDescent="0.2">
      <c r="A12" s="20">
        <v>9</v>
      </c>
      <c r="B12" s="22">
        <v>42131704</v>
      </c>
      <c r="C12" s="23" t="s">
        <v>32</v>
      </c>
      <c r="D12" s="11" t="s">
        <v>623</v>
      </c>
      <c r="E12" s="22" t="s">
        <v>31</v>
      </c>
      <c r="F12" s="5">
        <v>35700</v>
      </c>
      <c r="G12" s="4">
        <v>20</v>
      </c>
      <c r="H12" s="4">
        <v>0</v>
      </c>
      <c r="I12" s="4">
        <v>0</v>
      </c>
      <c r="J12" s="4">
        <f t="shared" si="0"/>
        <v>20</v>
      </c>
      <c r="K12" s="5">
        <f t="shared" si="1"/>
        <v>714000</v>
      </c>
      <c r="L12" s="7"/>
      <c r="M12" s="7"/>
      <c r="N12" s="7"/>
    </row>
    <row r="13" spans="1:14" ht="67.5" x14ac:dyDescent="0.2">
      <c r="A13" s="20">
        <v>10</v>
      </c>
      <c r="B13" s="22">
        <v>53102708</v>
      </c>
      <c r="C13" s="23" t="s">
        <v>33</v>
      </c>
      <c r="D13" s="11" t="s">
        <v>624</v>
      </c>
      <c r="E13" s="22" t="s">
        <v>31</v>
      </c>
      <c r="F13" s="5">
        <v>186445</v>
      </c>
      <c r="G13" s="4">
        <v>12</v>
      </c>
      <c r="H13" s="4">
        <v>0</v>
      </c>
      <c r="I13" s="4">
        <v>0</v>
      </c>
      <c r="J13" s="4">
        <f t="shared" si="0"/>
        <v>12</v>
      </c>
      <c r="K13" s="5">
        <f t="shared" si="1"/>
        <v>2237340</v>
      </c>
      <c r="L13" s="7"/>
      <c r="M13" s="7"/>
      <c r="N13" s="7"/>
    </row>
    <row r="14" spans="1:14" ht="45" x14ac:dyDescent="0.2">
      <c r="A14" s="20">
        <v>11</v>
      </c>
      <c r="B14" s="22">
        <v>42131606</v>
      </c>
      <c r="C14" s="23" t="s">
        <v>34</v>
      </c>
      <c r="D14" s="11" t="s">
        <v>625</v>
      </c>
      <c r="E14" s="22" t="s">
        <v>35</v>
      </c>
      <c r="F14" s="5">
        <v>8099</v>
      </c>
      <c r="G14" s="4">
        <v>100</v>
      </c>
      <c r="H14" s="4">
        <v>20</v>
      </c>
      <c r="I14" s="4">
        <v>25</v>
      </c>
      <c r="J14" s="4">
        <f t="shared" si="0"/>
        <v>145</v>
      </c>
      <c r="K14" s="5">
        <f t="shared" si="1"/>
        <v>1174355</v>
      </c>
      <c r="L14" s="7"/>
      <c r="M14" s="7"/>
      <c r="N14" s="7"/>
    </row>
    <row r="15" spans="1:14" ht="22.5" x14ac:dyDescent="0.2">
      <c r="A15" s="20">
        <v>12</v>
      </c>
      <c r="B15" s="22">
        <v>42131702</v>
      </c>
      <c r="C15" s="23" t="s">
        <v>36</v>
      </c>
      <c r="D15" s="11" t="s">
        <v>626</v>
      </c>
      <c r="E15" s="22" t="s">
        <v>37</v>
      </c>
      <c r="F15" s="5">
        <v>24316</v>
      </c>
      <c r="G15" s="4">
        <v>24</v>
      </c>
      <c r="H15" s="4">
        <v>0</v>
      </c>
      <c r="I15" s="4">
        <v>0</v>
      </c>
      <c r="J15" s="4">
        <f t="shared" si="0"/>
        <v>24</v>
      </c>
      <c r="K15" s="5">
        <f t="shared" si="1"/>
        <v>583584</v>
      </c>
      <c r="L15" s="7"/>
      <c r="M15" s="7"/>
      <c r="N15" s="7"/>
    </row>
    <row r="16" spans="1:14" ht="22.5" x14ac:dyDescent="0.2">
      <c r="A16" s="20">
        <v>13</v>
      </c>
      <c r="B16" s="22">
        <v>42152502</v>
      </c>
      <c r="C16" s="23" t="s">
        <v>38</v>
      </c>
      <c r="D16" s="11" t="s">
        <v>627</v>
      </c>
      <c r="E16" s="22" t="s">
        <v>39</v>
      </c>
      <c r="F16" s="5">
        <v>82332</v>
      </c>
      <c r="G16" s="4">
        <v>40</v>
      </c>
      <c r="H16" s="4">
        <v>30</v>
      </c>
      <c r="I16" s="4">
        <v>20</v>
      </c>
      <c r="J16" s="4">
        <f t="shared" si="0"/>
        <v>90</v>
      </c>
      <c r="K16" s="5">
        <f t="shared" si="1"/>
        <v>7409880</v>
      </c>
      <c r="L16" s="7"/>
      <c r="M16" s="7"/>
      <c r="N16" s="7"/>
    </row>
    <row r="17" spans="1:14" ht="22.5" x14ac:dyDescent="0.2">
      <c r="A17" s="20">
        <v>14</v>
      </c>
      <c r="B17" s="22">
        <v>42131700</v>
      </c>
      <c r="C17" s="23" t="s">
        <v>40</v>
      </c>
      <c r="D17" s="11" t="s">
        <v>628</v>
      </c>
      <c r="E17" s="22" t="s">
        <v>31</v>
      </c>
      <c r="F17" s="5">
        <v>61880</v>
      </c>
      <c r="G17" s="4">
        <v>25</v>
      </c>
      <c r="H17" s="4">
        <v>0</v>
      </c>
      <c r="I17" s="4">
        <v>0</v>
      </c>
      <c r="J17" s="4">
        <f t="shared" si="0"/>
        <v>25</v>
      </c>
      <c r="K17" s="5">
        <f t="shared" si="1"/>
        <v>1547000</v>
      </c>
      <c r="L17" s="7"/>
      <c r="M17" s="7"/>
      <c r="N17" s="7"/>
    </row>
    <row r="18" spans="1:14" ht="22.5" x14ac:dyDescent="0.2">
      <c r="A18" s="20">
        <v>15</v>
      </c>
      <c r="B18" s="22">
        <v>42131700</v>
      </c>
      <c r="C18" s="23" t="s">
        <v>41</v>
      </c>
      <c r="D18" s="20" t="s">
        <v>629</v>
      </c>
      <c r="E18" s="26" t="s">
        <v>42</v>
      </c>
      <c r="F18" s="5">
        <v>43013</v>
      </c>
      <c r="G18" s="4">
        <v>100</v>
      </c>
      <c r="H18" s="4">
        <v>0</v>
      </c>
      <c r="I18" s="4">
        <v>0</v>
      </c>
      <c r="J18" s="4">
        <f t="shared" si="0"/>
        <v>100</v>
      </c>
      <c r="K18" s="5">
        <f t="shared" si="1"/>
        <v>4301300</v>
      </c>
      <c r="L18" s="7"/>
      <c r="M18" s="7"/>
      <c r="N18" s="7"/>
    </row>
    <row r="19" spans="1:14" ht="33.75" x14ac:dyDescent="0.2">
      <c r="A19" s="20">
        <v>16</v>
      </c>
      <c r="B19" s="22">
        <v>42295409</v>
      </c>
      <c r="C19" s="23" t="s">
        <v>43</v>
      </c>
      <c r="D19" s="11" t="s">
        <v>44</v>
      </c>
      <c r="E19" s="22" t="s">
        <v>45</v>
      </c>
      <c r="F19" s="5">
        <v>3607</v>
      </c>
      <c r="G19" s="4">
        <v>21</v>
      </c>
      <c r="H19" s="4">
        <v>24</v>
      </c>
      <c r="I19" s="4">
        <v>1</v>
      </c>
      <c r="J19" s="4">
        <f t="shared" si="0"/>
        <v>46</v>
      </c>
      <c r="K19" s="5">
        <f t="shared" si="1"/>
        <v>165922</v>
      </c>
      <c r="L19" s="7"/>
      <c r="M19" s="7"/>
      <c r="N19" s="7"/>
    </row>
    <row r="20" spans="1:14" ht="33.75" x14ac:dyDescent="0.2">
      <c r="A20" s="20">
        <v>17</v>
      </c>
      <c r="B20" s="22">
        <v>42295409</v>
      </c>
      <c r="C20" s="23" t="s">
        <v>46</v>
      </c>
      <c r="D20" s="11" t="s">
        <v>47</v>
      </c>
      <c r="E20" s="22" t="s">
        <v>48</v>
      </c>
      <c r="F20" s="5">
        <v>46955</v>
      </c>
      <c r="G20" s="4">
        <v>20</v>
      </c>
      <c r="H20" s="4">
        <v>20</v>
      </c>
      <c r="I20" s="4">
        <v>5</v>
      </c>
      <c r="J20" s="4">
        <f t="shared" si="0"/>
        <v>45</v>
      </c>
      <c r="K20" s="5">
        <f t="shared" si="1"/>
        <v>2112975</v>
      </c>
      <c r="L20" s="7"/>
      <c r="M20" s="7"/>
      <c r="N20" s="7"/>
    </row>
    <row r="21" spans="1:14" ht="22.5" x14ac:dyDescent="0.2">
      <c r="A21" s="20">
        <v>18</v>
      </c>
      <c r="B21" s="22">
        <v>14111539</v>
      </c>
      <c r="C21" s="23" t="s">
        <v>49</v>
      </c>
      <c r="D21" s="11" t="s">
        <v>630</v>
      </c>
      <c r="E21" s="22" t="s">
        <v>31</v>
      </c>
      <c r="F21" s="5">
        <v>52360</v>
      </c>
      <c r="G21" s="4">
        <v>60</v>
      </c>
      <c r="H21" s="4">
        <v>0</v>
      </c>
      <c r="I21" s="4">
        <v>0</v>
      </c>
      <c r="J21" s="4">
        <f t="shared" si="0"/>
        <v>60</v>
      </c>
      <c r="K21" s="5">
        <f t="shared" si="1"/>
        <v>3141600</v>
      </c>
      <c r="L21" s="7"/>
      <c r="M21" s="7"/>
      <c r="N21" s="7"/>
    </row>
    <row r="22" spans="1:14" ht="45" x14ac:dyDescent="0.2">
      <c r="A22" s="20">
        <v>19</v>
      </c>
      <c r="B22" s="22">
        <v>14111818</v>
      </c>
      <c r="C22" s="23" t="s">
        <v>50</v>
      </c>
      <c r="D22" s="11" t="s">
        <v>631</v>
      </c>
      <c r="E22" s="22" t="s">
        <v>51</v>
      </c>
      <c r="F22" s="5">
        <v>43016</v>
      </c>
      <c r="G22" s="4">
        <v>12</v>
      </c>
      <c r="H22" s="4">
        <v>12</v>
      </c>
      <c r="I22" s="4">
        <v>72</v>
      </c>
      <c r="J22" s="4">
        <f t="shared" si="0"/>
        <v>96</v>
      </c>
      <c r="K22" s="5">
        <f t="shared" si="1"/>
        <v>4129536</v>
      </c>
      <c r="L22" s="7"/>
      <c r="M22" s="7"/>
      <c r="N22" s="7"/>
    </row>
    <row r="23" spans="1:14" ht="22.5" x14ac:dyDescent="0.2">
      <c r="A23" s="20">
        <v>20</v>
      </c>
      <c r="B23" s="22">
        <v>42181901</v>
      </c>
      <c r="C23" s="23" t="s">
        <v>52</v>
      </c>
      <c r="D23" s="11" t="s">
        <v>632</v>
      </c>
      <c r="E23" s="22" t="s">
        <v>53</v>
      </c>
      <c r="F23" s="5">
        <v>34320</v>
      </c>
      <c r="G23" s="4">
        <v>5</v>
      </c>
      <c r="H23" s="4">
        <v>0</v>
      </c>
      <c r="I23" s="4">
        <v>0</v>
      </c>
      <c r="J23" s="4">
        <f t="shared" si="0"/>
        <v>5</v>
      </c>
      <c r="K23" s="5">
        <f t="shared" si="1"/>
        <v>171600</v>
      </c>
      <c r="L23" s="7"/>
      <c r="M23" s="7"/>
      <c r="N23" s="7"/>
    </row>
    <row r="24" spans="1:14" ht="33.75" x14ac:dyDescent="0.2">
      <c r="A24" s="20">
        <v>21</v>
      </c>
      <c r="B24" s="22">
        <v>42281915</v>
      </c>
      <c r="C24" s="23" t="s">
        <v>54</v>
      </c>
      <c r="D24" s="11" t="s">
        <v>54</v>
      </c>
      <c r="E24" s="22" t="s">
        <v>55</v>
      </c>
      <c r="F24" s="5">
        <v>80110</v>
      </c>
      <c r="G24" s="3">
        <v>20</v>
      </c>
      <c r="H24" s="4">
        <v>24</v>
      </c>
      <c r="I24" s="4">
        <v>0</v>
      </c>
      <c r="J24" s="4">
        <f t="shared" si="0"/>
        <v>44</v>
      </c>
      <c r="K24" s="5">
        <f t="shared" si="1"/>
        <v>3524840</v>
      </c>
      <c r="L24" s="7"/>
      <c r="M24" s="7"/>
      <c r="N24" s="7"/>
    </row>
    <row r="25" spans="1:14" ht="33.75" x14ac:dyDescent="0.2">
      <c r="A25" s="20">
        <v>22</v>
      </c>
      <c r="B25" s="22">
        <v>42281915</v>
      </c>
      <c r="C25" s="23" t="s">
        <v>56</v>
      </c>
      <c r="D25" s="11" t="s">
        <v>56</v>
      </c>
      <c r="E25" s="22" t="s">
        <v>55</v>
      </c>
      <c r="F25" s="5">
        <v>117410</v>
      </c>
      <c r="G25" s="3">
        <v>12</v>
      </c>
      <c r="H25" s="4">
        <v>40</v>
      </c>
      <c r="I25" s="4">
        <v>0</v>
      </c>
      <c r="J25" s="4">
        <f t="shared" si="0"/>
        <v>52</v>
      </c>
      <c r="K25" s="5">
        <f t="shared" si="1"/>
        <v>6105320</v>
      </c>
      <c r="L25" s="7"/>
      <c r="M25" s="7"/>
      <c r="N25" s="7"/>
    </row>
    <row r="26" spans="1:14" ht="33.75" x14ac:dyDescent="0.2">
      <c r="A26" s="20">
        <v>23</v>
      </c>
      <c r="B26" s="22">
        <v>42281915</v>
      </c>
      <c r="C26" s="23" t="s">
        <v>57</v>
      </c>
      <c r="D26" s="11" t="s">
        <v>58</v>
      </c>
      <c r="E26" s="22" t="s">
        <v>55</v>
      </c>
      <c r="F26" s="5">
        <v>120000</v>
      </c>
      <c r="G26" s="3">
        <v>8</v>
      </c>
      <c r="H26" s="4">
        <v>0</v>
      </c>
      <c r="I26" s="4">
        <v>15</v>
      </c>
      <c r="J26" s="4">
        <f t="shared" si="0"/>
        <v>23</v>
      </c>
      <c r="K26" s="5">
        <f t="shared" si="1"/>
        <v>2760000</v>
      </c>
      <c r="L26" s="7"/>
      <c r="M26" s="7"/>
      <c r="N26" s="7"/>
    </row>
    <row r="27" spans="1:14" ht="33.75" x14ac:dyDescent="0.2">
      <c r="A27" s="20">
        <v>24</v>
      </c>
      <c r="B27" s="22">
        <v>42281915</v>
      </c>
      <c r="C27" s="23" t="s">
        <v>59</v>
      </c>
      <c r="D27" s="11" t="s">
        <v>60</v>
      </c>
      <c r="E27" s="41" t="s">
        <v>55</v>
      </c>
      <c r="F27" s="5">
        <v>210000</v>
      </c>
      <c r="G27" s="3">
        <v>12</v>
      </c>
      <c r="H27" s="4">
        <v>0</v>
      </c>
      <c r="I27" s="4">
        <v>15</v>
      </c>
      <c r="J27" s="4">
        <f t="shared" si="0"/>
        <v>27</v>
      </c>
      <c r="K27" s="5">
        <f t="shared" si="1"/>
        <v>5670000</v>
      </c>
      <c r="L27" s="7"/>
      <c r="M27" s="7"/>
      <c r="N27" s="7"/>
    </row>
    <row r="28" spans="1:14" ht="33.75" x14ac:dyDescent="0.2">
      <c r="A28" s="20">
        <v>25</v>
      </c>
      <c r="B28" s="22">
        <v>42281915</v>
      </c>
      <c r="C28" s="23" t="s">
        <v>61</v>
      </c>
      <c r="D28" s="11" t="s">
        <v>62</v>
      </c>
      <c r="E28" s="22" t="s">
        <v>55</v>
      </c>
      <c r="F28" s="5">
        <v>240000</v>
      </c>
      <c r="G28" s="3">
        <v>11</v>
      </c>
      <c r="H28" s="4">
        <v>0</v>
      </c>
      <c r="I28" s="4">
        <v>15</v>
      </c>
      <c r="J28" s="4">
        <f t="shared" si="0"/>
        <v>26</v>
      </c>
      <c r="K28" s="5">
        <f t="shared" si="1"/>
        <v>6240000</v>
      </c>
      <c r="L28" s="7"/>
      <c r="M28" s="7"/>
      <c r="N28" s="7"/>
    </row>
    <row r="29" spans="1:14" ht="33.75" x14ac:dyDescent="0.2">
      <c r="A29" s="20">
        <v>26</v>
      </c>
      <c r="B29" s="22">
        <v>42281530</v>
      </c>
      <c r="C29" s="23" t="s">
        <v>63</v>
      </c>
      <c r="D29" s="11" t="s">
        <v>64</v>
      </c>
      <c r="E29" s="22" t="s">
        <v>65</v>
      </c>
      <c r="F29" s="5">
        <v>400400</v>
      </c>
      <c r="G29" s="4">
        <v>2</v>
      </c>
      <c r="H29" s="4">
        <v>0</v>
      </c>
      <c r="I29" s="4">
        <v>0</v>
      </c>
      <c r="J29" s="4">
        <f t="shared" si="0"/>
        <v>2</v>
      </c>
      <c r="K29" s="5">
        <f t="shared" si="1"/>
        <v>800800</v>
      </c>
      <c r="L29" s="7"/>
      <c r="M29" s="7"/>
      <c r="N29" s="7"/>
    </row>
    <row r="30" spans="1:14" ht="22.5" x14ac:dyDescent="0.2">
      <c r="A30" s="20">
        <v>27</v>
      </c>
      <c r="B30" s="22">
        <v>41121809</v>
      </c>
      <c r="C30" s="23" t="s">
        <v>66</v>
      </c>
      <c r="D30" s="11" t="s">
        <v>67</v>
      </c>
      <c r="E30" s="22" t="s">
        <v>55</v>
      </c>
      <c r="F30" s="5">
        <v>38080</v>
      </c>
      <c r="G30" s="4">
        <v>24</v>
      </c>
      <c r="H30" s="4">
        <v>0</v>
      </c>
      <c r="I30" s="4">
        <v>0</v>
      </c>
      <c r="J30" s="4">
        <f t="shared" si="0"/>
        <v>24</v>
      </c>
      <c r="K30" s="5">
        <f t="shared" si="1"/>
        <v>913920</v>
      </c>
      <c r="L30" s="7"/>
      <c r="M30" s="7"/>
      <c r="N30" s="7"/>
    </row>
    <row r="31" spans="1:14" ht="22.5" x14ac:dyDescent="0.2">
      <c r="A31" s="20">
        <v>28</v>
      </c>
      <c r="B31" s="22">
        <v>14111818</v>
      </c>
      <c r="C31" s="23" t="s">
        <v>68</v>
      </c>
      <c r="D31" s="11" t="s">
        <v>633</v>
      </c>
      <c r="E31" s="22" t="s">
        <v>31</v>
      </c>
      <c r="F31" s="5">
        <v>7016</v>
      </c>
      <c r="G31" s="4">
        <v>0</v>
      </c>
      <c r="H31" s="4">
        <v>28</v>
      </c>
      <c r="I31" s="4">
        <v>0</v>
      </c>
      <c r="J31" s="4">
        <f t="shared" si="0"/>
        <v>28</v>
      </c>
      <c r="K31" s="5">
        <f t="shared" si="1"/>
        <v>196448</v>
      </c>
      <c r="L31" s="7"/>
      <c r="M31" s="7"/>
      <c r="N31" s="7"/>
    </row>
    <row r="32" spans="1:14" ht="33.75" x14ac:dyDescent="0.2">
      <c r="A32" s="20">
        <v>29</v>
      </c>
      <c r="B32" s="22">
        <v>14111818</v>
      </c>
      <c r="C32" s="23" t="s">
        <v>69</v>
      </c>
      <c r="D32" s="11" t="s">
        <v>70</v>
      </c>
      <c r="E32" s="22" t="s">
        <v>31</v>
      </c>
      <c r="F32" s="5">
        <v>8205</v>
      </c>
      <c r="G32" s="4">
        <v>0</v>
      </c>
      <c r="H32" s="4">
        <v>29</v>
      </c>
      <c r="I32" s="4">
        <v>0</v>
      </c>
      <c r="J32" s="4">
        <f t="shared" si="0"/>
        <v>29</v>
      </c>
      <c r="K32" s="5">
        <f t="shared" si="1"/>
        <v>237945</v>
      </c>
      <c r="L32" s="7"/>
      <c r="M32" s="7"/>
      <c r="N32" s="7"/>
    </row>
    <row r="33" spans="1:14" ht="45" x14ac:dyDescent="0.2">
      <c r="A33" s="20">
        <v>30</v>
      </c>
      <c r="B33" s="22">
        <v>15121514</v>
      </c>
      <c r="C33" s="23" t="s">
        <v>71</v>
      </c>
      <c r="D33" s="11" t="s">
        <v>634</v>
      </c>
      <c r="E33" s="22" t="s">
        <v>72</v>
      </c>
      <c r="F33" s="5">
        <v>44167</v>
      </c>
      <c r="G33" s="4">
        <v>30</v>
      </c>
      <c r="H33" s="4">
        <v>24</v>
      </c>
      <c r="I33" s="4">
        <v>36</v>
      </c>
      <c r="J33" s="4">
        <f t="shared" si="0"/>
        <v>90</v>
      </c>
      <c r="K33" s="5">
        <f t="shared" si="1"/>
        <v>3975030</v>
      </c>
      <c r="L33" s="7"/>
      <c r="M33" s="7"/>
      <c r="N33" s="7"/>
    </row>
    <row r="34" spans="1:14" x14ac:dyDescent="0.2">
      <c r="A34" s="20">
        <v>31</v>
      </c>
      <c r="B34" s="22">
        <v>42152465</v>
      </c>
      <c r="C34" s="23" t="s">
        <v>73</v>
      </c>
      <c r="D34" s="11" t="s">
        <v>635</v>
      </c>
      <c r="E34" s="22" t="s">
        <v>74</v>
      </c>
      <c r="F34" s="5">
        <v>152266</v>
      </c>
      <c r="G34" s="4">
        <v>2</v>
      </c>
      <c r="H34" s="4">
        <v>0</v>
      </c>
      <c r="I34" s="4">
        <v>0</v>
      </c>
      <c r="J34" s="4">
        <f t="shared" si="0"/>
        <v>2</v>
      </c>
      <c r="K34" s="5">
        <f t="shared" si="1"/>
        <v>304532</v>
      </c>
      <c r="L34" s="7"/>
      <c r="M34" s="7"/>
      <c r="N34" s="7"/>
    </row>
    <row r="35" spans="1:14" ht="22.5" x14ac:dyDescent="0.2">
      <c r="A35" s="20">
        <v>32</v>
      </c>
      <c r="B35" s="22">
        <v>51000000</v>
      </c>
      <c r="C35" s="23" t="s">
        <v>75</v>
      </c>
      <c r="D35" s="11" t="s">
        <v>76</v>
      </c>
      <c r="E35" s="22" t="s">
        <v>77</v>
      </c>
      <c r="F35" s="5">
        <v>24803</v>
      </c>
      <c r="G35" s="4">
        <v>7</v>
      </c>
      <c r="H35" s="4">
        <v>0</v>
      </c>
      <c r="I35" s="4">
        <v>0</v>
      </c>
      <c r="J35" s="4">
        <f t="shared" si="0"/>
        <v>7</v>
      </c>
      <c r="K35" s="5">
        <f t="shared" si="1"/>
        <v>173621</v>
      </c>
      <c r="L35" s="7"/>
      <c r="M35" s="7"/>
      <c r="N35" s="7"/>
    </row>
    <row r="36" spans="1:14" ht="45" x14ac:dyDescent="0.2">
      <c r="A36" s="20">
        <v>33</v>
      </c>
      <c r="B36" s="22">
        <v>42311604</v>
      </c>
      <c r="C36" s="23" t="s">
        <v>78</v>
      </c>
      <c r="D36" s="11" t="s">
        <v>636</v>
      </c>
      <c r="E36" s="22" t="s">
        <v>79</v>
      </c>
      <c r="F36" s="5">
        <v>120000</v>
      </c>
      <c r="G36" s="4">
        <v>1</v>
      </c>
      <c r="H36" s="4">
        <v>0</v>
      </c>
      <c r="I36" s="4">
        <v>0</v>
      </c>
      <c r="J36" s="4">
        <f t="shared" si="0"/>
        <v>1</v>
      </c>
      <c r="K36" s="5">
        <f t="shared" si="1"/>
        <v>120000</v>
      </c>
      <c r="L36" s="7"/>
      <c r="M36" s="7"/>
      <c r="N36" s="7"/>
    </row>
    <row r="37" spans="1:14" x14ac:dyDescent="0.2">
      <c r="A37" s="20">
        <v>34</v>
      </c>
      <c r="B37" s="24">
        <v>42311604</v>
      </c>
      <c r="C37" s="25" t="s">
        <v>80</v>
      </c>
      <c r="D37" s="11" t="s">
        <v>81</v>
      </c>
      <c r="E37" s="36" t="s">
        <v>82</v>
      </c>
      <c r="F37" s="5">
        <v>67879</v>
      </c>
      <c r="G37" s="4">
        <v>15</v>
      </c>
      <c r="H37" s="4">
        <v>15</v>
      </c>
      <c r="I37" s="4">
        <v>3</v>
      </c>
      <c r="J37" s="4">
        <f t="shared" si="0"/>
        <v>33</v>
      </c>
      <c r="K37" s="5">
        <f t="shared" si="1"/>
        <v>2240007</v>
      </c>
      <c r="L37" s="7"/>
      <c r="M37" s="7"/>
      <c r="N37" s="7"/>
    </row>
    <row r="38" spans="1:14" ht="33.75" x14ac:dyDescent="0.2">
      <c r="A38" s="20">
        <v>35</v>
      </c>
      <c r="B38" s="22">
        <v>51102710</v>
      </c>
      <c r="C38" s="23" t="s">
        <v>83</v>
      </c>
      <c r="D38" s="11" t="s">
        <v>84</v>
      </c>
      <c r="E38" s="22" t="s">
        <v>85</v>
      </c>
      <c r="F38" s="5">
        <v>17991</v>
      </c>
      <c r="G38" s="4">
        <v>25</v>
      </c>
      <c r="H38" s="4">
        <v>0</v>
      </c>
      <c r="I38" s="4">
        <v>0</v>
      </c>
      <c r="J38" s="4">
        <f t="shared" si="0"/>
        <v>25</v>
      </c>
      <c r="K38" s="5">
        <f t="shared" si="1"/>
        <v>449775</v>
      </c>
      <c r="L38" s="7"/>
      <c r="M38" s="7"/>
      <c r="N38" s="7"/>
    </row>
    <row r="39" spans="1:14" ht="22.5" x14ac:dyDescent="0.2">
      <c r="A39" s="20">
        <v>36</v>
      </c>
      <c r="B39" s="22">
        <v>51102710</v>
      </c>
      <c r="C39" s="23" t="s">
        <v>86</v>
      </c>
      <c r="D39" s="11" t="s">
        <v>637</v>
      </c>
      <c r="E39" s="22" t="s">
        <v>87</v>
      </c>
      <c r="F39" s="5">
        <v>8178</v>
      </c>
      <c r="G39" s="4">
        <v>300</v>
      </c>
      <c r="H39" s="4">
        <v>48</v>
      </c>
      <c r="I39" s="4">
        <v>0</v>
      </c>
      <c r="J39" s="4">
        <f t="shared" si="0"/>
        <v>348</v>
      </c>
      <c r="K39" s="5">
        <f t="shared" si="1"/>
        <v>2845944</v>
      </c>
      <c r="L39" s="7"/>
      <c r="M39" s="7"/>
      <c r="N39" s="7"/>
    </row>
    <row r="40" spans="1:14" ht="22.5" x14ac:dyDescent="0.2">
      <c r="A40" s="20">
        <v>37</v>
      </c>
      <c r="B40" s="22">
        <v>51102710</v>
      </c>
      <c r="C40" s="23" t="s">
        <v>88</v>
      </c>
      <c r="D40" s="11" t="s">
        <v>88</v>
      </c>
      <c r="E40" s="22" t="s">
        <v>89</v>
      </c>
      <c r="F40" s="5">
        <v>49595</v>
      </c>
      <c r="G40" s="4">
        <v>0</v>
      </c>
      <c r="H40" s="4">
        <v>4</v>
      </c>
      <c r="I40" s="4">
        <v>0</v>
      </c>
      <c r="J40" s="4">
        <f t="shared" si="0"/>
        <v>4</v>
      </c>
      <c r="K40" s="5">
        <f t="shared" si="1"/>
        <v>198380</v>
      </c>
      <c r="L40" s="7"/>
      <c r="M40" s="7"/>
      <c r="N40" s="7"/>
    </row>
    <row r="41" spans="1:14" ht="22.5" x14ac:dyDescent="0.2">
      <c r="A41" s="20">
        <v>38</v>
      </c>
      <c r="B41" s="22">
        <v>51102710</v>
      </c>
      <c r="C41" s="23" t="s">
        <v>90</v>
      </c>
      <c r="D41" s="11" t="s">
        <v>638</v>
      </c>
      <c r="E41" s="22" t="s">
        <v>91</v>
      </c>
      <c r="F41" s="5">
        <v>19500</v>
      </c>
      <c r="G41" s="4">
        <v>0</v>
      </c>
      <c r="H41" s="4">
        <v>4</v>
      </c>
      <c r="I41" s="4">
        <v>0</v>
      </c>
      <c r="J41" s="4">
        <f t="shared" si="0"/>
        <v>4</v>
      </c>
      <c r="K41" s="5">
        <f t="shared" si="1"/>
        <v>78000</v>
      </c>
      <c r="L41" s="7"/>
      <c r="M41" s="7"/>
      <c r="N41" s="7"/>
    </row>
    <row r="42" spans="1:14" ht="22.5" x14ac:dyDescent="0.2">
      <c r="A42" s="20">
        <v>39</v>
      </c>
      <c r="B42" s="22">
        <v>51102708</v>
      </c>
      <c r="C42" s="23" t="s">
        <v>92</v>
      </c>
      <c r="D42" s="11" t="s">
        <v>92</v>
      </c>
      <c r="E42" s="22" t="s">
        <v>85</v>
      </c>
      <c r="F42" s="5">
        <v>21420</v>
      </c>
      <c r="G42" s="4">
        <v>8</v>
      </c>
      <c r="H42" s="4">
        <v>0</v>
      </c>
      <c r="I42" s="4">
        <v>0</v>
      </c>
      <c r="J42" s="4">
        <f t="shared" si="0"/>
        <v>8</v>
      </c>
      <c r="K42" s="5">
        <f t="shared" si="1"/>
        <v>171360</v>
      </c>
      <c r="L42" s="7"/>
      <c r="M42" s="7"/>
      <c r="N42" s="7"/>
    </row>
    <row r="43" spans="1:14" ht="45" x14ac:dyDescent="0.2">
      <c r="A43" s="20">
        <v>40</v>
      </c>
      <c r="B43" s="22">
        <v>42281603</v>
      </c>
      <c r="C43" s="23" t="s">
        <v>93</v>
      </c>
      <c r="D43" s="11" t="s">
        <v>639</v>
      </c>
      <c r="E43" s="22" t="s">
        <v>31</v>
      </c>
      <c r="F43" s="5">
        <v>72000</v>
      </c>
      <c r="G43" s="4">
        <v>9</v>
      </c>
      <c r="H43" s="4">
        <v>0</v>
      </c>
      <c r="I43" s="4">
        <v>20</v>
      </c>
      <c r="J43" s="4">
        <f t="shared" si="0"/>
        <v>29</v>
      </c>
      <c r="K43" s="5">
        <f t="shared" si="1"/>
        <v>2088000</v>
      </c>
      <c r="L43" s="7"/>
      <c r="M43" s="7"/>
      <c r="N43" s="7"/>
    </row>
    <row r="44" spans="1:14" ht="22.5" x14ac:dyDescent="0.2">
      <c r="A44" s="20">
        <v>41</v>
      </c>
      <c r="B44" s="22">
        <v>42201809</v>
      </c>
      <c r="C44" s="23" t="s">
        <v>94</v>
      </c>
      <c r="D44" s="11" t="s">
        <v>640</v>
      </c>
      <c r="E44" s="22" t="s">
        <v>85</v>
      </c>
      <c r="F44" s="5">
        <v>98005</v>
      </c>
      <c r="G44" s="4">
        <v>1</v>
      </c>
      <c r="H44" s="4">
        <v>0</v>
      </c>
      <c r="I44" s="4">
        <v>0</v>
      </c>
      <c r="J44" s="4">
        <f t="shared" si="0"/>
        <v>1</v>
      </c>
      <c r="K44" s="5">
        <f t="shared" si="1"/>
        <v>98005</v>
      </c>
      <c r="L44" s="7"/>
      <c r="M44" s="7"/>
      <c r="N44" s="7"/>
    </row>
    <row r="45" spans="1:14" ht="22.5" x14ac:dyDescent="0.2">
      <c r="A45" s="20">
        <v>42</v>
      </c>
      <c r="B45" s="22">
        <v>42281603</v>
      </c>
      <c r="C45" s="23" t="s">
        <v>95</v>
      </c>
      <c r="D45" s="11" t="s">
        <v>641</v>
      </c>
      <c r="E45" s="22" t="s">
        <v>96</v>
      </c>
      <c r="F45" s="5">
        <v>20385</v>
      </c>
      <c r="G45" s="4">
        <v>65</v>
      </c>
      <c r="H45" s="4">
        <v>10</v>
      </c>
      <c r="I45" s="4">
        <v>50</v>
      </c>
      <c r="J45" s="4">
        <f t="shared" si="0"/>
        <v>125</v>
      </c>
      <c r="K45" s="5">
        <f t="shared" si="1"/>
        <v>2548125</v>
      </c>
      <c r="L45" s="7"/>
      <c r="M45" s="7"/>
      <c r="N45" s="7"/>
    </row>
    <row r="46" spans="1:14" ht="22.5" x14ac:dyDescent="0.2">
      <c r="A46" s="20">
        <v>43</v>
      </c>
      <c r="B46" s="22">
        <v>12352319</v>
      </c>
      <c r="C46" s="23" t="s">
        <v>97</v>
      </c>
      <c r="D46" s="11" t="s">
        <v>642</v>
      </c>
      <c r="E46" s="22" t="s">
        <v>98</v>
      </c>
      <c r="F46" s="5">
        <v>12036</v>
      </c>
      <c r="G46" s="4">
        <v>0</v>
      </c>
      <c r="H46" s="4">
        <v>11</v>
      </c>
      <c r="I46" s="4">
        <v>10</v>
      </c>
      <c r="J46" s="4">
        <f t="shared" si="0"/>
        <v>21</v>
      </c>
      <c r="K46" s="5">
        <f t="shared" si="1"/>
        <v>252756</v>
      </c>
      <c r="L46" s="7"/>
      <c r="M46" s="7"/>
      <c r="N46" s="7"/>
    </row>
    <row r="47" spans="1:14" ht="22.5" x14ac:dyDescent="0.2">
      <c r="A47" s="20">
        <v>44</v>
      </c>
      <c r="B47" s="22">
        <v>12352319</v>
      </c>
      <c r="C47" s="23" t="s">
        <v>99</v>
      </c>
      <c r="D47" s="11" t="s">
        <v>643</v>
      </c>
      <c r="E47" s="22" t="s">
        <v>100</v>
      </c>
      <c r="F47" s="5">
        <v>15944</v>
      </c>
      <c r="G47" s="4">
        <v>0</v>
      </c>
      <c r="H47" s="4">
        <v>4</v>
      </c>
      <c r="I47" s="4">
        <v>10</v>
      </c>
      <c r="J47" s="4">
        <f t="shared" si="0"/>
        <v>14</v>
      </c>
      <c r="K47" s="5">
        <f t="shared" si="1"/>
        <v>223216</v>
      </c>
      <c r="L47" s="7"/>
      <c r="M47" s="7"/>
      <c r="N47" s="7"/>
    </row>
    <row r="48" spans="1:14" ht="22.5" x14ac:dyDescent="0.2">
      <c r="A48" s="20">
        <v>45</v>
      </c>
      <c r="B48" s="22">
        <v>42152465</v>
      </c>
      <c r="C48" s="23" t="s">
        <v>101</v>
      </c>
      <c r="D48" s="11" t="s">
        <v>644</v>
      </c>
      <c r="E48" s="22" t="s">
        <v>102</v>
      </c>
      <c r="F48" s="5">
        <v>10388</v>
      </c>
      <c r="G48" s="4">
        <v>1</v>
      </c>
      <c r="H48" s="4">
        <v>0</v>
      </c>
      <c r="I48" s="4">
        <v>0</v>
      </c>
      <c r="J48" s="4">
        <f t="shared" si="0"/>
        <v>1</v>
      </c>
      <c r="K48" s="5">
        <f t="shared" si="1"/>
        <v>10388</v>
      </c>
      <c r="L48" s="7"/>
      <c r="M48" s="7"/>
      <c r="N48" s="7"/>
    </row>
    <row r="49" spans="1:14" ht="33.75" x14ac:dyDescent="0.2">
      <c r="A49" s="20">
        <v>46</v>
      </c>
      <c r="B49" s="22">
        <v>42281803</v>
      </c>
      <c r="C49" s="23" t="s">
        <v>103</v>
      </c>
      <c r="D49" s="11" t="s">
        <v>645</v>
      </c>
      <c r="E49" s="22" t="s">
        <v>35</v>
      </c>
      <c r="F49" s="5">
        <v>1529150</v>
      </c>
      <c r="G49" s="4">
        <v>7</v>
      </c>
      <c r="H49" s="4">
        <v>5</v>
      </c>
      <c r="I49" s="4">
        <v>3</v>
      </c>
      <c r="J49" s="4">
        <f t="shared" si="0"/>
        <v>15</v>
      </c>
      <c r="K49" s="5">
        <f t="shared" si="1"/>
        <v>22937250</v>
      </c>
      <c r="L49" s="7"/>
      <c r="M49" s="7"/>
      <c r="N49" s="7"/>
    </row>
    <row r="50" spans="1:14" ht="22.5" x14ac:dyDescent="0.2">
      <c r="A50" s="20">
        <v>47</v>
      </c>
      <c r="B50" s="22">
        <v>42152407</v>
      </c>
      <c r="C50" s="23" t="s">
        <v>104</v>
      </c>
      <c r="D50" s="11" t="s">
        <v>105</v>
      </c>
      <c r="E50" s="22" t="s">
        <v>106</v>
      </c>
      <c r="F50" s="5">
        <v>603279</v>
      </c>
      <c r="G50" s="4">
        <v>1</v>
      </c>
      <c r="H50" s="4">
        <v>1</v>
      </c>
      <c r="I50" s="4">
        <v>1</v>
      </c>
      <c r="J50" s="4">
        <f t="shared" si="0"/>
        <v>3</v>
      </c>
      <c r="K50" s="5">
        <f t="shared" si="1"/>
        <v>1809837</v>
      </c>
      <c r="L50" s="7"/>
      <c r="M50" s="7"/>
      <c r="N50" s="7"/>
    </row>
    <row r="51" spans="1:14" ht="45" x14ac:dyDescent="0.2">
      <c r="A51" s="20">
        <v>48</v>
      </c>
      <c r="B51" s="22">
        <v>42152407</v>
      </c>
      <c r="C51" s="23" t="s">
        <v>107</v>
      </c>
      <c r="D51" s="11" t="s">
        <v>108</v>
      </c>
      <c r="E51" s="22" t="s">
        <v>109</v>
      </c>
      <c r="F51" s="5">
        <v>395257</v>
      </c>
      <c r="G51" s="4">
        <v>1</v>
      </c>
      <c r="H51" s="4">
        <v>0</v>
      </c>
      <c r="I51" s="4">
        <v>1</v>
      </c>
      <c r="J51" s="4">
        <f t="shared" si="0"/>
        <v>2</v>
      </c>
      <c r="K51" s="5">
        <f t="shared" si="1"/>
        <v>790514</v>
      </c>
      <c r="L51" s="7"/>
      <c r="M51" s="7"/>
      <c r="N51" s="7"/>
    </row>
    <row r="52" spans="1:14" ht="33.75" x14ac:dyDescent="0.2">
      <c r="A52" s="20">
        <v>49</v>
      </c>
      <c r="B52" s="22">
        <v>42151675</v>
      </c>
      <c r="C52" s="23" t="s">
        <v>110</v>
      </c>
      <c r="D52" s="11" t="s">
        <v>646</v>
      </c>
      <c r="E52" s="22" t="s">
        <v>111</v>
      </c>
      <c r="F52" s="5">
        <v>131330</v>
      </c>
      <c r="G52" s="4">
        <v>1</v>
      </c>
      <c r="H52" s="4">
        <v>3</v>
      </c>
      <c r="I52" s="4">
        <v>0</v>
      </c>
      <c r="J52" s="4">
        <f t="shared" si="0"/>
        <v>4</v>
      </c>
      <c r="K52" s="5">
        <f t="shared" si="1"/>
        <v>525320</v>
      </c>
      <c r="L52" s="7"/>
      <c r="M52" s="7"/>
      <c r="N52" s="7"/>
    </row>
    <row r="53" spans="1:14" ht="22.5" x14ac:dyDescent="0.2">
      <c r="A53" s="20">
        <v>50</v>
      </c>
      <c r="B53" s="22">
        <v>42281600</v>
      </c>
      <c r="C53" s="23" t="s">
        <v>112</v>
      </c>
      <c r="D53" s="11" t="s">
        <v>647</v>
      </c>
      <c r="E53" s="22" t="s">
        <v>85</v>
      </c>
      <c r="F53" s="5">
        <v>29115</v>
      </c>
      <c r="G53" s="4">
        <v>5</v>
      </c>
      <c r="H53" s="4">
        <v>0</v>
      </c>
      <c r="I53" s="4">
        <v>5</v>
      </c>
      <c r="J53" s="4">
        <f t="shared" si="0"/>
        <v>10</v>
      </c>
      <c r="K53" s="5">
        <f t="shared" si="1"/>
        <v>291150</v>
      </c>
      <c r="L53" s="7"/>
      <c r="M53" s="7"/>
      <c r="N53" s="7"/>
    </row>
    <row r="54" spans="1:14" ht="22.5" x14ac:dyDescent="0.2">
      <c r="A54" s="20">
        <v>51</v>
      </c>
      <c r="B54" s="22">
        <v>42281603</v>
      </c>
      <c r="C54" s="23" t="s">
        <v>113</v>
      </c>
      <c r="D54" s="11" t="s">
        <v>114</v>
      </c>
      <c r="E54" s="22" t="s">
        <v>115</v>
      </c>
      <c r="F54" s="5">
        <v>225736</v>
      </c>
      <c r="G54" s="4">
        <v>12</v>
      </c>
      <c r="H54" s="4">
        <v>0</v>
      </c>
      <c r="I54" s="4">
        <v>11</v>
      </c>
      <c r="J54" s="4">
        <f t="shared" si="0"/>
        <v>23</v>
      </c>
      <c r="K54" s="5">
        <f t="shared" si="1"/>
        <v>5191928</v>
      </c>
      <c r="L54" s="7"/>
      <c r="M54" s="7"/>
      <c r="N54" s="7"/>
    </row>
    <row r="55" spans="1:14" ht="33.75" x14ac:dyDescent="0.2">
      <c r="A55" s="20">
        <v>52</v>
      </c>
      <c r="B55" s="22">
        <v>42281603</v>
      </c>
      <c r="C55" s="23" t="s">
        <v>116</v>
      </c>
      <c r="D55" s="11" t="s">
        <v>117</v>
      </c>
      <c r="E55" s="22" t="s">
        <v>118</v>
      </c>
      <c r="F55" s="5">
        <v>36000</v>
      </c>
      <c r="G55" s="4">
        <v>24</v>
      </c>
      <c r="H55" s="4">
        <v>1</v>
      </c>
      <c r="I55" s="4">
        <v>12</v>
      </c>
      <c r="J55" s="4">
        <f t="shared" si="0"/>
        <v>37</v>
      </c>
      <c r="K55" s="5">
        <f t="shared" si="1"/>
        <v>1332000</v>
      </c>
      <c r="L55" s="7"/>
      <c r="M55" s="7"/>
      <c r="N55" s="7"/>
    </row>
    <row r="56" spans="1:14" ht="45" x14ac:dyDescent="0.2">
      <c r="A56" s="20">
        <v>53</v>
      </c>
      <c r="B56" s="22">
        <v>42281604</v>
      </c>
      <c r="C56" s="23" t="s">
        <v>119</v>
      </c>
      <c r="D56" s="11" t="s">
        <v>120</v>
      </c>
      <c r="E56" s="22" t="s">
        <v>121</v>
      </c>
      <c r="F56" s="5">
        <v>40782</v>
      </c>
      <c r="G56" s="4">
        <v>227</v>
      </c>
      <c r="H56" s="4">
        <v>0</v>
      </c>
      <c r="I56" s="4">
        <v>0</v>
      </c>
      <c r="J56" s="4">
        <f t="shared" si="0"/>
        <v>227</v>
      </c>
      <c r="K56" s="5">
        <f t="shared" si="1"/>
        <v>9257514</v>
      </c>
      <c r="L56" s="7"/>
      <c r="M56" s="7"/>
      <c r="N56" s="7"/>
    </row>
    <row r="57" spans="1:14" ht="45" x14ac:dyDescent="0.2">
      <c r="A57" s="20">
        <v>54</v>
      </c>
      <c r="B57" s="22">
        <v>42281706</v>
      </c>
      <c r="C57" s="23" t="s">
        <v>122</v>
      </c>
      <c r="D57" s="11" t="s">
        <v>123</v>
      </c>
      <c r="E57" s="22" t="s">
        <v>74</v>
      </c>
      <c r="F57" s="5">
        <v>238489</v>
      </c>
      <c r="G57" s="4">
        <v>2</v>
      </c>
      <c r="H57" s="4">
        <v>0</v>
      </c>
      <c r="I57" s="4">
        <v>0</v>
      </c>
      <c r="J57" s="4">
        <f t="shared" si="0"/>
        <v>2</v>
      </c>
      <c r="K57" s="5">
        <f t="shared" si="1"/>
        <v>476978</v>
      </c>
      <c r="L57" s="7"/>
      <c r="M57" s="7"/>
      <c r="N57" s="7"/>
    </row>
    <row r="58" spans="1:14" ht="45" x14ac:dyDescent="0.2">
      <c r="A58" s="20">
        <v>55</v>
      </c>
      <c r="B58" s="22">
        <v>42281501</v>
      </c>
      <c r="C58" s="23" t="s">
        <v>124</v>
      </c>
      <c r="D58" s="11" t="s">
        <v>124</v>
      </c>
      <c r="E58" s="22" t="s">
        <v>125</v>
      </c>
      <c r="F58" s="5">
        <v>956511</v>
      </c>
      <c r="G58" s="4">
        <v>32</v>
      </c>
      <c r="H58" s="4">
        <v>0</v>
      </c>
      <c r="I58" s="4">
        <v>0</v>
      </c>
      <c r="J58" s="4">
        <f t="shared" si="0"/>
        <v>32</v>
      </c>
      <c r="K58" s="5">
        <f t="shared" si="1"/>
        <v>30608352</v>
      </c>
      <c r="L58" s="7"/>
      <c r="M58" s="7"/>
      <c r="N58" s="7"/>
    </row>
    <row r="59" spans="1:14" ht="22.5" x14ac:dyDescent="0.2">
      <c r="A59" s="20">
        <v>56</v>
      </c>
      <c r="B59" s="22">
        <v>42152443</v>
      </c>
      <c r="C59" s="23" t="s">
        <v>126</v>
      </c>
      <c r="D59" s="11" t="s">
        <v>648</v>
      </c>
      <c r="E59" s="22" t="s">
        <v>127</v>
      </c>
      <c r="F59" s="5">
        <v>17513</v>
      </c>
      <c r="G59" s="4">
        <v>4</v>
      </c>
      <c r="H59" s="4">
        <v>16</v>
      </c>
      <c r="I59" s="4">
        <v>6</v>
      </c>
      <c r="J59" s="4">
        <f t="shared" si="0"/>
        <v>26</v>
      </c>
      <c r="K59" s="5">
        <f t="shared" si="1"/>
        <v>455338</v>
      </c>
      <c r="L59" s="7"/>
      <c r="M59" s="7"/>
      <c r="N59" s="7"/>
    </row>
    <row r="60" spans="1:14" ht="22.5" x14ac:dyDescent="0.2">
      <c r="A60" s="20">
        <v>57</v>
      </c>
      <c r="B60" s="22">
        <v>42221803</v>
      </c>
      <c r="C60" s="23" t="s">
        <v>128</v>
      </c>
      <c r="D60" s="20" t="s">
        <v>129</v>
      </c>
      <c r="E60" s="26" t="s">
        <v>130</v>
      </c>
      <c r="F60" s="5">
        <v>27770</v>
      </c>
      <c r="G60" s="4">
        <v>12</v>
      </c>
      <c r="H60" s="4">
        <v>0</v>
      </c>
      <c r="I60" s="4">
        <v>0</v>
      </c>
      <c r="J60" s="4">
        <f t="shared" si="0"/>
        <v>12</v>
      </c>
      <c r="K60" s="5">
        <f t="shared" si="1"/>
        <v>333240</v>
      </c>
      <c r="L60" s="7"/>
      <c r="M60" s="7"/>
      <c r="N60" s="7"/>
    </row>
    <row r="61" spans="1:14" ht="22.5" x14ac:dyDescent="0.2">
      <c r="A61" s="20">
        <v>58</v>
      </c>
      <c r="B61" s="22">
        <v>42221803</v>
      </c>
      <c r="C61" s="23" t="s">
        <v>131</v>
      </c>
      <c r="D61" s="11" t="s">
        <v>129</v>
      </c>
      <c r="E61" s="22" t="s">
        <v>132</v>
      </c>
      <c r="F61" s="5">
        <v>24278</v>
      </c>
      <c r="G61" s="4">
        <v>12</v>
      </c>
      <c r="H61" s="4">
        <v>10</v>
      </c>
      <c r="I61" s="4">
        <v>0</v>
      </c>
      <c r="J61" s="4">
        <f t="shared" si="0"/>
        <v>22</v>
      </c>
      <c r="K61" s="5">
        <f t="shared" si="1"/>
        <v>534116</v>
      </c>
      <c r="L61" s="7"/>
      <c r="M61" s="7"/>
      <c r="N61" s="7"/>
    </row>
    <row r="62" spans="1:14" ht="45" x14ac:dyDescent="0.2">
      <c r="A62" s="20">
        <v>59</v>
      </c>
      <c r="B62" s="22">
        <v>11121802</v>
      </c>
      <c r="C62" s="23" t="s">
        <v>133</v>
      </c>
      <c r="D62" s="20" t="s">
        <v>134</v>
      </c>
      <c r="E62" s="26" t="s">
        <v>130</v>
      </c>
      <c r="F62" s="5">
        <v>194316</v>
      </c>
      <c r="G62" s="4">
        <v>6</v>
      </c>
      <c r="H62" s="4">
        <v>8</v>
      </c>
      <c r="I62" s="4">
        <v>8</v>
      </c>
      <c r="J62" s="4">
        <f t="shared" si="0"/>
        <v>22</v>
      </c>
      <c r="K62" s="5">
        <f t="shared" si="1"/>
        <v>4274952</v>
      </c>
      <c r="L62" s="7"/>
      <c r="M62" s="7"/>
      <c r="N62" s="7"/>
    </row>
    <row r="63" spans="1:14" ht="45" x14ac:dyDescent="0.2">
      <c r="A63" s="20">
        <v>60</v>
      </c>
      <c r="B63" s="22">
        <v>42311512</v>
      </c>
      <c r="C63" s="23" t="s">
        <v>135</v>
      </c>
      <c r="D63" s="20" t="s">
        <v>649</v>
      </c>
      <c r="E63" s="26" t="s">
        <v>136</v>
      </c>
      <c r="F63" s="5">
        <v>22500</v>
      </c>
      <c r="G63" s="4">
        <v>15</v>
      </c>
      <c r="H63" s="4">
        <v>24</v>
      </c>
      <c r="I63" s="4">
        <v>6</v>
      </c>
      <c r="J63" s="4">
        <f t="shared" si="0"/>
        <v>45</v>
      </c>
      <c r="K63" s="5">
        <f t="shared" si="1"/>
        <v>1012500</v>
      </c>
      <c r="L63" s="7"/>
      <c r="M63" s="7"/>
      <c r="N63" s="7"/>
    </row>
    <row r="64" spans="1:14" ht="22.5" x14ac:dyDescent="0.2">
      <c r="A64" s="20">
        <v>61</v>
      </c>
      <c r="B64" s="22">
        <v>51142904</v>
      </c>
      <c r="C64" s="23" t="s">
        <v>137</v>
      </c>
      <c r="D64" s="11" t="s">
        <v>138</v>
      </c>
      <c r="E64" s="22" t="s">
        <v>139</v>
      </c>
      <c r="F64" s="5">
        <v>365250</v>
      </c>
      <c r="G64" s="4">
        <v>18</v>
      </c>
      <c r="H64" s="4">
        <v>25</v>
      </c>
      <c r="I64" s="4">
        <v>5</v>
      </c>
      <c r="J64" s="4">
        <f t="shared" si="0"/>
        <v>48</v>
      </c>
      <c r="K64" s="5">
        <f t="shared" si="1"/>
        <v>17532000</v>
      </c>
      <c r="L64" s="7"/>
      <c r="M64" s="7"/>
      <c r="N64" s="7"/>
    </row>
    <row r="65" spans="1:14" ht="33.75" x14ac:dyDescent="0.2">
      <c r="A65" s="20">
        <v>62</v>
      </c>
      <c r="B65" s="22">
        <v>51142904</v>
      </c>
      <c r="C65" s="23" t="s">
        <v>140</v>
      </c>
      <c r="D65" s="11" t="s">
        <v>141</v>
      </c>
      <c r="E65" s="22" t="s">
        <v>142</v>
      </c>
      <c r="F65" s="5">
        <v>68781</v>
      </c>
      <c r="G65" s="4">
        <v>46</v>
      </c>
      <c r="H65" s="4">
        <v>52</v>
      </c>
      <c r="I65" s="4">
        <v>15</v>
      </c>
      <c r="J65" s="4">
        <f t="shared" si="0"/>
        <v>113</v>
      </c>
      <c r="K65" s="5">
        <f t="shared" si="1"/>
        <v>7772253</v>
      </c>
      <c r="L65" s="7"/>
      <c r="M65" s="7"/>
      <c r="N65" s="7"/>
    </row>
    <row r="66" spans="1:14" ht="45" x14ac:dyDescent="0.2">
      <c r="A66" s="20">
        <v>63</v>
      </c>
      <c r="B66" s="22">
        <v>51142904</v>
      </c>
      <c r="C66" s="23" t="s">
        <v>143</v>
      </c>
      <c r="D66" s="11" t="s">
        <v>144</v>
      </c>
      <c r="E66" s="22" t="s">
        <v>145</v>
      </c>
      <c r="F66" s="5">
        <v>120000</v>
      </c>
      <c r="G66" s="4">
        <v>0</v>
      </c>
      <c r="H66" s="4">
        <v>4</v>
      </c>
      <c r="I66" s="4">
        <v>8</v>
      </c>
      <c r="J66" s="4">
        <f t="shared" si="0"/>
        <v>12</v>
      </c>
      <c r="K66" s="5">
        <f t="shared" si="1"/>
        <v>1440000</v>
      </c>
      <c r="L66" s="7"/>
      <c r="M66" s="7"/>
      <c r="N66" s="7"/>
    </row>
    <row r="67" spans="1:14" ht="78.75" x14ac:dyDescent="0.2">
      <c r="A67" s="20">
        <v>64</v>
      </c>
      <c r="B67" s="42">
        <v>42311521</v>
      </c>
      <c r="C67" s="27" t="s">
        <v>146</v>
      </c>
      <c r="D67" s="11" t="s">
        <v>650</v>
      </c>
      <c r="E67" s="42" t="s">
        <v>31</v>
      </c>
      <c r="F67" s="5">
        <v>292425</v>
      </c>
      <c r="G67" s="4">
        <v>0</v>
      </c>
      <c r="H67" s="4">
        <v>10</v>
      </c>
      <c r="I67" s="4">
        <v>0</v>
      </c>
      <c r="J67" s="4">
        <f t="shared" si="0"/>
        <v>10</v>
      </c>
      <c r="K67" s="5">
        <f t="shared" si="1"/>
        <v>2924250</v>
      </c>
      <c r="L67" s="7"/>
      <c r="M67" s="7"/>
      <c r="N67" s="7"/>
    </row>
    <row r="68" spans="1:14" ht="45" x14ac:dyDescent="0.2">
      <c r="A68" s="20">
        <v>65</v>
      </c>
      <c r="B68" s="22">
        <v>42311510</v>
      </c>
      <c r="C68" s="27" t="s">
        <v>147</v>
      </c>
      <c r="D68" s="11" t="s">
        <v>651</v>
      </c>
      <c r="E68" s="22" t="s">
        <v>31</v>
      </c>
      <c r="F68" s="5">
        <v>23000</v>
      </c>
      <c r="G68" s="4">
        <v>0</v>
      </c>
      <c r="H68" s="4">
        <v>10</v>
      </c>
      <c r="I68" s="4">
        <v>0</v>
      </c>
      <c r="J68" s="4">
        <f t="shared" si="0"/>
        <v>10</v>
      </c>
      <c r="K68" s="5">
        <f t="shared" si="1"/>
        <v>230000</v>
      </c>
      <c r="L68" s="7"/>
      <c r="M68" s="7"/>
      <c r="N68" s="7"/>
    </row>
    <row r="69" spans="1:14" ht="33.75" x14ac:dyDescent="0.2">
      <c r="A69" s="20">
        <v>66</v>
      </c>
      <c r="B69" s="22">
        <v>42311510</v>
      </c>
      <c r="C69" s="23" t="s">
        <v>148</v>
      </c>
      <c r="D69" s="11" t="s">
        <v>652</v>
      </c>
      <c r="E69" s="22" t="s">
        <v>31</v>
      </c>
      <c r="F69" s="5">
        <v>28000</v>
      </c>
      <c r="G69" s="4">
        <v>0</v>
      </c>
      <c r="H69" s="4">
        <v>10</v>
      </c>
      <c r="I69" s="4">
        <v>0</v>
      </c>
      <c r="J69" s="4">
        <f t="shared" ref="J69:J132" si="2">+SUM(G69:I69)</f>
        <v>10</v>
      </c>
      <c r="K69" s="5">
        <f t="shared" ref="K69:K132" si="3">+J69*F69</f>
        <v>280000</v>
      </c>
      <c r="L69" s="7"/>
      <c r="M69" s="7"/>
      <c r="N69" s="7"/>
    </row>
    <row r="70" spans="1:14" ht="45" x14ac:dyDescent="0.2">
      <c r="A70" s="20">
        <v>67</v>
      </c>
      <c r="B70" s="22">
        <v>42311510</v>
      </c>
      <c r="C70" s="23" t="s">
        <v>149</v>
      </c>
      <c r="D70" s="11" t="s">
        <v>653</v>
      </c>
      <c r="E70" s="22" t="s">
        <v>31</v>
      </c>
      <c r="F70" s="5">
        <v>34000</v>
      </c>
      <c r="G70" s="4">
        <v>0</v>
      </c>
      <c r="H70" s="4">
        <v>10</v>
      </c>
      <c r="I70" s="4">
        <v>0</v>
      </c>
      <c r="J70" s="4">
        <f t="shared" si="2"/>
        <v>10</v>
      </c>
      <c r="K70" s="5">
        <f t="shared" si="3"/>
        <v>340000</v>
      </c>
      <c r="L70" s="7"/>
      <c r="M70" s="7"/>
      <c r="N70" s="7"/>
    </row>
    <row r="71" spans="1:14" ht="67.5" x14ac:dyDescent="0.2">
      <c r="A71" s="20">
        <v>68</v>
      </c>
      <c r="B71" s="22">
        <v>42311510</v>
      </c>
      <c r="C71" s="23" t="s">
        <v>150</v>
      </c>
      <c r="D71" s="11" t="s">
        <v>654</v>
      </c>
      <c r="E71" s="22" t="s">
        <v>31</v>
      </c>
      <c r="F71" s="5">
        <v>25000</v>
      </c>
      <c r="G71" s="4">
        <v>0</v>
      </c>
      <c r="H71" s="4">
        <v>10</v>
      </c>
      <c r="I71" s="4">
        <v>0</v>
      </c>
      <c r="J71" s="4">
        <f t="shared" si="2"/>
        <v>10</v>
      </c>
      <c r="K71" s="5">
        <f t="shared" si="3"/>
        <v>250000</v>
      </c>
      <c r="L71" s="7"/>
      <c r="M71" s="7"/>
      <c r="N71" s="7"/>
    </row>
    <row r="72" spans="1:14" ht="45" x14ac:dyDescent="0.2">
      <c r="A72" s="20">
        <v>69</v>
      </c>
      <c r="B72" s="20">
        <v>42311521</v>
      </c>
      <c r="C72" s="23" t="s">
        <v>151</v>
      </c>
      <c r="D72" s="11" t="s">
        <v>152</v>
      </c>
      <c r="E72" s="22" t="s">
        <v>31</v>
      </c>
      <c r="F72" s="5">
        <v>94380</v>
      </c>
      <c r="G72" s="4">
        <v>0</v>
      </c>
      <c r="H72" s="4">
        <v>10</v>
      </c>
      <c r="I72" s="4">
        <v>0</v>
      </c>
      <c r="J72" s="4">
        <f t="shared" si="2"/>
        <v>10</v>
      </c>
      <c r="K72" s="5">
        <f t="shared" si="3"/>
        <v>943800</v>
      </c>
      <c r="L72" s="7"/>
      <c r="M72" s="7"/>
      <c r="N72" s="7"/>
    </row>
    <row r="73" spans="1:14" ht="56.25" x14ac:dyDescent="0.2">
      <c r="A73" s="20">
        <v>70</v>
      </c>
      <c r="B73" s="22">
        <v>42311511</v>
      </c>
      <c r="C73" s="23" t="s">
        <v>153</v>
      </c>
      <c r="D73" s="11" t="s">
        <v>655</v>
      </c>
      <c r="E73" s="22" t="s">
        <v>31</v>
      </c>
      <c r="F73" s="5">
        <v>48000</v>
      </c>
      <c r="G73" s="4">
        <v>0</v>
      </c>
      <c r="H73" s="4">
        <v>10</v>
      </c>
      <c r="I73" s="4">
        <v>0</v>
      </c>
      <c r="J73" s="4">
        <f t="shared" si="2"/>
        <v>10</v>
      </c>
      <c r="K73" s="5">
        <f t="shared" si="3"/>
        <v>480000</v>
      </c>
      <c r="L73" s="7"/>
      <c r="M73" s="7"/>
      <c r="N73" s="7"/>
    </row>
    <row r="74" spans="1:14" ht="90" x14ac:dyDescent="0.2">
      <c r="A74" s="20">
        <v>71</v>
      </c>
      <c r="B74" s="22">
        <v>42311511</v>
      </c>
      <c r="C74" s="23" t="s">
        <v>154</v>
      </c>
      <c r="D74" s="11" t="s">
        <v>656</v>
      </c>
      <c r="E74" s="22" t="s">
        <v>155</v>
      </c>
      <c r="F74" s="5">
        <v>330000</v>
      </c>
      <c r="G74" s="4">
        <v>0</v>
      </c>
      <c r="H74" s="4">
        <v>10</v>
      </c>
      <c r="I74" s="4">
        <v>0</v>
      </c>
      <c r="J74" s="4">
        <f t="shared" si="2"/>
        <v>10</v>
      </c>
      <c r="K74" s="5">
        <f t="shared" si="3"/>
        <v>3300000</v>
      </c>
      <c r="L74" s="7"/>
      <c r="M74" s="7"/>
      <c r="N74" s="7"/>
    </row>
    <row r="75" spans="1:14" ht="101.25" x14ac:dyDescent="0.2">
      <c r="A75" s="20">
        <v>72</v>
      </c>
      <c r="B75" s="22">
        <v>42311506</v>
      </c>
      <c r="C75" s="23" t="s">
        <v>156</v>
      </c>
      <c r="D75" s="11" t="s">
        <v>657</v>
      </c>
      <c r="E75" s="22" t="s">
        <v>155</v>
      </c>
      <c r="F75" s="5">
        <v>280000</v>
      </c>
      <c r="G75" s="4">
        <v>0</v>
      </c>
      <c r="H75" s="4">
        <v>10</v>
      </c>
      <c r="I75" s="4">
        <v>0</v>
      </c>
      <c r="J75" s="4">
        <f t="shared" si="2"/>
        <v>10</v>
      </c>
      <c r="K75" s="5">
        <f t="shared" si="3"/>
        <v>2800000</v>
      </c>
      <c r="L75" s="7"/>
      <c r="M75" s="7"/>
      <c r="N75" s="7"/>
    </row>
    <row r="76" spans="1:14" ht="33.75" x14ac:dyDescent="0.2">
      <c r="A76" s="20">
        <v>73</v>
      </c>
      <c r="B76" s="22">
        <v>42311510</v>
      </c>
      <c r="C76" s="23" t="s">
        <v>157</v>
      </c>
      <c r="D76" s="11" t="s">
        <v>658</v>
      </c>
      <c r="E76" s="22" t="s">
        <v>53</v>
      </c>
      <c r="F76" s="5">
        <v>261690</v>
      </c>
      <c r="G76" s="4">
        <v>0</v>
      </c>
      <c r="H76" s="4">
        <v>10</v>
      </c>
      <c r="I76" s="4">
        <v>0</v>
      </c>
      <c r="J76" s="4">
        <f t="shared" si="2"/>
        <v>10</v>
      </c>
      <c r="K76" s="5">
        <f t="shared" si="3"/>
        <v>2616900</v>
      </c>
      <c r="L76" s="7"/>
      <c r="M76" s="7"/>
      <c r="N76" s="7"/>
    </row>
    <row r="77" spans="1:14" ht="45" x14ac:dyDescent="0.2">
      <c r="A77" s="20">
        <v>74</v>
      </c>
      <c r="B77" s="22">
        <v>42151660</v>
      </c>
      <c r="C77" s="23" t="s">
        <v>158</v>
      </c>
      <c r="D77" s="11" t="s">
        <v>159</v>
      </c>
      <c r="E77" s="22" t="s">
        <v>31</v>
      </c>
      <c r="F77" s="5">
        <v>5500</v>
      </c>
      <c r="G77" s="4">
        <v>0</v>
      </c>
      <c r="H77" s="4">
        <v>10</v>
      </c>
      <c r="I77" s="4">
        <v>0</v>
      </c>
      <c r="J77" s="4">
        <f t="shared" si="2"/>
        <v>10</v>
      </c>
      <c r="K77" s="5">
        <f t="shared" si="3"/>
        <v>55000</v>
      </c>
      <c r="L77" s="7"/>
      <c r="M77" s="7"/>
      <c r="N77" s="7"/>
    </row>
    <row r="78" spans="1:14" ht="45" x14ac:dyDescent="0.2">
      <c r="A78" s="20">
        <v>75</v>
      </c>
      <c r="B78" s="22">
        <v>42312504</v>
      </c>
      <c r="C78" s="23" t="s">
        <v>160</v>
      </c>
      <c r="D78" s="11" t="s">
        <v>659</v>
      </c>
      <c r="E78" s="22" t="s">
        <v>31</v>
      </c>
      <c r="F78" s="5">
        <v>51480</v>
      </c>
      <c r="G78" s="4">
        <v>0</v>
      </c>
      <c r="H78" s="4">
        <v>20</v>
      </c>
      <c r="I78" s="4">
        <v>0</v>
      </c>
      <c r="J78" s="4">
        <f t="shared" si="2"/>
        <v>20</v>
      </c>
      <c r="K78" s="5">
        <f t="shared" si="3"/>
        <v>1029600</v>
      </c>
      <c r="L78" s="7"/>
      <c r="M78" s="7"/>
      <c r="N78" s="7"/>
    </row>
    <row r="79" spans="1:14" ht="22.5" x14ac:dyDescent="0.2">
      <c r="A79" s="20">
        <v>76</v>
      </c>
      <c r="B79" s="22">
        <v>42311708</v>
      </c>
      <c r="C79" s="23" t="s">
        <v>161</v>
      </c>
      <c r="D79" s="11" t="s">
        <v>660</v>
      </c>
      <c r="E79" s="22" t="s">
        <v>31</v>
      </c>
      <c r="F79" s="5">
        <v>25000</v>
      </c>
      <c r="G79" s="4">
        <v>0</v>
      </c>
      <c r="H79" s="4">
        <v>10</v>
      </c>
      <c r="I79" s="4">
        <v>0</v>
      </c>
      <c r="J79" s="4">
        <f t="shared" si="2"/>
        <v>10</v>
      </c>
      <c r="K79" s="5">
        <f t="shared" si="3"/>
        <v>250000</v>
      </c>
      <c r="L79" s="7"/>
      <c r="M79" s="7"/>
      <c r="N79" s="7"/>
    </row>
    <row r="80" spans="1:14" ht="22.5" x14ac:dyDescent="0.2">
      <c r="A80" s="20">
        <v>77</v>
      </c>
      <c r="B80" s="22">
        <v>42132203</v>
      </c>
      <c r="C80" s="23" t="s">
        <v>162</v>
      </c>
      <c r="D80" s="11" t="s">
        <v>661</v>
      </c>
      <c r="E80" s="22" t="s">
        <v>35</v>
      </c>
      <c r="F80" s="5">
        <v>158379</v>
      </c>
      <c r="G80" s="4">
        <v>0</v>
      </c>
      <c r="H80" s="4">
        <v>25</v>
      </c>
      <c r="I80" s="4">
        <v>0</v>
      </c>
      <c r="J80" s="4">
        <f t="shared" si="2"/>
        <v>25</v>
      </c>
      <c r="K80" s="5">
        <f t="shared" si="3"/>
        <v>3959475</v>
      </c>
      <c r="L80" s="7"/>
      <c r="M80" s="7"/>
      <c r="N80" s="7"/>
    </row>
    <row r="81" spans="1:14" ht="31.5" x14ac:dyDescent="0.2">
      <c r="A81" s="20">
        <v>78</v>
      </c>
      <c r="B81" s="22">
        <v>42311512</v>
      </c>
      <c r="C81" s="27" t="s">
        <v>163</v>
      </c>
      <c r="D81" s="11" t="s">
        <v>163</v>
      </c>
      <c r="E81" s="28" t="s">
        <v>662</v>
      </c>
      <c r="F81" s="5">
        <v>46136</v>
      </c>
      <c r="G81" s="4">
        <v>100</v>
      </c>
      <c r="H81" s="4">
        <v>30</v>
      </c>
      <c r="I81" s="4">
        <v>0</v>
      </c>
      <c r="J81" s="4">
        <f t="shared" si="2"/>
        <v>130</v>
      </c>
      <c r="K81" s="5">
        <f t="shared" si="3"/>
        <v>5997680</v>
      </c>
      <c r="L81" s="7"/>
      <c r="M81" s="7"/>
      <c r="N81" s="7"/>
    </row>
    <row r="82" spans="1:14" ht="67.5" x14ac:dyDescent="0.2">
      <c r="A82" s="20">
        <v>79</v>
      </c>
      <c r="B82" s="22">
        <v>42132203</v>
      </c>
      <c r="C82" s="23" t="s">
        <v>164</v>
      </c>
      <c r="D82" s="11" t="s">
        <v>663</v>
      </c>
      <c r="E82" s="22" t="s">
        <v>21</v>
      </c>
      <c r="F82" s="5">
        <v>8689</v>
      </c>
      <c r="G82" s="4">
        <v>30</v>
      </c>
      <c r="H82" s="4">
        <v>200</v>
      </c>
      <c r="I82" s="4">
        <v>0</v>
      </c>
      <c r="J82" s="4">
        <f t="shared" si="2"/>
        <v>230</v>
      </c>
      <c r="K82" s="5">
        <f t="shared" si="3"/>
        <v>1998470</v>
      </c>
      <c r="L82" s="7"/>
      <c r="M82" s="7"/>
      <c r="N82" s="7"/>
    </row>
    <row r="83" spans="1:14" ht="22.5" x14ac:dyDescent="0.2">
      <c r="A83" s="20">
        <v>80</v>
      </c>
      <c r="B83" s="22">
        <v>42201708</v>
      </c>
      <c r="C83" s="23" t="s">
        <v>165</v>
      </c>
      <c r="D83" s="11" t="s">
        <v>166</v>
      </c>
      <c r="E83" s="22" t="s">
        <v>167</v>
      </c>
      <c r="F83" s="5">
        <v>6994</v>
      </c>
      <c r="G83" s="4">
        <v>150</v>
      </c>
      <c r="H83" s="4">
        <v>70</v>
      </c>
      <c r="I83" s="4">
        <v>20</v>
      </c>
      <c r="J83" s="4">
        <f t="shared" si="2"/>
        <v>240</v>
      </c>
      <c r="K83" s="5">
        <f t="shared" si="3"/>
        <v>1678560</v>
      </c>
      <c r="L83" s="7"/>
      <c r="M83" s="7"/>
      <c r="N83" s="7"/>
    </row>
    <row r="84" spans="1:14" ht="56.25" x14ac:dyDescent="0.2">
      <c r="A84" s="20">
        <v>81</v>
      </c>
      <c r="B84" s="22">
        <v>42311513</v>
      </c>
      <c r="C84" s="23" t="s">
        <v>168</v>
      </c>
      <c r="D84" s="11" t="s">
        <v>664</v>
      </c>
      <c r="E84" s="22" t="s">
        <v>169</v>
      </c>
      <c r="F84" s="5">
        <v>110110</v>
      </c>
      <c r="G84" s="4">
        <v>0</v>
      </c>
      <c r="H84" s="4">
        <v>20</v>
      </c>
      <c r="I84" s="4">
        <v>0</v>
      </c>
      <c r="J84" s="4">
        <f t="shared" si="2"/>
        <v>20</v>
      </c>
      <c r="K84" s="5">
        <f t="shared" si="3"/>
        <v>2202200</v>
      </c>
      <c r="L84" s="7"/>
      <c r="M84" s="7"/>
      <c r="N84" s="7"/>
    </row>
    <row r="85" spans="1:14" ht="101.25" x14ac:dyDescent="0.2">
      <c r="A85" s="20">
        <v>82</v>
      </c>
      <c r="B85" s="22">
        <v>42311513</v>
      </c>
      <c r="C85" s="23" t="s">
        <v>170</v>
      </c>
      <c r="D85" s="11" t="s">
        <v>665</v>
      </c>
      <c r="E85" s="22" t="s">
        <v>171</v>
      </c>
      <c r="F85" s="5">
        <v>148000</v>
      </c>
      <c r="G85" s="4">
        <v>0</v>
      </c>
      <c r="H85" s="4">
        <v>20</v>
      </c>
      <c r="I85" s="4">
        <v>0</v>
      </c>
      <c r="J85" s="4">
        <f t="shared" si="2"/>
        <v>20</v>
      </c>
      <c r="K85" s="5">
        <f t="shared" si="3"/>
        <v>2960000</v>
      </c>
      <c r="L85" s="7"/>
      <c r="M85" s="7"/>
      <c r="N85" s="7"/>
    </row>
    <row r="86" spans="1:14" ht="22.5" x14ac:dyDescent="0.2">
      <c r="A86" s="20">
        <v>83</v>
      </c>
      <c r="B86" s="22">
        <v>42181715</v>
      </c>
      <c r="C86" s="23" t="s">
        <v>172</v>
      </c>
      <c r="D86" s="11" t="s">
        <v>173</v>
      </c>
      <c r="E86" s="28" t="s">
        <v>666</v>
      </c>
      <c r="F86" s="5">
        <v>178750</v>
      </c>
      <c r="G86" s="4">
        <v>1</v>
      </c>
      <c r="H86" s="4">
        <v>0</v>
      </c>
      <c r="I86" s="4">
        <v>0</v>
      </c>
      <c r="J86" s="4">
        <f t="shared" si="2"/>
        <v>1</v>
      </c>
      <c r="K86" s="5">
        <f t="shared" si="3"/>
        <v>178750</v>
      </c>
      <c r="L86" s="7"/>
      <c r="M86" s="7"/>
      <c r="N86" s="7"/>
    </row>
    <row r="87" spans="1:14" ht="22.5" x14ac:dyDescent="0.2">
      <c r="A87" s="20">
        <v>84</v>
      </c>
      <c r="B87" s="24">
        <v>11121802</v>
      </c>
      <c r="C87" s="25" t="s">
        <v>174</v>
      </c>
      <c r="D87" s="11" t="s">
        <v>667</v>
      </c>
      <c r="E87" s="36" t="s">
        <v>175</v>
      </c>
      <c r="F87" s="5">
        <v>28138</v>
      </c>
      <c r="G87" s="4">
        <v>12</v>
      </c>
      <c r="H87" s="4">
        <v>20</v>
      </c>
      <c r="I87" s="4">
        <v>0</v>
      </c>
      <c r="J87" s="4">
        <f t="shared" si="2"/>
        <v>32</v>
      </c>
      <c r="K87" s="5">
        <f t="shared" si="3"/>
        <v>900416</v>
      </c>
      <c r="L87" s="7"/>
      <c r="M87" s="7"/>
      <c r="N87" s="7"/>
    </row>
    <row r="88" spans="1:14" ht="22.5" x14ac:dyDescent="0.2">
      <c r="A88" s="20">
        <v>85</v>
      </c>
      <c r="B88" s="22">
        <v>42262008</v>
      </c>
      <c r="C88" s="23" t="s">
        <v>176</v>
      </c>
      <c r="D88" s="11" t="s">
        <v>177</v>
      </c>
      <c r="E88" s="22" t="s">
        <v>178</v>
      </c>
      <c r="F88" s="5">
        <v>9879</v>
      </c>
      <c r="G88" s="4">
        <v>5</v>
      </c>
      <c r="H88" s="4">
        <v>0</v>
      </c>
      <c r="I88" s="4">
        <v>0</v>
      </c>
      <c r="J88" s="4">
        <f t="shared" si="2"/>
        <v>5</v>
      </c>
      <c r="K88" s="5">
        <f t="shared" si="3"/>
        <v>49395</v>
      </c>
      <c r="L88" s="7"/>
      <c r="M88" s="7"/>
      <c r="N88" s="7"/>
    </row>
    <row r="89" spans="1:14" ht="22.5" x14ac:dyDescent="0.2">
      <c r="A89" s="20">
        <v>86</v>
      </c>
      <c r="B89" s="22">
        <v>42221803</v>
      </c>
      <c r="C89" s="23" t="s">
        <v>179</v>
      </c>
      <c r="D89" s="11" t="s">
        <v>668</v>
      </c>
      <c r="E89" s="22" t="s">
        <v>180</v>
      </c>
      <c r="F89" s="5">
        <v>80147</v>
      </c>
      <c r="G89" s="4">
        <v>9</v>
      </c>
      <c r="H89" s="4">
        <v>0</v>
      </c>
      <c r="I89" s="4">
        <v>0</v>
      </c>
      <c r="J89" s="4">
        <f t="shared" si="2"/>
        <v>9</v>
      </c>
      <c r="K89" s="5">
        <f t="shared" si="3"/>
        <v>721323</v>
      </c>
      <c r="L89" s="7"/>
      <c r="M89" s="7"/>
      <c r="N89" s="7"/>
    </row>
    <row r="90" spans="1:14" ht="33.75" x14ac:dyDescent="0.2">
      <c r="A90" s="20">
        <v>87</v>
      </c>
      <c r="B90" s="22">
        <v>51241217</v>
      </c>
      <c r="C90" s="23" t="s">
        <v>181</v>
      </c>
      <c r="D90" s="11" t="s">
        <v>669</v>
      </c>
      <c r="E90" s="28" t="s">
        <v>670</v>
      </c>
      <c r="F90" s="5">
        <v>485000</v>
      </c>
      <c r="G90" s="4">
        <v>48</v>
      </c>
      <c r="H90" s="4">
        <v>38</v>
      </c>
      <c r="I90" s="4">
        <v>0</v>
      </c>
      <c r="J90" s="4">
        <f t="shared" si="2"/>
        <v>86</v>
      </c>
      <c r="K90" s="5">
        <f t="shared" si="3"/>
        <v>41710000</v>
      </c>
      <c r="L90" s="7"/>
      <c r="M90" s="7"/>
      <c r="N90" s="7"/>
    </row>
    <row r="91" spans="1:14" ht="33.75" x14ac:dyDescent="0.2">
      <c r="A91" s="20">
        <v>88</v>
      </c>
      <c r="B91" s="22">
        <v>42141507</v>
      </c>
      <c r="C91" s="23" t="s">
        <v>182</v>
      </c>
      <c r="D91" s="11" t="s">
        <v>671</v>
      </c>
      <c r="E91" s="22" t="s">
        <v>45</v>
      </c>
      <c r="F91" s="5">
        <v>7455</v>
      </c>
      <c r="G91" s="4">
        <v>0</v>
      </c>
      <c r="H91" s="4">
        <v>86</v>
      </c>
      <c r="I91" s="4">
        <v>0</v>
      </c>
      <c r="J91" s="4">
        <f t="shared" si="2"/>
        <v>86</v>
      </c>
      <c r="K91" s="5">
        <f t="shared" si="3"/>
        <v>641130</v>
      </c>
      <c r="L91" s="7"/>
      <c r="M91" s="7"/>
      <c r="N91" s="7"/>
    </row>
    <row r="92" spans="1:14" ht="33.75" x14ac:dyDescent="0.2">
      <c r="A92" s="20">
        <v>89</v>
      </c>
      <c r="B92" s="22">
        <v>42281704</v>
      </c>
      <c r="C92" s="23" t="s">
        <v>183</v>
      </c>
      <c r="D92" s="11" t="s">
        <v>184</v>
      </c>
      <c r="E92" s="22" t="s">
        <v>185</v>
      </c>
      <c r="F92" s="5">
        <v>76136</v>
      </c>
      <c r="G92" s="4">
        <v>140</v>
      </c>
      <c r="H92" s="4">
        <v>28</v>
      </c>
      <c r="I92" s="4">
        <v>0</v>
      </c>
      <c r="J92" s="4">
        <f t="shared" si="2"/>
        <v>168</v>
      </c>
      <c r="K92" s="5">
        <f t="shared" si="3"/>
        <v>12790848</v>
      </c>
      <c r="L92" s="7"/>
      <c r="M92" s="7"/>
      <c r="N92" s="7"/>
    </row>
    <row r="93" spans="1:14" ht="33.75" x14ac:dyDescent="0.2">
      <c r="A93" s="20">
        <v>90</v>
      </c>
      <c r="B93" s="22">
        <v>42281704</v>
      </c>
      <c r="C93" s="23" t="s">
        <v>186</v>
      </c>
      <c r="D93" s="11" t="s">
        <v>187</v>
      </c>
      <c r="E93" s="22" t="s">
        <v>188</v>
      </c>
      <c r="F93" s="5">
        <v>75510</v>
      </c>
      <c r="G93" s="4">
        <v>10</v>
      </c>
      <c r="H93" s="4">
        <v>0</v>
      </c>
      <c r="I93" s="4">
        <v>0</v>
      </c>
      <c r="J93" s="4">
        <f t="shared" si="2"/>
        <v>10</v>
      </c>
      <c r="K93" s="5">
        <f t="shared" si="3"/>
        <v>755100</v>
      </c>
      <c r="L93" s="7"/>
      <c r="M93" s="7"/>
      <c r="N93" s="7"/>
    </row>
    <row r="94" spans="1:14" ht="22.5" x14ac:dyDescent="0.2">
      <c r="A94" s="20">
        <v>91</v>
      </c>
      <c r="B94" s="22">
        <v>51102722</v>
      </c>
      <c r="C94" s="23" t="s">
        <v>189</v>
      </c>
      <c r="D94" s="11" t="s">
        <v>672</v>
      </c>
      <c r="E94" s="22" t="s">
        <v>190</v>
      </c>
      <c r="F94" s="5">
        <v>7512</v>
      </c>
      <c r="G94" s="4">
        <v>0</v>
      </c>
      <c r="H94" s="4">
        <v>10</v>
      </c>
      <c r="I94" s="4">
        <v>0</v>
      </c>
      <c r="J94" s="4">
        <f t="shared" si="2"/>
        <v>10</v>
      </c>
      <c r="K94" s="5">
        <f t="shared" si="3"/>
        <v>75120</v>
      </c>
      <c r="L94" s="7"/>
      <c r="M94" s="7"/>
      <c r="N94" s="7"/>
    </row>
    <row r="95" spans="1:14" ht="33.75" x14ac:dyDescent="0.2">
      <c r="A95" s="20">
        <v>92</v>
      </c>
      <c r="B95" s="22">
        <v>51102707</v>
      </c>
      <c r="C95" s="23" t="s">
        <v>191</v>
      </c>
      <c r="D95" s="11" t="s">
        <v>673</v>
      </c>
      <c r="E95" s="28" t="s">
        <v>74</v>
      </c>
      <c r="F95" s="5">
        <v>172000</v>
      </c>
      <c r="G95" s="4">
        <v>2</v>
      </c>
      <c r="H95" s="4">
        <v>0</v>
      </c>
      <c r="I95" s="4">
        <v>0</v>
      </c>
      <c r="J95" s="4">
        <f t="shared" si="2"/>
        <v>2</v>
      </c>
      <c r="K95" s="5">
        <f t="shared" si="3"/>
        <v>344000</v>
      </c>
      <c r="L95" s="7"/>
      <c r="M95" s="7"/>
      <c r="N95" s="7"/>
    </row>
    <row r="96" spans="1:14" ht="45" x14ac:dyDescent="0.2">
      <c r="A96" s="20">
        <v>93</v>
      </c>
      <c r="B96" s="29">
        <v>42281704</v>
      </c>
      <c r="C96" s="30" t="s">
        <v>192</v>
      </c>
      <c r="D96" s="11" t="s">
        <v>192</v>
      </c>
      <c r="E96" s="31" t="s">
        <v>674</v>
      </c>
      <c r="F96" s="5">
        <v>80305</v>
      </c>
      <c r="G96" s="4">
        <v>79</v>
      </c>
      <c r="H96" s="4">
        <v>30</v>
      </c>
      <c r="I96" s="4">
        <v>0</v>
      </c>
      <c r="J96" s="4">
        <f t="shared" si="2"/>
        <v>109</v>
      </c>
      <c r="K96" s="5">
        <f t="shared" si="3"/>
        <v>8753245</v>
      </c>
      <c r="L96" s="7"/>
      <c r="M96" s="7"/>
      <c r="N96" s="7"/>
    </row>
    <row r="97" spans="1:14" ht="67.5" x14ac:dyDescent="0.2">
      <c r="A97" s="20">
        <v>94</v>
      </c>
      <c r="B97" s="22">
        <v>42281704</v>
      </c>
      <c r="C97" s="23" t="s">
        <v>193</v>
      </c>
      <c r="D97" s="11" t="s">
        <v>194</v>
      </c>
      <c r="E97" s="22" t="s">
        <v>121</v>
      </c>
      <c r="F97" s="5">
        <v>52000</v>
      </c>
      <c r="G97" s="4">
        <v>0</v>
      </c>
      <c r="H97" s="4">
        <v>50</v>
      </c>
      <c r="I97" s="4">
        <v>0</v>
      </c>
      <c r="J97" s="4">
        <f t="shared" si="2"/>
        <v>50</v>
      </c>
      <c r="K97" s="5">
        <f t="shared" si="3"/>
        <v>2600000</v>
      </c>
      <c r="L97" s="7"/>
      <c r="M97" s="7"/>
      <c r="N97" s="7"/>
    </row>
    <row r="98" spans="1:14" ht="22.5" x14ac:dyDescent="0.2">
      <c r="A98" s="20">
        <v>95</v>
      </c>
      <c r="B98" s="22">
        <v>42151902</v>
      </c>
      <c r="C98" s="23" t="s">
        <v>195</v>
      </c>
      <c r="D98" s="11" t="s">
        <v>196</v>
      </c>
      <c r="E98" s="22" t="s">
        <v>197</v>
      </c>
      <c r="F98" s="5">
        <v>13446</v>
      </c>
      <c r="G98" s="4">
        <v>10</v>
      </c>
      <c r="H98" s="4">
        <v>5</v>
      </c>
      <c r="I98" s="4">
        <v>36</v>
      </c>
      <c r="J98" s="4">
        <f t="shared" si="2"/>
        <v>51</v>
      </c>
      <c r="K98" s="5">
        <f t="shared" si="3"/>
        <v>685746</v>
      </c>
      <c r="L98" s="7"/>
      <c r="M98" s="7"/>
      <c r="N98" s="7"/>
    </row>
    <row r="99" spans="1:14" ht="45" x14ac:dyDescent="0.2">
      <c r="A99" s="20">
        <v>96</v>
      </c>
      <c r="B99" s="22">
        <v>51102707</v>
      </c>
      <c r="C99" s="23" t="s">
        <v>198</v>
      </c>
      <c r="D99" s="11" t="s">
        <v>199</v>
      </c>
      <c r="E99" s="22" t="s">
        <v>100</v>
      </c>
      <c r="F99" s="5">
        <v>30252</v>
      </c>
      <c r="G99" s="4">
        <v>314</v>
      </c>
      <c r="H99" s="4">
        <v>50</v>
      </c>
      <c r="I99" s="4">
        <v>20</v>
      </c>
      <c r="J99" s="4">
        <f t="shared" si="2"/>
        <v>384</v>
      </c>
      <c r="K99" s="5">
        <f t="shared" si="3"/>
        <v>11616768</v>
      </c>
      <c r="L99" s="7"/>
      <c r="M99" s="7"/>
      <c r="N99" s="7"/>
    </row>
    <row r="100" spans="1:14" ht="33.75" x14ac:dyDescent="0.2">
      <c r="A100" s="20">
        <v>97</v>
      </c>
      <c r="B100" s="22">
        <v>42152443</v>
      </c>
      <c r="C100" s="23" t="s">
        <v>200</v>
      </c>
      <c r="D100" s="11" t="s">
        <v>201</v>
      </c>
      <c r="E100" s="22" t="s">
        <v>202</v>
      </c>
      <c r="F100" s="5">
        <v>42627</v>
      </c>
      <c r="G100" s="4">
        <v>2</v>
      </c>
      <c r="H100" s="4">
        <v>14</v>
      </c>
      <c r="I100" s="4">
        <v>6</v>
      </c>
      <c r="J100" s="4">
        <f t="shared" si="2"/>
        <v>22</v>
      </c>
      <c r="K100" s="5">
        <f t="shared" si="3"/>
        <v>937794</v>
      </c>
      <c r="L100" s="7"/>
      <c r="M100" s="7"/>
      <c r="N100" s="7"/>
    </row>
    <row r="101" spans="1:14" ht="90" x14ac:dyDescent="0.2">
      <c r="A101" s="20">
        <v>98</v>
      </c>
      <c r="B101" s="22">
        <v>42152443</v>
      </c>
      <c r="C101" s="23" t="s">
        <v>203</v>
      </c>
      <c r="D101" s="11" t="s">
        <v>204</v>
      </c>
      <c r="E101" s="22" t="s">
        <v>205</v>
      </c>
      <c r="F101" s="5">
        <v>259560</v>
      </c>
      <c r="G101" s="4">
        <v>1</v>
      </c>
      <c r="H101" s="4">
        <v>0</v>
      </c>
      <c r="I101" s="4">
        <v>0</v>
      </c>
      <c r="J101" s="4">
        <f t="shared" si="2"/>
        <v>1</v>
      </c>
      <c r="K101" s="5">
        <f t="shared" si="3"/>
        <v>259560</v>
      </c>
      <c r="L101" s="7"/>
      <c r="M101" s="7"/>
      <c r="N101" s="7"/>
    </row>
    <row r="102" spans="1:14" ht="22.5" x14ac:dyDescent="0.2">
      <c r="A102" s="20">
        <v>99</v>
      </c>
      <c r="B102" s="22">
        <v>42151900</v>
      </c>
      <c r="C102" s="23" t="s">
        <v>206</v>
      </c>
      <c r="D102" s="11" t="s">
        <v>207</v>
      </c>
      <c r="E102" s="22" t="s">
        <v>208</v>
      </c>
      <c r="F102" s="5">
        <v>130305</v>
      </c>
      <c r="G102" s="4">
        <v>17</v>
      </c>
      <c r="H102" s="4">
        <v>0</v>
      </c>
      <c r="I102" s="4">
        <v>36</v>
      </c>
      <c r="J102" s="4">
        <f t="shared" si="2"/>
        <v>53</v>
      </c>
      <c r="K102" s="5">
        <f t="shared" si="3"/>
        <v>6906165</v>
      </c>
      <c r="L102" s="7"/>
      <c r="M102" s="7"/>
      <c r="N102" s="7"/>
    </row>
    <row r="103" spans="1:14" ht="22.5" x14ac:dyDescent="0.2">
      <c r="A103" s="20">
        <v>100</v>
      </c>
      <c r="B103" s="22">
        <v>42281803</v>
      </c>
      <c r="C103" s="23" t="s">
        <v>209</v>
      </c>
      <c r="D103" s="11" t="s">
        <v>210</v>
      </c>
      <c r="E103" s="22" t="s">
        <v>35</v>
      </c>
      <c r="F103" s="5">
        <v>2201500</v>
      </c>
      <c r="G103" s="4">
        <v>2</v>
      </c>
      <c r="H103" s="4">
        <v>0</v>
      </c>
      <c r="I103" s="4">
        <v>0</v>
      </c>
      <c r="J103" s="4">
        <f t="shared" si="2"/>
        <v>2</v>
      </c>
      <c r="K103" s="5">
        <f t="shared" si="3"/>
        <v>4403000</v>
      </c>
      <c r="L103" s="7"/>
      <c r="M103" s="7"/>
      <c r="N103" s="7"/>
    </row>
    <row r="104" spans="1:14" ht="22.5" x14ac:dyDescent="0.2">
      <c r="A104" s="20">
        <v>101</v>
      </c>
      <c r="B104" s="22">
        <v>42181901</v>
      </c>
      <c r="C104" s="23" t="s">
        <v>211</v>
      </c>
      <c r="D104" s="11" t="s">
        <v>211</v>
      </c>
      <c r="E104" s="22" t="s">
        <v>55</v>
      </c>
      <c r="F104" s="5">
        <v>92950</v>
      </c>
      <c r="G104" s="4">
        <v>3</v>
      </c>
      <c r="H104" s="4">
        <v>0</v>
      </c>
      <c r="I104" s="4">
        <v>0</v>
      </c>
      <c r="J104" s="4">
        <f t="shared" si="2"/>
        <v>3</v>
      </c>
      <c r="K104" s="5">
        <f t="shared" si="3"/>
        <v>278850</v>
      </c>
      <c r="L104" s="7"/>
      <c r="M104" s="7"/>
      <c r="N104" s="7"/>
    </row>
    <row r="105" spans="1:14" ht="67.5" x14ac:dyDescent="0.2">
      <c r="A105" s="20">
        <v>102</v>
      </c>
      <c r="B105" s="22">
        <v>42152428</v>
      </c>
      <c r="C105" s="23" t="s">
        <v>212</v>
      </c>
      <c r="D105" s="11" t="s">
        <v>213</v>
      </c>
      <c r="E105" s="22" t="s">
        <v>214</v>
      </c>
      <c r="F105" s="5">
        <v>129922</v>
      </c>
      <c r="G105" s="4">
        <v>14</v>
      </c>
      <c r="H105" s="4">
        <v>30</v>
      </c>
      <c r="I105" s="4">
        <v>25</v>
      </c>
      <c r="J105" s="4">
        <f t="shared" si="2"/>
        <v>69</v>
      </c>
      <c r="K105" s="5">
        <f t="shared" si="3"/>
        <v>8964618</v>
      </c>
      <c r="L105" s="7"/>
      <c r="M105" s="7"/>
      <c r="N105" s="7"/>
    </row>
    <row r="106" spans="1:14" ht="67.5" x14ac:dyDescent="0.2">
      <c r="A106" s="20">
        <v>103</v>
      </c>
      <c r="B106" s="22">
        <v>42152428</v>
      </c>
      <c r="C106" s="23" t="s">
        <v>215</v>
      </c>
      <c r="D106" s="11" t="s">
        <v>216</v>
      </c>
      <c r="E106" s="22" t="s">
        <v>214</v>
      </c>
      <c r="F106" s="5">
        <v>133492</v>
      </c>
      <c r="G106" s="4">
        <v>14</v>
      </c>
      <c r="H106" s="4">
        <v>30</v>
      </c>
      <c r="I106" s="4">
        <v>25</v>
      </c>
      <c r="J106" s="4">
        <f t="shared" si="2"/>
        <v>69</v>
      </c>
      <c r="K106" s="5">
        <f t="shared" si="3"/>
        <v>9210948</v>
      </c>
      <c r="L106" s="7"/>
      <c r="M106" s="7"/>
      <c r="N106" s="7"/>
    </row>
    <row r="107" spans="1:14" ht="33.75" x14ac:dyDescent="0.2">
      <c r="A107" s="20">
        <v>104</v>
      </c>
      <c r="B107" s="24"/>
      <c r="C107" s="25" t="s">
        <v>217</v>
      </c>
      <c r="D107" s="11" t="s">
        <v>218</v>
      </c>
      <c r="E107" s="32" t="s">
        <v>675</v>
      </c>
      <c r="F107" s="5">
        <v>39219</v>
      </c>
      <c r="G107" s="4">
        <v>0</v>
      </c>
      <c r="H107" s="4">
        <v>2</v>
      </c>
      <c r="I107" s="4">
        <v>6</v>
      </c>
      <c r="J107" s="4">
        <f t="shared" si="2"/>
        <v>8</v>
      </c>
      <c r="K107" s="5">
        <f t="shared" si="3"/>
        <v>313752</v>
      </c>
      <c r="L107" s="7"/>
      <c r="M107" s="7"/>
      <c r="N107" s="7"/>
    </row>
    <row r="108" spans="1:14" ht="22.5" x14ac:dyDescent="0.2">
      <c r="A108" s="20">
        <v>105</v>
      </c>
      <c r="B108" s="22">
        <v>42152443</v>
      </c>
      <c r="C108" s="23" t="s">
        <v>219</v>
      </c>
      <c r="D108" s="11" t="s">
        <v>676</v>
      </c>
      <c r="E108" s="22" t="s">
        <v>220</v>
      </c>
      <c r="F108" s="5">
        <v>67210</v>
      </c>
      <c r="G108" s="4">
        <v>0</v>
      </c>
      <c r="H108" s="4">
        <v>0</v>
      </c>
      <c r="I108" s="4">
        <v>5</v>
      </c>
      <c r="J108" s="4">
        <f t="shared" si="2"/>
        <v>5</v>
      </c>
      <c r="K108" s="5">
        <f t="shared" si="3"/>
        <v>336050</v>
      </c>
      <c r="L108" s="7"/>
      <c r="M108" s="7"/>
      <c r="N108" s="7"/>
    </row>
    <row r="109" spans="1:14" ht="22.5" x14ac:dyDescent="0.2">
      <c r="A109" s="20">
        <v>106</v>
      </c>
      <c r="B109" s="22">
        <v>42152500</v>
      </c>
      <c r="C109" s="23" t="s">
        <v>221</v>
      </c>
      <c r="D109" s="11" t="s">
        <v>677</v>
      </c>
      <c r="E109" s="22" t="s">
        <v>222</v>
      </c>
      <c r="F109" s="5">
        <v>15642</v>
      </c>
      <c r="G109" s="4">
        <v>0</v>
      </c>
      <c r="H109" s="4">
        <v>0</v>
      </c>
      <c r="I109" s="4">
        <v>6</v>
      </c>
      <c r="J109" s="4">
        <f t="shared" si="2"/>
        <v>6</v>
      </c>
      <c r="K109" s="5">
        <f t="shared" si="3"/>
        <v>93852</v>
      </c>
      <c r="L109" s="7"/>
      <c r="M109" s="7"/>
      <c r="N109" s="7"/>
    </row>
    <row r="110" spans="1:14" ht="45" x14ac:dyDescent="0.2">
      <c r="A110" s="20">
        <v>107</v>
      </c>
      <c r="B110" s="22">
        <v>42152443</v>
      </c>
      <c r="C110" s="33" t="s">
        <v>223</v>
      </c>
      <c r="D110" s="11" t="s">
        <v>678</v>
      </c>
      <c r="E110" s="22" t="s">
        <v>224</v>
      </c>
      <c r="F110" s="5">
        <v>24843</v>
      </c>
      <c r="G110" s="4">
        <v>0</v>
      </c>
      <c r="H110" s="4">
        <v>3</v>
      </c>
      <c r="I110" s="4">
        <v>0</v>
      </c>
      <c r="J110" s="4">
        <f t="shared" si="2"/>
        <v>3</v>
      </c>
      <c r="K110" s="5">
        <f t="shared" si="3"/>
        <v>74529</v>
      </c>
      <c r="L110" s="7"/>
      <c r="M110" s="7"/>
      <c r="N110" s="7"/>
    </row>
    <row r="111" spans="1:14" ht="22.5" x14ac:dyDescent="0.2">
      <c r="A111" s="20">
        <v>108</v>
      </c>
      <c r="B111" s="22">
        <v>42152400</v>
      </c>
      <c r="C111" s="23" t="s">
        <v>225</v>
      </c>
      <c r="D111" s="11" t="s">
        <v>679</v>
      </c>
      <c r="E111" s="22" t="s">
        <v>72</v>
      </c>
      <c r="F111" s="5">
        <v>81737</v>
      </c>
      <c r="G111" s="4">
        <v>0</v>
      </c>
      <c r="H111" s="4">
        <v>1</v>
      </c>
      <c r="I111" s="4">
        <v>12</v>
      </c>
      <c r="J111" s="4">
        <f t="shared" si="2"/>
        <v>13</v>
      </c>
      <c r="K111" s="5">
        <f t="shared" si="3"/>
        <v>1062581</v>
      </c>
      <c r="L111" s="7"/>
      <c r="M111" s="7"/>
      <c r="N111" s="7"/>
    </row>
    <row r="112" spans="1:14" ht="45" x14ac:dyDescent="0.2">
      <c r="A112" s="20">
        <v>109</v>
      </c>
      <c r="B112" s="22">
        <v>42152400</v>
      </c>
      <c r="C112" s="23" t="s">
        <v>226</v>
      </c>
      <c r="D112" s="11" t="s">
        <v>680</v>
      </c>
      <c r="E112" s="22" t="s">
        <v>227</v>
      </c>
      <c r="F112" s="5">
        <v>487000</v>
      </c>
      <c r="G112" s="4">
        <v>0</v>
      </c>
      <c r="H112" s="4">
        <v>2</v>
      </c>
      <c r="I112" s="4">
        <v>0</v>
      </c>
      <c r="J112" s="4">
        <f t="shared" si="2"/>
        <v>2</v>
      </c>
      <c r="K112" s="5">
        <f t="shared" si="3"/>
        <v>974000</v>
      </c>
      <c r="L112" s="7"/>
      <c r="M112" s="7"/>
      <c r="N112" s="7"/>
    </row>
    <row r="113" spans="1:14" ht="45" x14ac:dyDescent="0.2">
      <c r="A113" s="20">
        <v>110</v>
      </c>
      <c r="B113" s="22">
        <v>42181715</v>
      </c>
      <c r="C113" s="23" t="s">
        <v>228</v>
      </c>
      <c r="D113" s="11" t="s">
        <v>228</v>
      </c>
      <c r="E113" s="22" t="s">
        <v>229</v>
      </c>
      <c r="F113" s="5">
        <v>8627</v>
      </c>
      <c r="G113" s="4">
        <v>0</v>
      </c>
      <c r="H113" s="4">
        <v>24</v>
      </c>
      <c r="I113" s="4">
        <v>0</v>
      </c>
      <c r="J113" s="4">
        <f t="shared" si="2"/>
        <v>24</v>
      </c>
      <c r="K113" s="5">
        <f t="shared" si="3"/>
        <v>207048</v>
      </c>
      <c r="L113" s="7"/>
      <c r="M113" s="7"/>
      <c r="N113" s="7"/>
    </row>
    <row r="114" spans="1:14" ht="22.5" x14ac:dyDescent="0.2">
      <c r="A114" s="20">
        <v>111</v>
      </c>
      <c r="B114" s="22">
        <v>42152423</v>
      </c>
      <c r="C114" s="23" t="s">
        <v>230</v>
      </c>
      <c r="D114" s="11" t="s">
        <v>231</v>
      </c>
      <c r="E114" s="22" t="s">
        <v>232</v>
      </c>
      <c r="F114" s="5">
        <v>166510</v>
      </c>
      <c r="G114" s="4">
        <v>0</v>
      </c>
      <c r="H114" s="4">
        <v>1</v>
      </c>
      <c r="I114" s="4">
        <v>12</v>
      </c>
      <c r="J114" s="4">
        <f t="shared" si="2"/>
        <v>13</v>
      </c>
      <c r="K114" s="5">
        <f t="shared" si="3"/>
        <v>2164630</v>
      </c>
      <c r="L114" s="7"/>
      <c r="M114" s="7"/>
      <c r="N114" s="7"/>
    </row>
    <row r="115" spans="1:14" ht="45" x14ac:dyDescent="0.2">
      <c r="A115" s="20">
        <v>112</v>
      </c>
      <c r="B115" s="22">
        <v>42152428</v>
      </c>
      <c r="C115" s="23" t="s">
        <v>233</v>
      </c>
      <c r="D115" s="11" t="s">
        <v>234</v>
      </c>
      <c r="E115" s="28" t="s">
        <v>681</v>
      </c>
      <c r="F115" s="5">
        <v>78650</v>
      </c>
      <c r="G115" s="4">
        <v>35</v>
      </c>
      <c r="H115" s="4">
        <v>60</v>
      </c>
      <c r="I115" s="4">
        <v>15</v>
      </c>
      <c r="J115" s="4">
        <f t="shared" si="2"/>
        <v>110</v>
      </c>
      <c r="K115" s="5">
        <f t="shared" si="3"/>
        <v>8651500</v>
      </c>
      <c r="L115" s="7"/>
      <c r="M115" s="7"/>
      <c r="N115" s="7"/>
    </row>
    <row r="116" spans="1:14" ht="45" x14ac:dyDescent="0.2">
      <c r="A116" s="20">
        <v>113</v>
      </c>
      <c r="B116" s="22">
        <v>42152428</v>
      </c>
      <c r="C116" s="23" t="s">
        <v>235</v>
      </c>
      <c r="D116" s="11" t="s">
        <v>236</v>
      </c>
      <c r="E116" s="22" t="s">
        <v>237</v>
      </c>
      <c r="F116" s="5">
        <v>78403</v>
      </c>
      <c r="G116" s="4">
        <v>35</v>
      </c>
      <c r="H116" s="4">
        <v>35</v>
      </c>
      <c r="I116" s="4">
        <v>25</v>
      </c>
      <c r="J116" s="4">
        <f t="shared" si="2"/>
        <v>95</v>
      </c>
      <c r="K116" s="5">
        <f t="shared" si="3"/>
        <v>7448285</v>
      </c>
      <c r="L116" s="7"/>
      <c r="M116" s="7"/>
      <c r="N116" s="7"/>
    </row>
    <row r="117" spans="1:14" ht="33.75" x14ac:dyDescent="0.2">
      <c r="A117" s="20">
        <v>114</v>
      </c>
      <c r="B117" s="22">
        <v>42152428</v>
      </c>
      <c r="C117" s="23" t="s">
        <v>238</v>
      </c>
      <c r="D117" s="11" t="s">
        <v>239</v>
      </c>
      <c r="E117" s="28" t="s">
        <v>682</v>
      </c>
      <c r="F117" s="5">
        <v>103342</v>
      </c>
      <c r="G117" s="4">
        <v>21</v>
      </c>
      <c r="H117" s="4">
        <v>4</v>
      </c>
      <c r="I117" s="4">
        <v>20</v>
      </c>
      <c r="J117" s="4">
        <f t="shared" si="2"/>
        <v>45</v>
      </c>
      <c r="K117" s="5">
        <f t="shared" si="3"/>
        <v>4650390</v>
      </c>
      <c r="L117" s="7"/>
      <c r="M117" s="7"/>
      <c r="N117" s="7"/>
    </row>
    <row r="118" spans="1:14" ht="33.75" x14ac:dyDescent="0.2">
      <c r="A118" s="20">
        <v>115</v>
      </c>
      <c r="B118" s="22">
        <v>42152428</v>
      </c>
      <c r="C118" s="23" t="s">
        <v>240</v>
      </c>
      <c r="D118" s="11" t="s">
        <v>241</v>
      </c>
      <c r="E118" s="28" t="s">
        <v>682</v>
      </c>
      <c r="F118" s="5">
        <v>103033</v>
      </c>
      <c r="G118" s="4">
        <v>35</v>
      </c>
      <c r="H118" s="4">
        <v>15</v>
      </c>
      <c r="I118" s="4">
        <v>25</v>
      </c>
      <c r="J118" s="4">
        <f t="shared" si="2"/>
        <v>75</v>
      </c>
      <c r="K118" s="5">
        <f t="shared" si="3"/>
        <v>7727475</v>
      </c>
      <c r="L118" s="7"/>
      <c r="M118" s="7"/>
      <c r="N118" s="7"/>
    </row>
    <row r="119" spans="1:14" ht="33.75" x14ac:dyDescent="0.2">
      <c r="A119" s="20">
        <v>116</v>
      </c>
      <c r="B119" s="22">
        <v>42152428</v>
      </c>
      <c r="C119" s="23" t="s">
        <v>242</v>
      </c>
      <c r="D119" s="11" t="s">
        <v>243</v>
      </c>
      <c r="E119" s="28" t="s">
        <v>682</v>
      </c>
      <c r="F119" s="5">
        <v>103033</v>
      </c>
      <c r="G119" s="4">
        <v>35</v>
      </c>
      <c r="H119" s="4">
        <v>27</v>
      </c>
      <c r="I119" s="4">
        <v>26</v>
      </c>
      <c r="J119" s="4">
        <f t="shared" si="2"/>
        <v>88</v>
      </c>
      <c r="K119" s="5">
        <f t="shared" si="3"/>
        <v>9066904</v>
      </c>
      <c r="L119" s="7"/>
      <c r="M119" s="7"/>
      <c r="N119" s="7"/>
    </row>
    <row r="120" spans="1:14" ht="33.75" x14ac:dyDescent="0.2">
      <c r="A120" s="20">
        <v>117</v>
      </c>
      <c r="B120" s="22">
        <v>42152428</v>
      </c>
      <c r="C120" s="23" t="s">
        <v>244</v>
      </c>
      <c r="D120" s="11" t="s">
        <v>245</v>
      </c>
      <c r="E120" s="28" t="s">
        <v>682</v>
      </c>
      <c r="F120" s="5">
        <v>102506</v>
      </c>
      <c r="G120" s="4">
        <v>35</v>
      </c>
      <c r="H120" s="4">
        <v>12</v>
      </c>
      <c r="I120" s="4">
        <v>21</v>
      </c>
      <c r="J120" s="4">
        <f t="shared" si="2"/>
        <v>68</v>
      </c>
      <c r="K120" s="5">
        <f t="shared" si="3"/>
        <v>6970408</v>
      </c>
      <c r="L120" s="7"/>
      <c r="M120" s="7"/>
      <c r="N120" s="7"/>
    </row>
    <row r="121" spans="1:14" ht="33.75" x14ac:dyDescent="0.2">
      <c r="A121" s="20">
        <v>118</v>
      </c>
      <c r="B121" s="22">
        <v>42152428</v>
      </c>
      <c r="C121" s="23" t="s">
        <v>246</v>
      </c>
      <c r="D121" s="11" t="s">
        <v>247</v>
      </c>
      <c r="E121" s="28" t="s">
        <v>682</v>
      </c>
      <c r="F121" s="5">
        <v>117260</v>
      </c>
      <c r="G121" s="4">
        <v>15</v>
      </c>
      <c r="H121" s="4">
        <v>0</v>
      </c>
      <c r="I121" s="4">
        <v>21</v>
      </c>
      <c r="J121" s="4">
        <f t="shared" si="2"/>
        <v>36</v>
      </c>
      <c r="K121" s="5">
        <f t="shared" si="3"/>
        <v>4221360</v>
      </c>
      <c r="L121" s="7"/>
      <c r="M121" s="7"/>
      <c r="N121" s="7"/>
    </row>
    <row r="122" spans="1:14" ht="22.5" x14ac:dyDescent="0.2">
      <c r="A122" s="20">
        <v>119</v>
      </c>
      <c r="B122" s="22">
        <v>42281807</v>
      </c>
      <c r="C122" s="23" t="s">
        <v>248</v>
      </c>
      <c r="D122" s="11" t="s">
        <v>249</v>
      </c>
      <c r="E122" s="22" t="s">
        <v>55</v>
      </c>
      <c r="F122" s="5">
        <v>27941</v>
      </c>
      <c r="G122" s="4">
        <v>8</v>
      </c>
      <c r="H122" s="4">
        <v>0</v>
      </c>
      <c r="I122" s="4">
        <v>0</v>
      </c>
      <c r="J122" s="4">
        <f t="shared" si="2"/>
        <v>8</v>
      </c>
      <c r="K122" s="5">
        <f t="shared" si="3"/>
        <v>223528</v>
      </c>
      <c r="L122" s="7"/>
      <c r="M122" s="7"/>
      <c r="N122" s="7"/>
    </row>
    <row r="123" spans="1:14" ht="22.5" x14ac:dyDescent="0.2">
      <c r="A123" s="20">
        <v>120</v>
      </c>
      <c r="B123" s="22">
        <v>42182401</v>
      </c>
      <c r="C123" s="23" t="s">
        <v>250</v>
      </c>
      <c r="D123" s="11" t="s">
        <v>251</v>
      </c>
      <c r="E123" s="28" t="s">
        <v>273</v>
      </c>
      <c r="F123" s="5">
        <v>608991</v>
      </c>
      <c r="G123" s="4">
        <v>2</v>
      </c>
      <c r="H123" s="4">
        <v>0</v>
      </c>
      <c r="I123" s="4">
        <v>0</v>
      </c>
      <c r="J123" s="4">
        <f t="shared" si="2"/>
        <v>2</v>
      </c>
      <c r="K123" s="5">
        <f t="shared" si="3"/>
        <v>1217982</v>
      </c>
      <c r="L123" s="7"/>
      <c r="M123" s="7"/>
      <c r="N123" s="7"/>
    </row>
    <row r="124" spans="1:14" ht="22.5" x14ac:dyDescent="0.2">
      <c r="A124" s="20">
        <v>121</v>
      </c>
      <c r="B124" s="22">
        <v>42132203</v>
      </c>
      <c r="C124" s="23" t="s">
        <v>252</v>
      </c>
      <c r="D124" s="11" t="s">
        <v>253</v>
      </c>
      <c r="E124" s="22" t="s">
        <v>35</v>
      </c>
      <c r="F124" s="5">
        <v>63339</v>
      </c>
      <c r="G124" s="4">
        <v>24</v>
      </c>
      <c r="H124" s="4">
        <v>100</v>
      </c>
      <c r="I124" s="4">
        <v>0</v>
      </c>
      <c r="J124" s="4">
        <f t="shared" si="2"/>
        <v>124</v>
      </c>
      <c r="K124" s="5">
        <f t="shared" si="3"/>
        <v>7854036</v>
      </c>
      <c r="L124" s="7"/>
      <c r="M124" s="7"/>
      <c r="N124" s="7"/>
    </row>
    <row r="125" spans="1:14" ht="22.5" x14ac:dyDescent="0.2">
      <c r="A125" s="20">
        <v>122</v>
      </c>
      <c r="B125" s="22">
        <v>42132203</v>
      </c>
      <c r="C125" s="23" t="s">
        <v>254</v>
      </c>
      <c r="D125" s="11" t="s">
        <v>253</v>
      </c>
      <c r="E125" s="22" t="s">
        <v>35</v>
      </c>
      <c r="F125" s="5">
        <v>55227</v>
      </c>
      <c r="G125" s="4">
        <v>25</v>
      </c>
      <c r="H125" s="4">
        <v>20</v>
      </c>
      <c r="I125" s="4">
        <v>0</v>
      </c>
      <c r="J125" s="4">
        <f t="shared" si="2"/>
        <v>45</v>
      </c>
      <c r="K125" s="5">
        <f t="shared" si="3"/>
        <v>2485215</v>
      </c>
      <c r="L125" s="7"/>
      <c r="M125" s="7"/>
      <c r="N125" s="7"/>
    </row>
    <row r="126" spans="1:14" ht="22.5" x14ac:dyDescent="0.2">
      <c r="A126" s="20">
        <v>123</v>
      </c>
      <c r="B126" s="22">
        <v>42132203</v>
      </c>
      <c r="C126" s="23" t="s">
        <v>255</v>
      </c>
      <c r="D126" s="11" t="s">
        <v>256</v>
      </c>
      <c r="E126" s="22" t="s">
        <v>45</v>
      </c>
      <c r="F126" s="5">
        <v>16059</v>
      </c>
      <c r="G126" s="4">
        <v>72</v>
      </c>
      <c r="H126" s="4">
        <v>0</v>
      </c>
      <c r="I126" s="4">
        <v>0</v>
      </c>
      <c r="J126" s="4">
        <f t="shared" si="2"/>
        <v>72</v>
      </c>
      <c r="K126" s="5">
        <f t="shared" si="3"/>
        <v>1156248</v>
      </c>
      <c r="L126" s="7"/>
      <c r="M126" s="7"/>
      <c r="N126" s="7"/>
    </row>
    <row r="127" spans="1:14" ht="22.5" x14ac:dyDescent="0.2">
      <c r="A127" s="20">
        <v>124</v>
      </c>
      <c r="B127" s="22">
        <v>42132203</v>
      </c>
      <c r="C127" s="23" t="s">
        <v>257</v>
      </c>
      <c r="D127" s="11" t="s">
        <v>258</v>
      </c>
      <c r="E127" s="22" t="s">
        <v>45</v>
      </c>
      <c r="F127" s="5">
        <v>15789</v>
      </c>
      <c r="G127" s="4">
        <v>750</v>
      </c>
      <c r="H127" s="4">
        <v>220</v>
      </c>
      <c r="I127" s="4">
        <v>0</v>
      </c>
      <c r="J127" s="4">
        <f t="shared" si="2"/>
        <v>970</v>
      </c>
      <c r="K127" s="5">
        <f t="shared" si="3"/>
        <v>15315330</v>
      </c>
      <c r="L127" s="7"/>
      <c r="M127" s="7"/>
      <c r="N127" s="7"/>
    </row>
    <row r="128" spans="1:14" ht="22.5" x14ac:dyDescent="0.2">
      <c r="A128" s="20">
        <v>125</v>
      </c>
      <c r="B128" s="22">
        <v>42132203</v>
      </c>
      <c r="C128" s="23" t="s">
        <v>259</v>
      </c>
      <c r="D128" s="11" t="s">
        <v>260</v>
      </c>
      <c r="E128" s="22" t="s">
        <v>45</v>
      </c>
      <c r="F128" s="5">
        <v>13570</v>
      </c>
      <c r="G128" s="4">
        <v>580</v>
      </c>
      <c r="H128" s="4">
        <v>1808</v>
      </c>
      <c r="I128" s="4">
        <v>180</v>
      </c>
      <c r="J128" s="4">
        <f t="shared" si="2"/>
        <v>2568</v>
      </c>
      <c r="K128" s="5">
        <f t="shared" si="3"/>
        <v>34847760</v>
      </c>
      <c r="L128" s="7"/>
      <c r="M128" s="7"/>
      <c r="N128" s="7"/>
    </row>
    <row r="129" spans="1:14" ht="22.5" x14ac:dyDescent="0.2">
      <c r="A129" s="20">
        <v>126</v>
      </c>
      <c r="B129" s="22">
        <v>42132203</v>
      </c>
      <c r="C129" s="23" t="s">
        <v>261</v>
      </c>
      <c r="D129" s="11" t="s">
        <v>253</v>
      </c>
      <c r="E129" s="22" t="s">
        <v>35</v>
      </c>
      <c r="F129" s="5">
        <v>55227</v>
      </c>
      <c r="G129" s="4">
        <v>48</v>
      </c>
      <c r="H129" s="4">
        <v>15</v>
      </c>
      <c r="I129" s="4">
        <v>0</v>
      </c>
      <c r="J129" s="4">
        <f t="shared" si="2"/>
        <v>63</v>
      </c>
      <c r="K129" s="5">
        <f t="shared" si="3"/>
        <v>3479301</v>
      </c>
      <c r="L129" s="7"/>
      <c r="M129" s="7"/>
      <c r="N129" s="7"/>
    </row>
    <row r="130" spans="1:14" ht="22.5" x14ac:dyDescent="0.2">
      <c r="A130" s="20">
        <v>127</v>
      </c>
      <c r="B130" s="22">
        <v>42152452</v>
      </c>
      <c r="C130" s="23" t="s">
        <v>262</v>
      </c>
      <c r="D130" s="11" t="s">
        <v>683</v>
      </c>
      <c r="E130" s="22" t="s">
        <v>263</v>
      </c>
      <c r="F130" s="5">
        <v>62483</v>
      </c>
      <c r="G130" s="4">
        <v>20</v>
      </c>
      <c r="H130" s="4">
        <v>0</v>
      </c>
      <c r="I130" s="4">
        <v>0</v>
      </c>
      <c r="J130" s="4">
        <f t="shared" si="2"/>
        <v>20</v>
      </c>
      <c r="K130" s="5">
        <f t="shared" si="3"/>
        <v>1249660</v>
      </c>
      <c r="L130" s="7"/>
      <c r="M130" s="7"/>
      <c r="N130" s="7"/>
    </row>
    <row r="131" spans="1:14" ht="22.5" x14ac:dyDescent="0.2">
      <c r="A131" s="20">
        <v>128</v>
      </c>
      <c r="B131" s="22">
        <v>42132205</v>
      </c>
      <c r="C131" s="23" t="s">
        <v>264</v>
      </c>
      <c r="D131" s="11" t="s">
        <v>253</v>
      </c>
      <c r="E131" s="22" t="s">
        <v>35</v>
      </c>
      <c r="F131" s="5">
        <v>66082</v>
      </c>
      <c r="G131" s="4">
        <v>10</v>
      </c>
      <c r="H131" s="4">
        <v>0</v>
      </c>
      <c r="I131" s="4">
        <v>0</v>
      </c>
      <c r="J131" s="4">
        <f t="shared" si="2"/>
        <v>10</v>
      </c>
      <c r="K131" s="5">
        <f t="shared" si="3"/>
        <v>660820</v>
      </c>
      <c r="L131" s="7"/>
      <c r="M131" s="7"/>
      <c r="N131" s="7"/>
    </row>
    <row r="132" spans="1:14" ht="22.5" x14ac:dyDescent="0.2">
      <c r="A132" s="20">
        <v>129</v>
      </c>
      <c r="B132" s="22">
        <v>42132205</v>
      </c>
      <c r="C132" s="23" t="s">
        <v>265</v>
      </c>
      <c r="D132" s="11" t="s">
        <v>253</v>
      </c>
      <c r="E132" s="22" t="s">
        <v>35</v>
      </c>
      <c r="F132" s="5">
        <v>67978</v>
      </c>
      <c r="G132" s="4">
        <v>10</v>
      </c>
      <c r="H132" s="4">
        <v>0</v>
      </c>
      <c r="I132" s="4">
        <v>0</v>
      </c>
      <c r="J132" s="4">
        <f t="shared" si="2"/>
        <v>10</v>
      </c>
      <c r="K132" s="5">
        <f t="shared" si="3"/>
        <v>679780</v>
      </c>
      <c r="L132" s="7"/>
      <c r="M132" s="7"/>
      <c r="N132" s="7"/>
    </row>
    <row r="133" spans="1:14" ht="22.5" x14ac:dyDescent="0.2">
      <c r="A133" s="20">
        <v>130</v>
      </c>
      <c r="B133" s="22">
        <v>42132206</v>
      </c>
      <c r="C133" s="23" t="s">
        <v>266</v>
      </c>
      <c r="D133" s="11" t="s">
        <v>253</v>
      </c>
      <c r="E133" s="22" t="s">
        <v>35</v>
      </c>
      <c r="F133" s="5">
        <v>68571</v>
      </c>
      <c r="G133" s="4">
        <v>10</v>
      </c>
      <c r="H133" s="4">
        <v>0</v>
      </c>
      <c r="I133" s="4">
        <v>0</v>
      </c>
      <c r="J133" s="4">
        <f t="shared" ref="J133:J196" si="4">+SUM(G133:I133)</f>
        <v>10</v>
      </c>
      <c r="K133" s="5">
        <f t="shared" ref="K133:K196" si="5">+J133*F133</f>
        <v>685710</v>
      </c>
      <c r="L133" s="7"/>
      <c r="M133" s="7"/>
      <c r="N133" s="7"/>
    </row>
    <row r="134" spans="1:14" ht="22.5" x14ac:dyDescent="0.2">
      <c r="A134" s="20">
        <v>131</v>
      </c>
      <c r="B134" s="34">
        <v>42132203</v>
      </c>
      <c r="C134" s="35" t="s">
        <v>267</v>
      </c>
      <c r="D134" s="11" t="s">
        <v>267</v>
      </c>
      <c r="E134" s="28" t="s">
        <v>684</v>
      </c>
      <c r="F134" s="5">
        <v>24559</v>
      </c>
      <c r="G134" s="4">
        <v>20</v>
      </c>
      <c r="H134" s="4">
        <v>0</v>
      </c>
      <c r="I134" s="4">
        <v>0</v>
      </c>
      <c r="J134" s="4">
        <f t="shared" si="4"/>
        <v>20</v>
      </c>
      <c r="K134" s="5">
        <f t="shared" si="5"/>
        <v>491180</v>
      </c>
      <c r="L134" s="7"/>
      <c r="M134" s="7"/>
      <c r="N134" s="7"/>
    </row>
    <row r="135" spans="1:14" ht="22.5" x14ac:dyDescent="0.2">
      <c r="A135" s="20">
        <v>132</v>
      </c>
      <c r="B135" s="34">
        <v>42132203</v>
      </c>
      <c r="C135" s="35" t="s">
        <v>268</v>
      </c>
      <c r="D135" s="11" t="s">
        <v>268</v>
      </c>
      <c r="E135" s="28" t="s">
        <v>684</v>
      </c>
      <c r="F135" s="5">
        <v>25481</v>
      </c>
      <c r="G135" s="4">
        <v>5</v>
      </c>
      <c r="H135" s="4">
        <v>0</v>
      </c>
      <c r="I135" s="4">
        <v>0</v>
      </c>
      <c r="J135" s="4">
        <f t="shared" si="4"/>
        <v>5</v>
      </c>
      <c r="K135" s="5">
        <f t="shared" si="5"/>
        <v>127405</v>
      </c>
      <c r="L135" s="7"/>
      <c r="M135" s="7"/>
      <c r="N135" s="7"/>
    </row>
    <row r="136" spans="1:14" ht="33.75" x14ac:dyDescent="0.2">
      <c r="A136" s="20">
        <v>133</v>
      </c>
      <c r="B136" s="22">
        <v>42151614</v>
      </c>
      <c r="C136" s="23" t="s">
        <v>269</v>
      </c>
      <c r="D136" s="11" t="s">
        <v>270</v>
      </c>
      <c r="E136" s="22" t="s">
        <v>31</v>
      </c>
      <c r="F136" s="5">
        <v>4974</v>
      </c>
      <c r="G136" s="4">
        <v>4</v>
      </c>
      <c r="H136" s="4">
        <v>4</v>
      </c>
      <c r="I136" s="4">
        <v>0</v>
      </c>
      <c r="J136" s="4">
        <f t="shared" si="4"/>
        <v>8</v>
      </c>
      <c r="K136" s="5">
        <f t="shared" si="5"/>
        <v>39792</v>
      </c>
      <c r="L136" s="7"/>
      <c r="M136" s="7"/>
      <c r="N136" s="7"/>
    </row>
    <row r="137" spans="1:14" ht="22.5" x14ac:dyDescent="0.2">
      <c r="A137" s="20">
        <v>134</v>
      </c>
      <c r="B137" s="22">
        <v>42293505</v>
      </c>
      <c r="C137" s="23" t="s">
        <v>271</v>
      </c>
      <c r="D137" s="11" t="s">
        <v>272</v>
      </c>
      <c r="E137" s="22" t="s">
        <v>273</v>
      </c>
      <c r="F137" s="5">
        <v>49159</v>
      </c>
      <c r="G137" s="4">
        <v>0</v>
      </c>
      <c r="H137" s="4">
        <v>2</v>
      </c>
      <c r="I137" s="4">
        <v>0</v>
      </c>
      <c r="J137" s="4">
        <f t="shared" si="4"/>
        <v>2</v>
      </c>
      <c r="K137" s="5">
        <f t="shared" si="5"/>
        <v>98318</v>
      </c>
      <c r="L137" s="7"/>
      <c r="M137" s="7"/>
      <c r="N137" s="7"/>
    </row>
    <row r="138" spans="1:14" ht="22.5" x14ac:dyDescent="0.2">
      <c r="A138" s="20">
        <v>135</v>
      </c>
      <c r="B138" s="22">
        <v>42293505</v>
      </c>
      <c r="C138" s="23" t="s">
        <v>274</v>
      </c>
      <c r="D138" s="11" t="s">
        <v>272</v>
      </c>
      <c r="E138" s="22" t="s">
        <v>273</v>
      </c>
      <c r="F138" s="5">
        <v>47453</v>
      </c>
      <c r="G138" s="4">
        <v>3</v>
      </c>
      <c r="H138" s="4">
        <v>2</v>
      </c>
      <c r="I138" s="4">
        <v>0</v>
      </c>
      <c r="J138" s="4">
        <f t="shared" si="4"/>
        <v>5</v>
      </c>
      <c r="K138" s="5">
        <f t="shared" si="5"/>
        <v>237265</v>
      </c>
      <c r="L138" s="7"/>
      <c r="M138" s="7"/>
      <c r="N138" s="7"/>
    </row>
    <row r="139" spans="1:14" ht="22.5" x14ac:dyDescent="0.2">
      <c r="A139" s="20">
        <v>136</v>
      </c>
      <c r="B139" s="22">
        <v>42293505</v>
      </c>
      <c r="C139" s="23" t="s">
        <v>275</v>
      </c>
      <c r="D139" s="11" t="s">
        <v>272</v>
      </c>
      <c r="E139" s="22" t="s">
        <v>273</v>
      </c>
      <c r="F139" s="5">
        <v>43868</v>
      </c>
      <c r="G139" s="4">
        <v>3</v>
      </c>
      <c r="H139" s="4">
        <v>0</v>
      </c>
      <c r="I139" s="4">
        <v>0</v>
      </c>
      <c r="J139" s="4">
        <f t="shared" si="4"/>
        <v>3</v>
      </c>
      <c r="K139" s="5">
        <f t="shared" si="5"/>
        <v>131604</v>
      </c>
      <c r="L139" s="7"/>
      <c r="M139" s="7"/>
      <c r="N139" s="7"/>
    </row>
    <row r="140" spans="1:14" ht="22.5" x14ac:dyDescent="0.2">
      <c r="A140" s="20">
        <v>137</v>
      </c>
      <c r="B140" s="22">
        <v>42293505</v>
      </c>
      <c r="C140" s="23" t="s">
        <v>276</v>
      </c>
      <c r="D140" s="11" t="s">
        <v>272</v>
      </c>
      <c r="E140" s="22" t="s">
        <v>273</v>
      </c>
      <c r="F140" s="5">
        <v>49159</v>
      </c>
      <c r="G140" s="4">
        <v>0</v>
      </c>
      <c r="H140" s="4">
        <v>2</v>
      </c>
      <c r="I140" s="4">
        <v>0</v>
      </c>
      <c r="J140" s="4">
        <f t="shared" si="4"/>
        <v>2</v>
      </c>
      <c r="K140" s="5">
        <f t="shared" si="5"/>
        <v>98318</v>
      </c>
      <c r="L140" s="7"/>
      <c r="M140" s="7"/>
      <c r="N140" s="7"/>
    </row>
    <row r="141" spans="1:14" ht="33.75" x14ac:dyDescent="0.2">
      <c r="A141" s="20">
        <v>138</v>
      </c>
      <c r="B141" s="22">
        <v>42293505</v>
      </c>
      <c r="C141" s="23" t="s">
        <v>277</v>
      </c>
      <c r="D141" s="11" t="s">
        <v>278</v>
      </c>
      <c r="E141" s="22" t="s">
        <v>273</v>
      </c>
      <c r="F141" s="5">
        <v>29658</v>
      </c>
      <c r="G141" s="4">
        <v>9</v>
      </c>
      <c r="H141" s="4">
        <v>0</v>
      </c>
      <c r="I141" s="4">
        <v>0</v>
      </c>
      <c r="J141" s="4">
        <f t="shared" si="4"/>
        <v>9</v>
      </c>
      <c r="K141" s="5">
        <f t="shared" si="5"/>
        <v>266922</v>
      </c>
      <c r="L141" s="7"/>
      <c r="M141" s="7"/>
      <c r="N141" s="7"/>
    </row>
    <row r="142" spans="1:14" ht="33.75" x14ac:dyDescent="0.2">
      <c r="A142" s="20">
        <v>139</v>
      </c>
      <c r="B142" s="22">
        <v>42293505</v>
      </c>
      <c r="C142" s="23" t="s">
        <v>279</v>
      </c>
      <c r="D142" s="11" t="s">
        <v>278</v>
      </c>
      <c r="E142" s="22" t="s">
        <v>273</v>
      </c>
      <c r="F142" s="5">
        <v>29926</v>
      </c>
      <c r="G142" s="4">
        <v>0</v>
      </c>
      <c r="H142" s="4">
        <v>1</v>
      </c>
      <c r="I142" s="4">
        <v>0</v>
      </c>
      <c r="J142" s="4">
        <f t="shared" si="4"/>
        <v>1</v>
      </c>
      <c r="K142" s="5">
        <f t="shared" si="5"/>
        <v>29926</v>
      </c>
      <c r="L142" s="7"/>
      <c r="M142" s="7"/>
      <c r="N142" s="7"/>
    </row>
    <row r="143" spans="1:14" ht="33.75" x14ac:dyDescent="0.2">
      <c r="A143" s="20">
        <v>140</v>
      </c>
      <c r="B143" s="22">
        <v>42293505</v>
      </c>
      <c r="C143" s="23" t="s">
        <v>280</v>
      </c>
      <c r="D143" s="11" t="s">
        <v>278</v>
      </c>
      <c r="E143" s="22" t="s">
        <v>273</v>
      </c>
      <c r="F143" s="5">
        <v>29504</v>
      </c>
      <c r="G143" s="4">
        <v>0</v>
      </c>
      <c r="H143" s="4">
        <v>1</v>
      </c>
      <c r="I143" s="4">
        <v>0</v>
      </c>
      <c r="J143" s="4">
        <f t="shared" si="4"/>
        <v>1</v>
      </c>
      <c r="K143" s="5">
        <f t="shared" si="5"/>
        <v>29504</v>
      </c>
      <c r="L143" s="7"/>
      <c r="M143" s="7"/>
      <c r="N143" s="7"/>
    </row>
    <row r="144" spans="1:14" ht="33.75" x14ac:dyDescent="0.2">
      <c r="A144" s="20">
        <v>141</v>
      </c>
      <c r="B144" s="22">
        <v>42293505</v>
      </c>
      <c r="C144" s="23" t="s">
        <v>281</v>
      </c>
      <c r="D144" s="11" t="s">
        <v>278</v>
      </c>
      <c r="E144" s="22" t="s">
        <v>273</v>
      </c>
      <c r="F144" s="5">
        <v>30399</v>
      </c>
      <c r="G144" s="4">
        <v>11</v>
      </c>
      <c r="H144" s="4">
        <v>0</v>
      </c>
      <c r="I144" s="4">
        <v>0</v>
      </c>
      <c r="J144" s="4">
        <f t="shared" si="4"/>
        <v>11</v>
      </c>
      <c r="K144" s="5">
        <f t="shared" si="5"/>
        <v>334389</v>
      </c>
      <c r="L144" s="7"/>
      <c r="M144" s="7"/>
      <c r="N144" s="7"/>
    </row>
    <row r="145" spans="1:14" ht="56.25" x14ac:dyDescent="0.2">
      <c r="A145" s="20">
        <v>142</v>
      </c>
      <c r="B145" s="22">
        <v>42293505</v>
      </c>
      <c r="C145" s="23" t="s">
        <v>282</v>
      </c>
      <c r="D145" s="11" t="s">
        <v>283</v>
      </c>
      <c r="E145" s="22" t="s">
        <v>155</v>
      </c>
      <c r="F145" s="5">
        <v>27897</v>
      </c>
      <c r="G145" s="4">
        <v>0</v>
      </c>
      <c r="H145" s="4">
        <v>60</v>
      </c>
      <c r="I145" s="4">
        <v>0</v>
      </c>
      <c r="J145" s="4">
        <f t="shared" si="4"/>
        <v>60</v>
      </c>
      <c r="K145" s="5">
        <f t="shared" si="5"/>
        <v>1673820</v>
      </c>
      <c r="L145" s="7"/>
      <c r="M145" s="7"/>
      <c r="N145" s="7"/>
    </row>
    <row r="146" spans="1:14" ht="22.5" x14ac:dyDescent="0.2">
      <c r="A146" s="20">
        <v>143</v>
      </c>
      <c r="B146" s="22">
        <v>42293505</v>
      </c>
      <c r="C146" s="23" t="s">
        <v>284</v>
      </c>
      <c r="D146" s="11" t="s">
        <v>272</v>
      </c>
      <c r="E146" s="22" t="s">
        <v>273</v>
      </c>
      <c r="F146" s="5">
        <v>47805</v>
      </c>
      <c r="G146" s="4">
        <v>0</v>
      </c>
      <c r="H146" s="4">
        <v>1</v>
      </c>
      <c r="I146" s="4">
        <v>0</v>
      </c>
      <c r="J146" s="4">
        <f t="shared" si="4"/>
        <v>1</v>
      </c>
      <c r="K146" s="5">
        <f t="shared" si="5"/>
        <v>47805</v>
      </c>
      <c r="L146" s="7"/>
      <c r="M146" s="7"/>
      <c r="N146" s="7"/>
    </row>
    <row r="147" spans="1:14" ht="22.5" x14ac:dyDescent="0.2">
      <c r="A147" s="20">
        <v>144</v>
      </c>
      <c r="B147" s="22">
        <v>42293505</v>
      </c>
      <c r="C147" s="23" t="s">
        <v>285</v>
      </c>
      <c r="D147" s="21" t="s">
        <v>285</v>
      </c>
      <c r="E147" s="22" t="s">
        <v>31</v>
      </c>
      <c r="F147" s="5">
        <v>34000</v>
      </c>
      <c r="G147" s="4">
        <v>0</v>
      </c>
      <c r="H147" s="4">
        <v>450</v>
      </c>
      <c r="I147" s="4">
        <v>0</v>
      </c>
      <c r="J147" s="4">
        <f t="shared" si="4"/>
        <v>450</v>
      </c>
      <c r="K147" s="5">
        <f t="shared" si="5"/>
        <v>15300000</v>
      </c>
      <c r="L147" s="7"/>
      <c r="M147" s="7"/>
      <c r="N147" s="7"/>
    </row>
    <row r="148" spans="1:14" ht="22.5" x14ac:dyDescent="0.2">
      <c r="A148" s="20">
        <v>145</v>
      </c>
      <c r="B148" s="22">
        <v>42293505</v>
      </c>
      <c r="C148" s="23" t="s">
        <v>286</v>
      </c>
      <c r="D148" s="21" t="s">
        <v>286</v>
      </c>
      <c r="E148" s="22" t="s">
        <v>31</v>
      </c>
      <c r="F148" s="5">
        <v>28215</v>
      </c>
      <c r="G148" s="4">
        <v>0</v>
      </c>
      <c r="H148" s="4">
        <v>300</v>
      </c>
      <c r="I148" s="4">
        <v>0</v>
      </c>
      <c r="J148" s="4">
        <f t="shared" si="4"/>
        <v>300</v>
      </c>
      <c r="K148" s="5">
        <f t="shared" si="5"/>
        <v>8464500</v>
      </c>
      <c r="L148" s="7"/>
      <c r="M148" s="7"/>
      <c r="N148" s="7"/>
    </row>
    <row r="149" spans="1:14" ht="22.5" x14ac:dyDescent="0.2">
      <c r="A149" s="20">
        <v>146</v>
      </c>
      <c r="B149" s="22">
        <v>42293505</v>
      </c>
      <c r="C149" s="23" t="s">
        <v>287</v>
      </c>
      <c r="D149" s="11" t="s">
        <v>288</v>
      </c>
      <c r="E149" s="22" t="s">
        <v>31</v>
      </c>
      <c r="F149" s="5">
        <v>32542</v>
      </c>
      <c r="G149" s="4">
        <v>600</v>
      </c>
      <c r="H149" s="4">
        <v>220</v>
      </c>
      <c r="I149" s="4">
        <v>156</v>
      </c>
      <c r="J149" s="4">
        <f t="shared" si="4"/>
        <v>976</v>
      </c>
      <c r="K149" s="5">
        <f t="shared" si="5"/>
        <v>31760992</v>
      </c>
      <c r="L149" s="7"/>
      <c r="M149" s="7"/>
      <c r="N149" s="7"/>
    </row>
    <row r="150" spans="1:14" ht="22.5" x14ac:dyDescent="0.2">
      <c r="A150" s="20">
        <v>147</v>
      </c>
      <c r="B150" s="22">
        <v>42293505</v>
      </c>
      <c r="C150" s="23" t="s">
        <v>289</v>
      </c>
      <c r="D150" s="11" t="s">
        <v>288</v>
      </c>
      <c r="E150" s="22" t="s">
        <v>31</v>
      </c>
      <c r="F150" s="5">
        <v>36619</v>
      </c>
      <c r="G150" s="4">
        <v>1500</v>
      </c>
      <c r="H150" s="4">
        <v>520</v>
      </c>
      <c r="I150" s="4">
        <v>240</v>
      </c>
      <c r="J150" s="4">
        <f t="shared" si="4"/>
        <v>2260</v>
      </c>
      <c r="K150" s="5">
        <f t="shared" si="5"/>
        <v>82758940</v>
      </c>
      <c r="L150" s="7"/>
      <c r="M150" s="7"/>
      <c r="N150" s="7"/>
    </row>
    <row r="151" spans="1:14" ht="33.75" x14ac:dyDescent="0.2">
      <c r="A151" s="20">
        <v>148</v>
      </c>
      <c r="B151" s="22">
        <v>42293505</v>
      </c>
      <c r="C151" s="23" t="s">
        <v>290</v>
      </c>
      <c r="D151" s="11" t="s">
        <v>685</v>
      </c>
      <c r="E151" s="22" t="s">
        <v>31</v>
      </c>
      <c r="F151" s="5">
        <v>28319</v>
      </c>
      <c r="G151" s="4">
        <v>40</v>
      </c>
      <c r="H151" s="4">
        <v>0</v>
      </c>
      <c r="I151" s="4">
        <v>400</v>
      </c>
      <c r="J151" s="4">
        <f t="shared" si="4"/>
        <v>440</v>
      </c>
      <c r="K151" s="5">
        <f t="shared" si="5"/>
        <v>12460360</v>
      </c>
      <c r="L151" s="7"/>
      <c r="M151" s="7"/>
      <c r="N151" s="7"/>
    </row>
    <row r="152" spans="1:14" ht="22.5" x14ac:dyDescent="0.2">
      <c r="A152" s="20">
        <v>149</v>
      </c>
      <c r="B152" s="22">
        <v>42293505</v>
      </c>
      <c r="C152" s="23" t="s">
        <v>291</v>
      </c>
      <c r="D152" s="11" t="s">
        <v>292</v>
      </c>
      <c r="E152" s="22" t="s">
        <v>31</v>
      </c>
      <c r="F152" s="5">
        <v>7802</v>
      </c>
      <c r="G152" s="4">
        <v>60</v>
      </c>
      <c r="H152" s="4">
        <v>140</v>
      </c>
      <c r="I152" s="4">
        <v>48</v>
      </c>
      <c r="J152" s="4">
        <f t="shared" si="4"/>
        <v>248</v>
      </c>
      <c r="K152" s="5">
        <f t="shared" si="5"/>
        <v>1934896</v>
      </c>
      <c r="L152" s="7"/>
      <c r="M152" s="7"/>
      <c r="N152" s="7"/>
    </row>
    <row r="153" spans="1:14" ht="67.5" x14ac:dyDescent="0.2">
      <c r="A153" s="20">
        <v>150</v>
      </c>
      <c r="B153" s="22">
        <v>42293505</v>
      </c>
      <c r="C153" s="23" t="s">
        <v>293</v>
      </c>
      <c r="D153" s="11" t="s">
        <v>294</v>
      </c>
      <c r="E153" s="22" t="s">
        <v>31</v>
      </c>
      <c r="F153" s="5">
        <v>21216</v>
      </c>
      <c r="G153" s="4">
        <v>600</v>
      </c>
      <c r="H153" s="4">
        <v>220</v>
      </c>
      <c r="I153" s="4">
        <v>156</v>
      </c>
      <c r="J153" s="4">
        <f t="shared" si="4"/>
        <v>976</v>
      </c>
      <c r="K153" s="5">
        <f t="shared" si="5"/>
        <v>20706816</v>
      </c>
      <c r="L153" s="7"/>
      <c r="M153" s="7"/>
      <c r="N153" s="7"/>
    </row>
    <row r="154" spans="1:14" ht="67.5" x14ac:dyDescent="0.2">
      <c r="A154" s="20">
        <v>151</v>
      </c>
      <c r="B154" s="22">
        <v>42293505</v>
      </c>
      <c r="C154" s="23" t="s">
        <v>295</v>
      </c>
      <c r="D154" s="11" t="s">
        <v>294</v>
      </c>
      <c r="E154" s="22" t="s">
        <v>31</v>
      </c>
      <c r="F154" s="5">
        <v>22888</v>
      </c>
      <c r="G154" s="4">
        <v>0</v>
      </c>
      <c r="H154" s="4">
        <v>450</v>
      </c>
      <c r="I154" s="4">
        <v>120</v>
      </c>
      <c r="J154" s="4">
        <f t="shared" si="4"/>
        <v>570</v>
      </c>
      <c r="K154" s="5">
        <f t="shared" si="5"/>
        <v>13046160</v>
      </c>
      <c r="L154" s="7"/>
      <c r="M154" s="7"/>
      <c r="N154" s="7"/>
    </row>
    <row r="155" spans="1:14" ht="33.75" x14ac:dyDescent="0.2">
      <c r="A155" s="20">
        <v>152</v>
      </c>
      <c r="B155" s="22">
        <v>42293505</v>
      </c>
      <c r="C155" s="23" t="s">
        <v>296</v>
      </c>
      <c r="D155" s="11" t="s">
        <v>686</v>
      </c>
      <c r="E155" s="22" t="s">
        <v>31</v>
      </c>
      <c r="F155" s="5">
        <v>31291</v>
      </c>
      <c r="G155" s="4">
        <v>1500</v>
      </c>
      <c r="H155" s="4">
        <v>0</v>
      </c>
      <c r="I155" s="4">
        <v>144</v>
      </c>
      <c r="J155" s="4">
        <f t="shared" si="4"/>
        <v>1644</v>
      </c>
      <c r="K155" s="5">
        <f t="shared" si="5"/>
        <v>51442404</v>
      </c>
      <c r="L155" s="7"/>
      <c r="M155" s="7"/>
      <c r="N155" s="7"/>
    </row>
    <row r="156" spans="1:14" ht="90" x14ac:dyDescent="0.2">
      <c r="A156" s="20">
        <v>153</v>
      </c>
      <c r="B156" s="22">
        <v>42293505</v>
      </c>
      <c r="C156" s="23" t="s">
        <v>297</v>
      </c>
      <c r="D156" s="11" t="s">
        <v>298</v>
      </c>
      <c r="E156" s="22" t="s">
        <v>31</v>
      </c>
      <c r="F156" s="5">
        <v>38469</v>
      </c>
      <c r="G156" s="4">
        <v>0</v>
      </c>
      <c r="H156" s="4">
        <v>450</v>
      </c>
      <c r="I156" s="4">
        <v>120</v>
      </c>
      <c r="J156" s="4">
        <f t="shared" si="4"/>
        <v>570</v>
      </c>
      <c r="K156" s="5">
        <f t="shared" si="5"/>
        <v>21927330</v>
      </c>
      <c r="L156" s="7"/>
      <c r="M156" s="7"/>
      <c r="N156" s="7"/>
    </row>
    <row r="157" spans="1:14" ht="33.75" x14ac:dyDescent="0.2">
      <c r="A157" s="20">
        <v>154</v>
      </c>
      <c r="B157" s="22">
        <v>42142609</v>
      </c>
      <c r="C157" s="23" t="s">
        <v>299</v>
      </c>
      <c r="D157" s="11" t="s">
        <v>300</v>
      </c>
      <c r="E157" s="22" t="s">
        <v>45</v>
      </c>
      <c r="F157" s="5">
        <v>28875</v>
      </c>
      <c r="G157" s="4">
        <v>70</v>
      </c>
      <c r="H157" s="4">
        <v>40</v>
      </c>
      <c r="I157" s="4">
        <v>0</v>
      </c>
      <c r="J157" s="4">
        <f t="shared" si="4"/>
        <v>110</v>
      </c>
      <c r="K157" s="5">
        <f t="shared" si="5"/>
        <v>3176250</v>
      </c>
      <c r="L157" s="7"/>
      <c r="M157" s="7"/>
      <c r="N157" s="7"/>
    </row>
    <row r="158" spans="1:14" ht="33.75" x14ac:dyDescent="0.2">
      <c r="A158" s="20">
        <v>155</v>
      </c>
      <c r="B158" s="22">
        <v>42293505</v>
      </c>
      <c r="C158" s="23" t="s">
        <v>301</v>
      </c>
      <c r="D158" s="11" t="s">
        <v>687</v>
      </c>
      <c r="E158" s="22" t="s">
        <v>31</v>
      </c>
      <c r="F158" s="5">
        <v>7744</v>
      </c>
      <c r="G158" s="4">
        <v>274</v>
      </c>
      <c r="H158" s="4">
        <v>107</v>
      </c>
      <c r="I158" s="4">
        <v>0</v>
      </c>
      <c r="J158" s="4">
        <f t="shared" si="4"/>
        <v>381</v>
      </c>
      <c r="K158" s="5">
        <f t="shared" si="5"/>
        <v>2950464</v>
      </c>
      <c r="L158" s="7"/>
      <c r="M158" s="7"/>
      <c r="N158" s="7"/>
    </row>
    <row r="159" spans="1:14" ht="33.75" x14ac:dyDescent="0.2">
      <c r="A159" s="20">
        <v>156</v>
      </c>
      <c r="B159" s="22">
        <v>42293505</v>
      </c>
      <c r="C159" s="23" t="s">
        <v>302</v>
      </c>
      <c r="D159" s="11" t="s">
        <v>687</v>
      </c>
      <c r="E159" s="22" t="s">
        <v>31</v>
      </c>
      <c r="F159" s="5">
        <v>8224</v>
      </c>
      <c r="G159" s="4">
        <v>131</v>
      </c>
      <c r="H159" s="4">
        <v>50</v>
      </c>
      <c r="I159" s="4">
        <v>60</v>
      </c>
      <c r="J159" s="4">
        <f t="shared" si="4"/>
        <v>241</v>
      </c>
      <c r="K159" s="5">
        <f t="shared" si="5"/>
        <v>1981984</v>
      </c>
      <c r="L159" s="7"/>
      <c r="M159" s="7"/>
      <c r="N159" s="7"/>
    </row>
    <row r="160" spans="1:14" ht="22.5" x14ac:dyDescent="0.2">
      <c r="A160" s="20">
        <v>157</v>
      </c>
      <c r="B160" s="24">
        <v>42293505</v>
      </c>
      <c r="C160" s="25" t="s">
        <v>303</v>
      </c>
      <c r="D160" s="11" t="s">
        <v>304</v>
      </c>
      <c r="E160" s="36" t="s">
        <v>31</v>
      </c>
      <c r="F160" s="5">
        <v>4104</v>
      </c>
      <c r="G160" s="4">
        <v>200</v>
      </c>
      <c r="H160" s="4">
        <v>100</v>
      </c>
      <c r="I160" s="4">
        <v>200</v>
      </c>
      <c r="J160" s="4">
        <f t="shared" si="4"/>
        <v>500</v>
      </c>
      <c r="K160" s="5">
        <f t="shared" si="5"/>
        <v>2052000</v>
      </c>
      <c r="L160" s="7"/>
      <c r="M160" s="7"/>
      <c r="N160" s="7"/>
    </row>
    <row r="161" spans="1:14" ht="22.5" x14ac:dyDescent="0.2">
      <c r="A161" s="20">
        <v>158</v>
      </c>
      <c r="B161" s="22">
        <v>42293505</v>
      </c>
      <c r="C161" s="23" t="s">
        <v>305</v>
      </c>
      <c r="D161" s="11" t="s">
        <v>306</v>
      </c>
      <c r="E161" s="22" t="s">
        <v>273</v>
      </c>
      <c r="F161" s="5">
        <v>215128</v>
      </c>
      <c r="G161" s="4">
        <v>200</v>
      </c>
      <c r="H161" s="4">
        <v>3</v>
      </c>
      <c r="I161" s="4">
        <v>4</v>
      </c>
      <c r="J161" s="4">
        <f t="shared" si="4"/>
        <v>207</v>
      </c>
      <c r="K161" s="5">
        <f t="shared" si="5"/>
        <v>44531496</v>
      </c>
      <c r="L161" s="7"/>
      <c r="M161" s="7"/>
      <c r="N161" s="7"/>
    </row>
    <row r="162" spans="1:14" ht="22.5" x14ac:dyDescent="0.2">
      <c r="A162" s="20">
        <v>159</v>
      </c>
      <c r="B162" s="24"/>
      <c r="C162" s="25" t="s">
        <v>307</v>
      </c>
      <c r="D162" s="11" t="s">
        <v>308</v>
      </c>
      <c r="E162" s="36" t="s">
        <v>31</v>
      </c>
      <c r="F162" s="5">
        <v>339150</v>
      </c>
      <c r="G162" s="4">
        <v>13</v>
      </c>
      <c r="H162" s="4">
        <v>0</v>
      </c>
      <c r="I162" s="4">
        <v>24</v>
      </c>
      <c r="J162" s="4">
        <f t="shared" si="4"/>
        <v>37</v>
      </c>
      <c r="K162" s="5">
        <f t="shared" si="5"/>
        <v>12548550</v>
      </c>
      <c r="L162" s="7"/>
      <c r="M162" s="7"/>
      <c r="N162" s="7"/>
    </row>
    <row r="163" spans="1:14" ht="22.5" x14ac:dyDescent="0.2">
      <c r="A163" s="20">
        <v>160</v>
      </c>
      <c r="B163" s="22">
        <v>42151630</v>
      </c>
      <c r="C163" s="26" t="s">
        <v>309</v>
      </c>
      <c r="D163" s="20" t="s">
        <v>310</v>
      </c>
      <c r="E163" s="26" t="s">
        <v>311</v>
      </c>
      <c r="F163" s="5">
        <v>54000</v>
      </c>
      <c r="G163" s="4">
        <v>21</v>
      </c>
      <c r="H163" s="4">
        <v>12</v>
      </c>
      <c r="I163" s="4">
        <v>0</v>
      </c>
      <c r="J163" s="4">
        <f t="shared" si="4"/>
        <v>33</v>
      </c>
      <c r="K163" s="5">
        <f t="shared" si="5"/>
        <v>1782000</v>
      </c>
      <c r="L163" s="7"/>
      <c r="M163" s="7"/>
      <c r="N163" s="7"/>
    </row>
    <row r="164" spans="1:14" x14ac:dyDescent="0.2">
      <c r="A164" s="20">
        <v>161</v>
      </c>
      <c r="B164" s="22"/>
      <c r="C164" s="23" t="s">
        <v>312</v>
      </c>
      <c r="D164" s="11" t="s">
        <v>312</v>
      </c>
      <c r="E164" s="22" t="s">
        <v>31</v>
      </c>
      <c r="F164" s="5">
        <v>12870</v>
      </c>
      <c r="G164" s="4">
        <v>10</v>
      </c>
      <c r="H164" s="4">
        <v>12</v>
      </c>
      <c r="I164" s="4">
        <v>0</v>
      </c>
      <c r="J164" s="4">
        <f t="shared" si="4"/>
        <v>22</v>
      </c>
      <c r="K164" s="5">
        <f t="shared" si="5"/>
        <v>283140</v>
      </c>
      <c r="L164" s="7"/>
      <c r="M164" s="7"/>
      <c r="N164" s="7"/>
    </row>
    <row r="165" spans="1:14" ht="22.5" x14ac:dyDescent="0.2">
      <c r="A165" s="20">
        <v>162</v>
      </c>
      <c r="B165" s="22">
        <v>42152500</v>
      </c>
      <c r="C165" s="23" t="s">
        <v>313</v>
      </c>
      <c r="D165" s="11" t="s">
        <v>313</v>
      </c>
      <c r="E165" s="22" t="s">
        <v>314</v>
      </c>
      <c r="F165" s="5">
        <v>20020</v>
      </c>
      <c r="G165" s="4">
        <v>10</v>
      </c>
      <c r="H165" s="4">
        <v>12</v>
      </c>
      <c r="I165" s="4">
        <v>0</v>
      </c>
      <c r="J165" s="4">
        <f t="shared" si="4"/>
        <v>22</v>
      </c>
      <c r="K165" s="5">
        <f t="shared" si="5"/>
        <v>440440</v>
      </c>
      <c r="L165" s="7"/>
      <c r="M165" s="7"/>
      <c r="N165" s="7"/>
    </row>
    <row r="166" spans="1:14" ht="22.5" x14ac:dyDescent="0.2">
      <c r="A166" s="20">
        <v>163</v>
      </c>
      <c r="B166" s="22">
        <v>42221504</v>
      </c>
      <c r="C166" s="23" t="s">
        <v>315</v>
      </c>
      <c r="D166" s="11" t="s">
        <v>688</v>
      </c>
      <c r="E166" s="22" t="s">
        <v>35</v>
      </c>
      <c r="F166" s="5">
        <v>96982</v>
      </c>
      <c r="G166" s="4">
        <v>0</v>
      </c>
      <c r="H166" s="4">
        <v>12</v>
      </c>
      <c r="I166" s="4">
        <v>0</v>
      </c>
      <c r="J166" s="4">
        <f t="shared" si="4"/>
        <v>12</v>
      </c>
      <c r="K166" s="5">
        <f t="shared" si="5"/>
        <v>1163784</v>
      </c>
      <c r="L166" s="7"/>
      <c r="M166" s="7"/>
      <c r="N166" s="7"/>
    </row>
    <row r="167" spans="1:14" ht="56.25" x14ac:dyDescent="0.2">
      <c r="A167" s="20">
        <v>164</v>
      </c>
      <c r="B167" s="22">
        <v>42151805</v>
      </c>
      <c r="C167" s="23" t="s">
        <v>316</v>
      </c>
      <c r="D167" s="11" t="s">
        <v>689</v>
      </c>
      <c r="E167" s="22" t="s">
        <v>317</v>
      </c>
      <c r="F167" s="5">
        <v>412522</v>
      </c>
      <c r="G167" s="4">
        <v>10</v>
      </c>
      <c r="H167" s="4">
        <v>15</v>
      </c>
      <c r="I167" s="4">
        <v>12</v>
      </c>
      <c r="J167" s="4">
        <f t="shared" si="4"/>
        <v>37</v>
      </c>
      <c r="K167" s="5">
        <f t="shared" si="5"/>
        <v>15263314</v>
      </c>
      <c r="L167" s="7"/>
      <c r="M167" s="7"/>
      <c r="N167" s="7"/>
    </row>
    <row r="168" spans="1:14" ht="56.25" x14ac:dyDescent="0.2">
      <c r="A168" s="20">
        <v>165</v>
      </c>
      <c r="B168" s="22">
        <v>42295104</v>
      </c>
      <c r="C168" s="23" t="s">
        <v>318</v>
      </c>
      <c r="D168" s="11" t="s">
        <v>319</v>
      </c>
      <c r="E168" s="22" t="s">
        <v>31</v>
      </c>
      <c r="F168" s="5">
        <v>29842</v>
      </c>
      <c r="G168" s="4">
        <v>400</v>
      </c>
      <c r="H168" s="4">
        <v>0</v>
      </c>
      <c r="I168" s="4">
        <v>0</v>
      </c>
      <c r="J168" s="4">
        <f t="shared" si="4"/>
        <v>400</v>
      </c>
      <c r="K168" s="5">
        <f t="shared" si="5"/>
        <v>11936800</v>
      </c>
      <c r="L168" s="7"/>
      <c r="M168" s="7"/>
      <c r="N168" s="7"/>
    </row>
    <row r="169" spans="1:14" ht="33.75" x14ac:dyDescent="0.2">
      <c r="A169" s="20">
        <v>166</v>
      </c>
      <c r="B169" s="22">
        <v>42311503</v>
      </c>
      <c r="C169" s="23" t="s">
        <v>320</v>
      </c>
      <c r="D169" s="11" t="s">
        <v>690</v>
      </c>
      <c r="E169" s="22" t="s">
        <v>31</v>
      </c>
      <c r="F169" s="5">
        <v>16530</v>
      </c>
      <c r="G169" s="4">
        <v>1140</v>
      </c>
      <c r="H169" s="4">
        <v>0</v>
      </c>
      <c r="I169" s="4">
        <v>240</v>
      </c>
      <c r="J169" s="4">
        <f t="shared" si="4"/>
        <v>1380</v>
      </c>
      <c r="K169" s="5">
        <f t="shared" si="5"/>
        <v>22811400</v>
      </c>
      <c r="L169" s="7"/>
      <c r="M169" s="7"/>
      <c r="N169" s="7"/>
    </row>
    <row r="170" spans="1:14" ht="131.25" x14ac:dyDescent="0.2">
      <c r="A170" s="20">
        <v>167</v>
      </c>
      <c r="B170" s="22">
        <v>42141802</v>
      </c>
      <c r="C170" s="23" t="s">
        <v>321</v>
      </c>
      <c r="D170" s="11" t="s">
        <v>613</v>
      </c>
      <c r="E170" s="22" t="s">
        <v>31</v>
      </c>
      <c r="F170" s="5">
        <v>7668</v>
      </c>
      <c r="G170" s="4">
        <v>100</v>
      </c>
      <c r="H170" s="4">
        <v>5</v>
      </c>
      <c r="I170" s="4">
        <v>0</v>
      </c>
      <c r="J170" s="4">
        <f t="shared" si="4"/>
        <v>105</v>
      </c>
      <c r="K170" s="5">
        <f t="shared" si="5"/>
        <v>805140</v>
      </c>
      <c r="L170" s="7"/>
      <c r="M170" s="7"/>
      <c r="N170" s="7"/>
    </row>
    <row r="171" spans="1:14" ht="33.75" x14ac:dyDescent="0.2">
      <c r="A171" s="20">
        <v>168</v>
      </c>
      <c r="B171" s="22">
        <v>42141802</v>
      </c>
      <c r="C171" s="23" t="s">
        <v>322</v>
      </c>
      <c r="D171" s="11" t="s">
        <v>691</v>
      </c>
      <c r="E171" s="22" t="s">
        <v>31</v>
      </c>
      <c r="F171" s="5">
        <v>5325</v>
      </c>
      <c r="G171" s="4">
        <v>0</v>
      </c>
      <c r="H171" s="4">
        <v>51</v>
      </c>
      <c r="I171" s="4">
        <v>0</v>
      </c>
      <c r="J171" s="4">
        <f t="shared" si="4"/>
        <v>51</v>
      </c>
      <c r="K171" s="5">
        <f t="shared" si="5"/>
        <v>271575</v>
      </c>
      <c r="L171" s="7"/>
      <c r="M171" s="7"/>
      <c r="N171" s="7"/>
    </row>
    <row r="172" spans="1:14" ht="33.75" x14ac:dyDescent="0.2">
      <c r="A172" s="20">
        <v>169</v>
      </c>
      <c r="B172" s="24">
        <v>42295104</v>
      </c>
      <c r="C172" s="25" t="s">
        <v>323</v>
      </c>
      <c r="D172" s="11" t="s">
        <v>692</v>
      </c>
      <c r="E172" s="36" t="s">
        <v>45</v>
      </c>
      <c r="F172" s="5">
        <v>540051</v>
      </c>
      <c r="G172" s="4">
        <v>0</v>
      </c>
      <c r="H172" s="4">
        <v>4</v>
      </c>
      <c r="I172" s="4">
        <v>0</v>
      </c>
      <c r="J172" s="4">
        <f t="shared" si="4"/>
        <v>4</v>
      </c>
      <c r="K172" s="5">
        <f t="shared" si="5"/>
        <v>2160204</v>
      </c>
      <c r="L172" s="7"/>
      <c r="M172" s="7"/>
      <c r="N172" s="7"/>
    </row>
    <row r="173" spans="1:14" ht="22.5" x14ac:dyDescent="0.2">
      <c r="A173" s="20">
        <v>170</v>
      </c>
      <c r="B173" s="22">
        <v>42293505</v>
      </c>
      <c r="C173" s="23" t="s">
        <v>324</v>
      </c>
      <c r="D173" s="11" t="s">
        <v>325</v>
      </c>
      <c r="E173" s="22" t="s">
        <v>45</v>
      </c>
      <c r="F173" s="5">
        <v>52650</v>
      </c>
      <c r="G173" s="4">
        <v>9</v>
      </c>
      <c r="H173" s="4">
        <v>0</v>
      </c>
      <c r="I173" s="4">
        <v>0</v>
      </c>
      <c r="J173" s="4">
        <f t="shared" si="4"/>
        <v>9</v>
      </c>
      <c r="K173" s="5">
        <f t="shared" si="5"/>
        <v>473850</v>
      </c>
      <c r="L173" s="7"/>
      <c r="M173" s="7"/>
      <c r="N173" s="7"/>
    </row>
    <row r="174" spans="1:14" ht="22.5" x14ac:dyDescent="0.2">
      <c r="A174" s="20">
        <v>171</v>
      </c>
      <c r="B174" s="22">
        <v>42293505</v>
      </c>
      <c r="C174" s="23" t="s">
        <v>326</v>
      </c>
      <c r="D174" s="11" t="s">
        <v>325</v>
      </c>
      <c r="E174" s="22" t="s">
        <v>45</v>
      </c>
      <c r="F174" s="5">
        <v>48483</v>
      </c>
      <c r="G174" s="4">
        <v>8</v>
      </c>
      <c r="H174" s="4">
        <v>20</v>
      </c>
      <c r="I174" s="4">
        <v>0</v>
      </c>
      <c r="J174" s="4">
        <f t="shared" si="4"/>
        <v>28</v>
      </c>
      <c r="K174" s="5">
        <f t="shared" si="5"/>
        <v>1357524</v>
      </c>
      <c r="L174" s="7"/>
      <c r="M174" s="7"/>
      <c r="N174" s="7"/>
    </row>
    <row r="175" spans="1:14" ht="22.5" x14ac:dyDescent="0.2">
      <c r="A175" s="20">
        <v>172</v>
      </c>
      <c r="B175" s="22">
        <v>42281904</v>
      </c>
      <c r="C175" s="23" t="s">
        <v>327</v>
      </c>
      <c r="D175" s="11" t="s">
        <v>325</v>
      </c>
      <c r="E175" s="22" t="s">
        <v>45</v>
      </c>
      <c r="F175" s="5">
        <v>52650</v>
      </c>
      <c r="G175" s="4">
        <v>11</v>
      </c>
      <c r="H175" s="4">
        <v>0</v>
      </c>
      <c r="I175" s="4">
        <v>0</v>
      </c>
      <c r="J175" s="4">
        <f t="shared" si="4"/>
        <v>11</v>
      </c>
      <c r="K175" s="5">
        <f t="shared" si="5"/>
        <v>579150</v>
      </c>
      <c r="L175" s="7"/>
      <c r="M175" s="7"/>
      <c r="N175" s="7"/>
    </row>
    <row r="176" spans="1:14" ht="33.75" x14ac:dyDescent="0.2">
      <c r="A176" s="20">
        <v>173</v>
      </c>
      <c r="B176" s="22">
        <v>42142523</v>
      </c>
      <c r="C176" s="23" t="s">
        <v>328</v>
      </c>
      <c r="D176" s="11" t="s">
        <v>693</v>
      </c>
      <c r="E176" s="22" t="s">
        <v>45</v>
      </c>
      <c r="F176" s="5">
        <v>11900</v>
      </c>
      <c r="G176" s="4">
        <v>2</v>
      </c>
      <c r="H176" s="4">
        <v>10</v>
      </c>
      <c r="I176" s="4">
        <v>0</v>
      </c>
      <c r="J176" s="4">
        <f t="shared" si="4"/>
        <v>12</v>
      </c>
      <c r="K176" s="5">
        <f t="shared" si="5"/>
        <v>142800</v>
      </c>
      <c r="L176" s="7"/>
      <c r="M176" s="7"/>
      <c r="N176" s="7"/>
    </row>
    <row r="177" spans="1:14" ht="22.5" x14ac:dyDescent="0.2">
      <c r="A177" s="20">
        <v>174</v>
      </c>
      <c r="B177" s="22">
        <v>42142523</v>
      </c>
      <c r="C177" s="23" t="s">
        <v>329</v>
      </c>
      <c r="D177" s="11" t="s">
        <v>330</v>
      </c>
      <c r="E177" s="28" t="s">
        <v>694</v>
      </c>
      <c r="F177" s="5">
        <v>11116</v>
      </c>
      <c r="G177" s="4">
        <v>1</v>
      </c>
      <c r="H177" s="4">
        <v>0</v>
      </c>
      <c r="I177" s="4">
        <v>0</v>
      </c>
      <c r="J177" s="4">
        <f t="shared" si="4"/>
        <v>1</v>
      </c>
      <c r="K177" s="5">
        <f t="shared" si="5"/>
        <v>11116</v>
      </c>
      <c r="L177" s="7"/>
      <c r="M177" s="7"/>
      <c r="N177" s="7"/>
    </row>
    <row r="178" spans="1:14" ht="22.5" x14ac:dyDescent="0.2">
      <c r="A178" s="20">
        <v>175</v>
      </c>
      <c r="B178" s="22">
        <v>42142523</v>
      </c>
      <c r="C178" s="23" t="s">
        <v>331</v>
      </c>
      <c r="D178" s="11" t="s">
        <v>332</v>
      </c>
      <c r="E178" s="28" t="s">
        <v>694</v>
      </c>
      <c r="F178" s="5">
        <v>11900</v>
      </c>
      <c r="G178" s="4">
        <v>4</v>
      </c>
      <c r="H178" s="4">
        <v>0</v>
      </c>
      <c r="I178" s="4">
        <v>0</v>
      </c>
      <c r="J178" s="4">
        <f t="shared" si="4"/>
        <v>4</v>
      </c>
      <c r="K178" s="5">
        <f t="shared" si="5"/>
        <v>47600</v>
      </c>
      <c r="L178" s="7"/>
      <c r="M178" s="7"/>
      <c r="N178" s="7"/>
    </row>
    <row r="179" spans="1:14" ht="22.5" x14ac:dyDescent="0.2">
      <c r="A179" s="20">
        <v>176</v>
      </c>
      <c r="B179" s="22">
        <v>42142523</v>
      </c>
      <c r="C179" s="23" t="s">
        <v>333</v>
      </c>
      <c r="D179" s="11" t="s">
        <v>334</v>
      </c>
      <c r="E179" s="28" t="s">
        <v>694</v>
      </c>
      <c r="F179" s="5">
        <v>11116</v>
      </c>
      <c r="G179" s="4">
        <v>3</v>
      </c>
      <c r="H179" s="4">
        <v>12</v>
      </c>
      <c r="I179" s="4">
        <v>0</v>
      </c>
      <c r="J179" s="4">
        <f t="shared" si="4"/>
        <v>15</v>
      </c>
      <c r="K179" s="5">
        <f t="shared" si="5"/>
        <v>166740</v>
      </c>
      <c r="L179" s="7"/>
      <c r="M179" s="7"/>
      <c r="N179" s="7"/>
    </row>
    <row r="180" spans="1:14" ht="22.5" x14ac:dyDescent="0.2">
      <c r="A180" s="20">
        <v>177</v>
      </c>
      <c r="B180" s="22">
        <v>42142523</v>
      </c>
      <c r="C180" s="23" t="s">
        <v>335</v>
      </c>
      <c r="D180" s="11" t="s">
        <v>336</v>
      </c>
      <c r="E180" s="22" t="s">
        <v>45</v>
      </c>
      <c r="F180" s="5">
        <v>11566</v>
      </c>
      <c r="G180" s="4">
        <v>5</v>
      </c>
      <c r="H180" s="4">
        <v>0</v>
      </c>
      <c r="I180" s="4">
        <v>0</v>
      </c>
      <c r="J180" s="4">
        <f t="shared" si="4"/>
        <v>5</v>
      </c>
      <c r="K180" s="5">
        <f t="shared" si="5"/>
        <v>57830</v>
      </c>
      <c r="L180" s="7"/>
      <c r="M180" s="7"/>
      <c r="N180" s="7"/>
    </row>
    <row r="181" spans="1:14" ht="33.75" x14ac:dyDescent="0.2">
      <c r="A181" s="20">
        <v>178</v>
      </c>
      <c r="B181" s="22">
        <v>42281904</v>
      </c>
      <c r="C181" s="23" t="s">
        <v>337</v>
      </c>
      <c r="D181" s="11" t="s">
        <v>300</v>
      </c>
      <c r="E181" s="22" t="s">
        <v>45</v>
      </c>
      <c r="F181" s="5">
        <v>23800</v>
      </c>
      <c r="G181" s="4">
        <v>22</v>
      </c>
      <c r="H181" s="4">
        <v>3</v>
      </c>
      <c r="I181" s="4">
        <v>0</v>
      </c>
      <c r="J181" s="4">
        <f t="shared" si="4"/>
        <v>25</v>
      </c>
      <c r="K181" s="5">
        <f t="shared" si="5"/>
        <v>595000</v>
      </c>
      <c r="L181" s="7"/>
      <c r="M181" s="7"/>
      <c r="N181" s="7"/>
    </row>
    <row r="182" spans="1:14" ht="33.75" x14ac:dyDescent="0.2">
      <c r="A182" s="20">
        <v>179</v>
      </c>
      <c r="B182" s="22">
        <v>42281904</v>
      </c>
      <c r="C182" s="23" t="s">
        <v>338</v>
      </c>
      <c r="D182" s="11" t="s">
        <v>300</v>
      </c>
      <c r="E182" s="22" t="s">
        <v>45</v>
      </c>
      <c r="F182" s="5">
        <v>23506</v>
      </c>
      <c r="G182" s="4">
        <v>25</v>
      </c>
      <c r="H182" s="4">
        <v>145</v>
      </c>
      <c r="I182" s="4">
        <v>0</v>
      </c>
      <c r="J182" s="4">
        <f t="shared" si="4"/>
        <v>170</v>
      </c>
      <c r="K182" s="5">
        <f t="shared" si="5"/>
        <v>3996020</v>
      </c>
      <c r="L182" s="7"/>
      <c r="M182" s="7"/>
      <c r="N182" s="7"/>
    </row>
    <row r="183" spans="1:14" ht="33.75" x14ac:dyDescent="0.2">
      <c r="A183" s="20">
        <v>180</v>
      </c>
      <c r="B183" s="22">
        <v>14111800</v>
      </c>
      <c r="C183" s="23" t="s">
        <v>339</v>
      </c>
      <c r="D183" s="11" t="s">
        <v>300</v>
      </c>
      <c r="E183" s="22" t="s">
        <v>45</v>
      </c>
      <c r="F183" s="5">
        <v>23800</v>
      </c>
      <c r="G183" s="4">
        <v>4</v>
      </c>
      <c r="H183" s="4">
        <v>145</v>
      </c>
      <c r="I183" s="4">
        <v>0</v>
      </c>
      <c r="J183" s="4">
        <f t="shared" si="4"/>
        <v>149</v>
      </c>
      <c r="K183" s="5">
        <f t="shared" si="5"/>
        <v>3546200</v>
      </c>
      <c r="L183" s="7"/>
      <c r="M183" s="7"/>
      <c r="N183" s="7"/>
    </row>
    <row r="184" spans="1:14" ht="33.75" x14ac:dyDescent="0.2">
      <c r="A184" s="20">
        <v>181</v>
      </c>
      <c r="B184" s="22">
        <v>14111800</v>
      </c>
      <c r="C184" s="23" t="s">
        <v>340</v>
      </c>
      <c r="D184" s="11" t="s">
        <v>300</v>
      </c>
      <c r="E184" s="22" t="s">
        <v>45</v>
      </c>
      <c r="F184" s="5">
        <v>20512</v>
      </c>
      <c r="G184" s="4">
        <v>15</v>
      </c>
      <c r="H184" s="4">
        <v>36</v>
      </c>
      <c r="I184" s="4">
        <v>0</v>
      </c>
      <c r="J184" s="4">
        <f t="shared" si="4"/>
        <v>51</v>
      </c>
      <c r="K184" s="5">
        <f t="shared" si="5"/>
        <v>1046112</v>
      </c>
      <c r="L184" s="7"/>
      <c r="M184" s="7"/>
      <c r="N184" s="7"/>
    </row>
    <row r="185" spans="1:14" ht="33.75" x14ac:dyDescent="0.2">
      <c r="A185" s="20">
        <v>182</v>
      </c>
      <c r="B185" s="22">
        <v>14111800</v>
      </c>
      <c r="C185" s="23" t="s">
        <v>341</v>
      </c>
      <c r="D185" s="11" t="s">
        <v>300</v>
      </c>
      <c r="E185" s="22" t="s">
        <v>342</v>
      </c>
      <c r="F185" s="5">
        <v>16660</v>
      </c>
      <c r="G185" s="4">
        <v>16</v>
      </c>
      <c r="H185" s="4">
        <v>1</v>
      </c>
      <c r="I185" s="4">
        <v>0</v>
      </c>
      <c r="J185" s="4">
        <f t="shared" si="4"/>
        <v>17</v>
      </c>
      <c r="K185" s="5">
        <f t="shared" si="5"/>
        <v>283220</v>
      </c>
      <c r="L185" s="7"/>
      <c r="M185" s="7"/>
      <c r="N185" s="7"/>
    </row>
    <row r="186" spans="1:14" ht="33.75" x14ac:dyDescent="0.2">
      <c r="A186" s="20">
        <v>183</v>
      </c>
      <c r="B186" s="22">
        <v>14111800</v>
      </c>
      <c r="C186" s="23" t="s">
        <v>343</v>
      </c>
      <c r="D186" s="11" t="s">
        <v>300</v>
      </c>
      <c r="E186" s="22" t="s">
        <v>342</v>
      </c>
      <c r="F186" s="5">
        <v>27170</v>
      </c>
      <c r="G186" s="4">
        <v>0</v>
      </c>
      <c r="H186" s="4">
        <v>1</v>
      </c>
      <c r="I186" s="4">
        <v>0</v>
      </c>
      <c r="J186" s="4">
        <f t="shared" si="4"/>
        <v>1</v>
      </c>
      <c r="K186" s="5">
        <f t="shared" si="5"/>
        <v>27170</v>
      </c>
      <c r="L186" s="7"/>
      <c r="M186" s="7"/>
      <c r="N186" s="7"/>
    </row>
    <row r="187" spans="1:14" ht="33.75" x14ac:dyDescent="0.2">
      <c r="A187" s="20">
        <v>184</v>
      </c>
      <c r="B187" s="22">
        <v>14111800</v>
      </c>
      <c r="C187" s="23" t="s">
        <v>344</v>
      </c>
      <c r="D187" s="11" t="s">
        <v>300</v>
      </c>
      <c r="E187" s="28" t="s">
        <v>342</v>
      </c>
      <c r="F187" s="5">
        <v>33320</v>
      </c>
      <c r="G187" s="4">
        <v>0</v>
      </c>
      <c r="H187" s="4">
        <v>2</v>
      </c>
      <c r="I187" s="4">
        <v>0</v>
      </c>
      <c r="J187" s="4">
        <f t="shared" si="4"/>
        <v>2</v>
      </c>
      <c r="K187" s="5">
        <f t="shared" si="5"/>
        <v>66640</v>
      </c>
      <c r="L187" s="7"/>
      <c r="M187" s="7"/>
      <c r="N187" s="7"/>
    </row>
    <row r="188" spans="1:14" ht="22.5" x14ac:dyDescent="0.2">
      <c r="A188" s="20">
        <v>185</v>
      </c>
      <c r="B188" s="22">
        <v>14111800</v>
      </c>
      <c r="C188" s="23" t="s">
        <v>346</v>
      </c>
      <c r="D188" s="11" t="s">
        <v>347</v>
      </c>
      <c r="E188" s="28" t="s">
        <v>345</v>
      </c>
      <c r="F188" s="5">
        <v>150150</v>
      </c>
      <c r="G188" s="4">
        <v>12</v>
      </c>
      <c r="H188" s="4">
        <v>0</v>
      </c>
      <c r="I188" s="4">
        <v>0</v>
      </c>
      <c r="J188" s="4">
        <f t="shared" si="4"/>
        <v>12</v>
      </c>
      <c r="K188" s="5">
        <f t="shared" si="5"/>
        <v>1801800</v>
      </c>
      <c r="L188" s="7"/>
      <c r="M188" s="7"/>
      <c r="N188" s="7"/>
    </row>
    <row r="189" spans="1:14" ht="33.75" x14ac:dyDescent="0.2">
      <c r="A189" s="20">
        <v>186</v>
      </c>
      <c r="B189" s="22">
        <v>14111800</v>
      </c>
      <c r="C189" s="23" t="s">
        <v>348</v>
      </c>
      <c r="D189" s="11" t="s">
        <v>695</v>
      </c>
      <c r="E189" s="22" t="s">
        <v>35</v>
      </c>
      <c r="F189" s="5">
        <v>115221</v>
      </c>
      <c r="G189" s="4">
        <v>0</v>
      </c>
      <c r="H189" s="4">
        <v>12</v>
      </c>
      <c r="I189" s="4">
        <v>0</v>
      </c>
      <c r="J189" s="4">
        <f t="shared" si="4"/>
        <v>12</v>
      </c>
      <c r="K189" s="5">
        <f t="shared" si="5"/>
        <v>1382652</v>
      </c>
      <c r="L189" s="7"/>
      <c r="M189" s="7"/>
      <c r="N189" s="7"/>
    </row>
    <row r="190" spans="1:14" ht="56.25" x14ac:dyDescent="0.2">
      <c r="A190" s="20">
        <v>187</v>
      </c>
      <c r="B190" s="22">
        <v>14111800</v>
      </c>
      <c r="C190" s="23" t="s">
        <v>349</v>
      </c>
      <c r="D190" s="11" t="s">
        <v>696</v>
      </c>
      <c r="E190" s="22" t="s">
        <v>35</v>
      </c>
      <c r="F190" s="5">
        <v>115057</v>
      </c>
      <c r="G190" s="4">
        <v>16</v>
      </c>
      <c r="H190" s="4">
        <v>24</v>
      </c>
      <c r="I190" s="4">
        <v>0</v>
      </c>
      <c r="J190" s="4">
        <f t="shared" si="4"/>
        <v>40</v>
      </c>
      <c r="K190" s="5">
        <f t="shared" si="5"/>
        <v>4602280</v>
      </c>
      <c r="L190" s="7"/>
      <c r="M190" s="7"/>
      <c r="N190" s="7"/>
    </row>
    <row r="191" spans="1:14" ht="56.25" x14ac:dyDescent="0.2">
      <c r="A191" s="20">
        <v>188</v>
      </c>
      <c r="B191" s="22">
        <v>14111800</v>
      </c>
      <c r="C191" s="23" t="s">
        <v>350</v>
      </c>
      <c r="D191" s="11" t="s">
        <v>696</v>
      </c>
      <c r="E191" s="22" t="s">
        <v>35</v>
      </c>
      <c r="F191" s="5">
        <v>115057</v>
      </c>
      <c r="G191" s="4">
        <v>0</v>
      </c>
      <c r="H191" s="4">
        <v>53</v>
      </c>
      <c r="I191" s="4">
        <v>0</v>
      </c>
      <c r="J191" s="4">
        <f t="shared" si="4"/>
        <v>53</v>
      </c>
      <c r="K191" s="5">
        <f t="shared" si="5"/>
        <v>6098021</v>
      </c>
      <c r="L191" s="7"/>
      <c r="M191" s="7"/>
      <c r="N191" s="7"/>
    </row>
    <row r="192" spans="1:14" ht="67.5" x14ac:dyDescent="0.2">
      <c r="A192" s="20">
        <v>189</v>
      </c>
      <c r="B192" s="22">
        <v>14111800</v>
      </c>
      <c r="C192" s="26" t="s">
        <v>351</v>
      </c>
      <c r="D192" s="20" t="s">
        <v>697</v>
      </c>
      <c r="E192" s="26" t="s">
        <v>352</v>
      </c>
      <c r="F192" s="5">
        <v>246281</v>
      </c>
      <c r="G192" s="4">
        <v>17</v>
      </c>
      <c r="H192" s="4">
        <v>3</v>
      </c>
      <c r="I192" s="4">
        <v>0</v>
      </c>
      <c r="J192" s="4">
        <f t="shared" si="4"/>
        <v>20</v>
      </c>
      <c r="K192" s="5">
        <f t="shared" si="5"/>
        <v>4925620</v>
      </c>
      <c r="L192" s="7"/>
      <c r="M192" s="7"/>
      <c r="N192" s="7"/>
    </row>
    <row r="193" spans="1:14" ht="33.75" x14ac:dyDescent="0.2">
      <c r="A193" s="20">
        <v>190</v>
      </c>
      <c r="B193" s="22">
        <v>14111800</v>
      </c>
      <c r="C193" s="23" t="s">
        <v>353</v>
      </c>
      <c r="D193" s="11" t="s">
        <v>354</v>
      </c>
      <c r="E193" s="28" t="s">
        <v>698</v>
      </c>
      <c r="F193" s="5">
        <v>66469</v>
      </c>
      <c r="G193" s="4">
        <v>40</v>
      </c>
      <c r="H193" s="4">
        <v>44</v>
      </c>
      <c r="I193" s="4">
        <v>6</v>
      </c>
      <c r="J193" s="4">
        <f t="shared" si="4"/>
        <v>90</v>
      </c>
      <c r="K193" s="5">
        <f t="shared" si="5"/>
        <v>5982210</v>
      </c>
      <c r="L193" s="7"/>
      <c r="M193" s="7"/>
      <c r="N193" s="7"/>
    </row>
    <row r="194" spans="1:14" ht="33.75" x14ac:dyDescent="0.2">
      <c r="A194" s="20">
        <v>191</v>
      </c>
      <c r="B194" s="24">
        <v>14111800</v>
      </c>
      <c r="C194" s="25" t="s">
        <v>355</v>
      </c>
      <c r="D194" s="11" t="s">
        <v>356</v>
      </c>
      <c r="E194" s="32" t="s">
        <v>699</v>
      </c>
      <c r="F194" s="5">
        <v>12006</v>
      </c>
      <c r="G194" s="4">
        <v>0</v>
      </c>
      <c r="H194" s="4">
        <v>0</v>
      </c>
      <c r="I194" s="4">
        <v>6</v>
      </c>
      <c r="J194" s="4">
        <f t="shared" si="4"/>
        <v>6</v>
      </c>
      <c r="K194" s="5">
        <f t="shared" si="5"/>
        <v>72036</v>
      </c>
      <c r="L194" s="7"/>
      <c r="M194" s="7"/>
      <c r="N194" s="7"/>
    </row>
    <row r="195" spans="1:14" ht="45" x14ac:dyDescent="0.2">
      <c r="A195" s="20">
        <v>192</v>
      </c>
      <c r="B195" s="22">
        <v>14111800</v>
      </c>
      <c r="C195" s="23" t="s">
        <v>357</v>
      </c>
      <c r="D195" s="11" t="s">
        <v>358</v>
      </c>
      <c r="E195" s="28" t="s">
        <v>700</v>
      </c>
      <c r="F195" s="5">
        <v>27798</v>
      </c>
      <c r="G195" s="3">
        <v>30</v>
      </c>
      <c r="H195" s="4">
        <v>24</v>
      </c>
      <c r="I195" s="4">
        <v>10</v>
      </c>
      <c r="J195" s="4">
        <f t="shared" si="4"/>
        <v>64</v>
      </c>
      <c r="K195" s="5">
        <f t="shared" si="5"/>
        <v>1779072</v>
      </c>
      <c r="L195" s="7"/>
      <c r="M195" s="7"/>
      <c r="N195" s="7"/>
    </row>
    <row r="196" spans="1:14" ht="56.25" x14ac:dyDescent="0.2">
      <c r="A196" s="20">
        <v>193</v>
      </c>
      <c r="B196" s="22">
        <v>14111800</v>
      </c>
      <c r="C196" s="23" t="s">
        <v>359</v>
      </c>
      <c r="D196" s="11" t="s">
        <v>360</v>
      </c>
      <c r="E196" s="22" t="s">
        <v>361</v>
      </c>
      <c r="F196" s="5">
        <v>34890</v>
      </c>
      <c r="G196" s="3">
        <v>10</v>
      </c>
      <c r="H196" s="4">
        <v>0</v>
      </c>
      <c r="I196" s="4">
        <v>0</v>
      </c>
      <c r="J196" s="4">
        <f t="shared" si="4"/>
        <v>10</v>
      </c>
      <c r="K196" s="5">
        <f t="shared" si="5"/>
        <v>348900</v>
      </c>
      <c r="L196" s="7"/>
      <c r="M196" s="7"/>
      <c r="N196" s="7"/>
    </row>
    <row r="197" spans="1:14" ht="56.25" x14ac:dyDescent="0.2">
      <c r="A197" s="20">
        <v>194</v>
      </c>
      <c r="B197" s="22">
        <v>14111800</v>
      </c>
      <c r="C197" s="23" t="s">
        <v>362</v>
      </c>
      <c r="D197" s="11" t="s">
        <v>363</v>
      </c>
      <c r="E197" s="22" t="s">
        <v>361</v>
      </c>
      <c r="F197" s="5">
        <v>35561</v>
      </c>
      <c r="G197" s="3">
        <v>10</v>
      </c>
      <c r="H197" s="4">
        <v>0</v>
      </c>
      <c r="I197" s="4">
        <v>0</v>
      </c>
      <c r="J197" s="4">
        <f t="shared" ref="J197:J260" si="6">+SUM(G197:I197)</f>
        <v>10</v>
      </c>
      <c r="K197" s="5">
        <f t="shared" ref="K197:K260" si="7">+J197*F197</f>
        <v>355610</v>
      </c>
      <c r="L197" s="7"/>
      <c r="M197" s="7"/>
      <c r="N197" s="7"/>
    </row>
    <row r="198" spans="1:14" ht="56.25" x14ac:dyDescent="0.2">
      <c r="A198" s="20">
        <v>195</v>
      </c>
      <c r="B198" s="22">
        <v>14111800</v>
      </c>
      <c r="C198" s="23" t="s">
        <v>364</v>
      </c>
      <c r="D198" s="11" t="s">
        <v>365</v>
      </c>
      <c r="E198" s="22" t="s">
        <v>361</v>
      </c>
      <c r="F198" s="5">
        <v>35427</v>
      </c>
      <c r="G198" s="3">
        <v>10</v>
      </c>
      <c r="H198" s="4">
        <v>0</v>
      </c>
      <c r="I198" s="4">
        <v>0</v>
      </c>
      <c r="J198" s="4">
        <f t="shared" si="6"/>
        <v>10</v>
      </c>
      <c r="K198" s="5">
        <f t="shared" si="7"/>
        <v>354270</v>
      </c>
      <c r="L198" s="7"/>
      <c r="M198" s="7"/>
      <c r="N198" s="7"/>
    </row>
    <row r="199" spans="1:14" ht="56.25" x14ac:dyDescent="0.2">
      <c r="A199" s="20">
        <v>196</v>
      </c>
      <c r="B199" s="22">
        <v>14111800</v>
      </c>
      <c r="C199" s="23" t="s">
        <v>366</v>
      </c>
      <c r="D199" s="11" t="s">
        <v>367</v>
      </c>
      <c r="E199" s="22" t="s">
        <v>361</v>
      </c>
      <c r="F199" s="5">
        <v>35847</v>
      </c>
      <c r="G199" s="3">
        <v>17</v>
      </c>
      <c r="H199" s="4">
        <v>0</v>
      </c>
      <c r="I199" s="4">
        <v>0</v>
      </c>
      <c r="J199" s="4">
        <f t="shared" si="6"/>
        <v>17</v>
      </c>
      <c r="K199" s="5">
        <f t="shared" si="7"/>
        <v>609399</v>
      </c>
      <c r="L199" s="7"/>
      <c r="M199" s="7"/>
      <c r="N199" s="7"/>
    </row>
    <row r="200" spans="1:14" ht="56.25" x14ac:dyDescent="0.2">
      <c r="A200" s="20">
        <v>197</v>
      </c>
      <c r="B200" s="22">
        <v>14111800</v>
      </c>
      <c r="C200" s="23" t="s">
        <v>368</v>
      </c>
      <c r="D200" s="11" t="s">
        <v>369</v>
      </c>
      <c r="E200" s="22" t="s">
        <v>361</v>
      </c>
      <c r="F200" s="5">
        <v>35894</v>
      </c>
      <c r="G200" s="3">
        <v>15</v>
      </c>
      <c r="H200" s="4">
        <v>0</v>
      </c>
      <c r="I200" s="4">
        <v>0</v>
      </c>
      <c r="J200" s="4">
        <f t="shared" si="6"/>
        <v>15</v>
      </c>
      <c r="K200" s="5">
        <f t="shared" si="7"/>
        <v>538410</v>
      </c>
      <c r="L200" s="7"/>
      <c r="M200" s="7"/>
      <c r="N200" s="7"/>
    </row>
    <row r="201" spans="1:14" ht="56.25" x14ac:dyDescent="0.2">
      <c r="A201" s="20">
        <v>198</v>
      </c>
      <c r="B201" s="22">
        <v>14111800</v>
      </c>
      <c r="C201" s="23" t="s">
        <v>370</v>
      </c>
      <c r="D201" s="11" t="s">
        <v>371</v>
      </c>
      <c r="E201" s="22" t="s">
        <v>361</v>
      </c>
      <c r="F201" s="5">
        <v>34890</v>
      </c>
      <c r="G201" s="3">
        <v>5</v>
      </c>
      <c r="H201" s="4">
        <v>0</v>
      </c>
      <c r="I201" s="4">
        <v>0</v>
      </c>
      <c r="J201" s="4">
        <f t="shared" si="6"/>
        <v>5</v>
      </c>
      <c r="K201" s="5">
        <f t="shared" si="7"/>
        <v>174450</v>
      </c>
      <c r="L201" s="7"/>
      <c r="M201" s="7"/>
      <c r="N201" s="7"/>
    </row>
    <row r="202" spans="1:14" ht="56.25" x14ac:dyDescent="0.2">
      <c r="A202" s="20">
        <v>199</v>
      </c>
      <c r="B202" s="22">
        <v>14111800</v>
      </c>
      <c r="C202" s="43" t="s">
        <v>372</v>
      </c>
      <c r="D202" s="20" t="s">
        <v>373</v>
      </c>
      <c r="E202" s="26" t="s">
        <v>374</v>
      </c>
      <c r="F202" s="5">
        <v>53310</v>
      </c>
      <c r="G202" s="4">
        <v>15</v>
      </c>
      <c r="H202" s="4">
        <v>7</v>
      </c>
      <c r="I202" s="4">
        <v>24</v>
      </c>
      <c r="J202" s="4">
        <f t="shared" si="6"/>
        <v>46</v>
      </c>
      <c r="K202" s="5">
        <f t="shared" si="7"/>
        <v>2452260</v>
      </c>
      <c r="L202" s="7"/>
      <c r="M202" s="7"/>
      <c r="N202" s="7"/>
    </row>
    <row r="203" spans="1:14" ht="33.75" x14ac:dyDescent="0.2">
      <c r="A203" s="20">
        <v>200</v>
      </c>
      <c r="B203" s="22">
        <v>42151624</v>
      </c>
      <c r="C203" s="23" t="s">
        <v>375</v>
      </c>
      <c r="D203" s="11" t="s">
        <v>376</v>
      </c>
      <c r="E203" s="22" t="s">
        <v>31</v>
      </c>
      <c r="F203" s="5">
        <v>25175</v>
      </c>
      <c r="G203" s="4">
        <v>150</v>
      </c>
      <c r="H203" s="4">
        <v>100</v>
      </c>
      <c r="I203" s="4">
        <v>60</v>
      </c>
      <c r="J203" s="4">
        <f t="shared" si="6"/>
        <v>310</v>
      </c>
      <c r="K203" s="5">
        <f t="shared" si="7"/>
        <v>7804250</v>
      </c>
      <c r="L203" s="7"/>
      <c r="M203" s="7"/>
      <c r="N203" s="7"/>
    </row>
    <row r="204" spans="1:14" ht="56.25" x14ac:dyDescent="0.2">
      <c r="A204" s="20">
        <v>201</v>
      </c>
      <c r="B204" s="22">
        <v>14111800</v>
      </c>
      <c r="C204" s="23" t="s">
        <v>377</v>
      </c>
      <c r="D204" s="11" t="s">
        <v>378</v>
      </c>
      <c r="E204" s="22" t="s">
        <v>379</v>
      </c>
      <c r="F204" s="5">
        <v>36106</v>
      </c>
      <c r="G204" s="3">
        <v>30</v>
      </c>
      <c r="H204" s="4">
        <v>31</v>
      </c>
      <c r="I204" s="4">
        <v>24</v>
      </c>
      <c r="J204" s="4">
        <f t="shared" si="6"/>
        <v>85</v>
      </c>
      <c r="K204" s="5">
        <f t="shared" si="7"/>
        <v>3069010</v>
      </c>
      <c r="L204" s="7"/>
      <c r="M204" s="7"/>
      <c r="N204" s="7"/>
    </row>
    <row r="205" spans="1:14" ht="56.25" x14ac:dyDescent="0.2">
      <c r="A205" s="20">
        <v>202</v>
      </c>
      <c r="B205" s="22">
        <v>14111800</v>
      </c>
      <c r="C205" s="23" t="s">
        <v>380</v>
      </c>
      <c r="D205" s="11" t="s">
        <v>381</v>
      </c>
      <c r="E205" s="22" t="s">
        <v>379</v>
      </c>
      <c r="F205" s="5">
        <v>36106</v>
      </c>
      <c r="G205" s="3">
        <v>30</v>
      </c>
      <c r="H205" s="4">
        <v>31</v>
      </c>
      <c r="I205" s="4">
        <v>24</v>
      </c>
      <c r="J205" s="4">
        <f t="shared" si="6"/>
        <v>85</v>
      </c>
      <c r="K205" s="5">
        <f t="shared" si="7"/>
        <v>3069010</v>
      </c>
      <c r="L205" s="7"/>
      <c r="M205" s="7"/>
      <c r="N205" s="7"/>
    </row>
    <row r="206" spans="1:14" ht="67.5" x14ac:dyDescent="0.2">
      <c r="A206" s="20">
        <v>203</v>
      </c>
      <c r="B206" s="22">
        <v>14111800</v>
      </c>
      <c r="C206" s="23" t="s">
        <v>382</v>
      </c>
      <c r="D206" s="11" t="s">
        <v>383</v>
      </c>
      <c r="E206" s="22" t="s">
        <v>379</v>
      </c>
      <c r="F206" s="5">
        <v>36106</v>
      </c>
      <c r="G206" s="3">
        <v>30</v>
      </c>
      <c r="H206" s="4">
        <v>30</v>
      </c>
      <c r="I206" s="4">
        <v>24</v>
      </c>
      <c r="J206" s="4">
        <f t="shared" si="6"/>
        <v>84</v>
      </c>
      <c r="K206" s="5">
        <f t="shared" si="7"/>
        <v>3032904</v>
      </c>
      <c r="L206" s="7"/>
      <c r="M206" s="7"/>
      <c r="N206" s="7"/>
    </row>
    <row r="207" spans="1:14" ht="56.25" x14ac:dyDescent="0.2">
      <c r="A207" s="20">
        <v>204</v>
      </c>
      <c r="B207" s="22">
        <v>14111800</v>
      </c>
      <c r="C207" s="23" t="s">
        <v>384</v>
      </c>
      <c r="D207" s="11" t="s">
        <v>385</v>
      </c>
      <c r="E207" s="22" t="s">
        <v>379</v>
      </c>
      <c r="F207" s="5">
        <v>36106</v>
      </c>
      <c r="G207" s="3">
        <v>30</v>
      </c>
      <c r="H207" s="4">
        <v>21</v>
      </c>
      <c r="I207" s="4">
        <v>144</v>
      </c>
      <c r="J207" s="4">
        <f t="shared" si="6"/>
        <v>195</v>
      </c>
      <c r="K207" s="5">
        <f t="shared" si="7"/>
        <v>7040670</v>
      </c>
      <c r="L207" s="7"/>
      <c r="M207" s="7"/>
      <c r="N207" s="7"/>
    </row>
    <row r="208" spans="1:14" ht="56.25" x14ac:dyDescent="0.2">
      <c r="A208" s="20">
        <v>205</v>
      </c>
      <c r="B208" s="22">
        <v>14111800</v>
      </c>
      <c r="C208" s="23" t="s">
        <v>386</v>
      </c>
      <c r="D208" s="11" t="s">
        <v>387</v>
      </c>
      <c r="E208" s="22" t="s">
        <v>379</v>
      </c>
      <c r="F208" s="5">
        <v>36106</v>
      </c>
      <c r="G208" s="3">
        <v>30</v>
      </c>
      <c r="H208" s="4">
        <v>48</v>
      </c>
      <c r="I208" s="4">
        <v>144</v>
      </c>
      <c r="J208" s="4">
        <f t="shared" si="6"/>
        <v>222</v>
      </c>
      <c r="K208" s="5">
        <f t="shared" si="7"/>
        <v>8015532</v>
      </c>
      <c r="L208" s="7"/>
      <c r="M208" s="7"/>
      <c r="N208" s="7"/>
    </row>
    <row r="209" spans="1:14" ht="56.25" x14ac:dyDescent="0.2">
      <c r="A209" s="20">
        <v>206</v>
      </c>
      <c r="B209" s="22">
        <v>14111800</v>
      </c>
      <c r="C209" s="23" t="s">
        <v>388</v>
      </c>
      <c r="D209" s="11" t="s">
        <v>389</v>
      </c>
      <c r="E209" s="22" t="s">
        <v>379</v>
      </c>
      <c r="F209" s="5">
        <v>36106</v>
      </c>
      <c r="G209" s="3">
        <v>30</v>
      </c>
      <c r="H209" s="4">
        <v>0</v>
      </c>
      <c r="I209" s="4">
        <v>144</v>
      </c>
      <c r="J209" s="4">
        <f t="shared" si="6"/>
        <v>174</v>
      </c>
      <c r="K209" s="5">
        <f t="shared" si="7"/>
        <v>6282444</v>
      </c>
      <c r="L209" s="7"/>
      <c r="M209" s="7"/>
      <c r="N209" s="7"/>
    </row>
    <row r="210" spans="1:14" ht="56.25" x14ac:dyDescent="0.2">
      <c r="A210" s="20">
        <v>207</v>
      </c>
      <c r="B210" s="22">
        <v>14111800</v>
      </c>
      <c r="C210" s="23" t="s">
        <v>390</v>
      </c>
      <c r="D210" s="11" t="s">
        <v>391</v>
      </c>
      <c r="E210" s="22" t="s">
        <v>379</v>
      </c>
      <c r="F210" s="5">
        <v>36106</v>
      </c>
      <c r="G210" s="3">
        <v>30</v>
      </c>
      <c r="H210" s="4">
        <v>0</v>
      </c>
      <c r="I210" s="4">
        <v>144</v>
      </c>
      <c r="J210" s="4">
        <f t="shared" si="6"/>
        <v>174</v>
      </c>
      <c r="K210" s="5">
        <f t="shared" si="7"/>
        <v>6282444</v>
      </c>
      <c r="L210" s="7"/>
      <c r="M210" s="7"/>
      <c r="N210" s="7"/>
    </row>
    <row r="211" spans="1:14" ht="56.25" x14ac:dyDescent="0.2">
      <c r="A211" s="20">
        <v>208</v>
      </c>
      <c r="B211" s="22">
        <v>14111800</v>
      </c>
      <c r="C211" s="23" t="s">
        <v>392</v>
      </c>
      <c r="D211" s="11" t="s">
        <v>393</v>
      </c>
      <c r="E211" s="22" t="s">
        <v>379</v>
      </c>
      <c r="F211" s="5">
        <v>36106</v>
      </c>
      <c r="G211" s="3">
        <v>30</v>
      </c>
      <c r="H211" s="4">
        <v>0</v>
      </c>
      <c r="I211" s="4">
        <v>144</v>
      </c>
      <c r="J211" s="4">
        <f t="shared" si="6"/>
        <v>174</v>
      </c>
      <c r="K211" s="5">
        <f t="shared" si="7"/>
        <v>6282444</v>
      </c>
      <c r="L211" s="7"/>
      <c r="M211" s="7"/>
      <c r="N211" s="7"/>
    </row>
    <row r="212" spans="1:14" ht="56.25" x14ac:dyDescent="0.2">
      <c r="A212" s="20">
        <v>209</v>
      </c>
      <c r="B212" s="22">
        <v>14111800</v>
      </c>
      <c r="C212" s="23" t="s">
        <v>394</v>
      </c>
      <c r="D212" s="11" t="s">
        <v>395</v>
      </c>
      <c r="E212" s="22" t="s">
        <v>379</v>
      </c>
      <c r="F212" s="5">
        <v>36106</v>
      </c>
      <c r="G212" s="3">
        <v>30</v>
      </c>
      <c r="H212" s="4">
        <v>0</v>
      </c>
      <c r="I212" s="4">
        <v>144</v>
      </c>
      <c r="J212" s="4">
        <f t="shared" si="6"/>
        <v>174</v>
      </c>
      <c r="K212" s="5">
        <f t="shared" si="7"/>
        <v>6282444</v>
      </c>
      <c r="L212" s="7"/>
      <c r="M212" s="7"/>
      <c r="N212" s="7"/>
    </row>
    <row r="213" spans="1:14" ht="56.25" x14ac:dyDescent="0.2">
      <c r="A213" s="20">
        <v>210</v>
      </c>
      <c r="B213" s="22">
        <v>14111800</v>
      </c>
      <c r="C213" s="23" t="s">
        <v>396</v>
      </c>
      <c r="D213" s="11" t="s">
        <v>397</v>
      </c>
      <c r="E213" s="22" t="s">
        <v>379</v>
      </c>
      <c r="F213" s="5">
        <v>40383</v>
      </c>
      <c r="G213" s="3">
        <v>20</v>
      </c>
      <c r="H213" s="4">
        <v>0</v>
      </c>
      <c r="I213" s="4">
        <v>6</v>
      </c>
      <c r="J213" s="4">
        <f t="shared" si="6"/>
        <v>26</v>
      </c>
      <c r="K213" s="5">
        <f t="shared" si="7"/>
        <v>1049958</v>
      </c>
      <c r="L213" s="7"/>
      <c r="M213" s="7"/>
      <c r="N213" s="7"/>
    </row>
    <row r="214" spans="1:14" ht="56.25" x14ac:dyDescent="0.2">
      <c r="A214" s="20">
        <v>211</v>
      </c>
      <c r="B214" s="22">
        <v>14111800</v>
      </c>
      <c r="C214" s="23" t="s">
        <v>398</v>
      </c>
      <c r="D214" s="11" t="s">
        <v>399</v>
      </c>
      <c r="E214" s="22" t="s">
        <v>379</v>
      </c>
      <c r="F214" s="5">
        <v>40383</v>
      </c>
      <c r="G214" s="3">
        <v>10</v>
      </c>
      <c r="H214" s="4">
        <v>0</v>
      </c>
      <c r="I214" s="4">
        <v>0</v>
      </c>
      <c r="J214" s="4">
        <f t="shared" si="6"/>
        <v>10</v>
      </c>
      <c r="K214" s="5">
        <f t="shared" si="7"/>
        <v>403830</v>
      </c>
      <c r="L214" s="7"/>
      <c r="M214" s="7"/>
      <c r="N214" s="7"/>
    </row>
    <row r="215" spans="1:14" ht="56.25" x14ac:dyDescent="0.2">
      <c r="A215" s="20">
        <v>212</v>
      </c>
      <c r="B215" s="22">
        <v>14111800</v>
      </c>
      <c r="C215" s="23" t="s">
        <v>400</v>
      </c>
      <c r="D215" s="11" t="s">
        <v>401</v>
      </c>
      <c r="E215" s="22" t="s">
        <v>379</v>
      </c>
      <c r="F215" s="5">
        <v>40383</v>
      </c>
      <c r="G215" s="3">
        <v>10</v>
      </c>
      <c r="H215" s="4">
        <v>0</v>
      </c>
      <c r="I215" s="4">
        <v>0</v>
      </c>
      <c r="J215" s="4">
        <f t="shared" si="6"/>
        <v>10</v>
      </c>
      <c r="K215" s="5">
        <f t="shared" si="7"/>
        <v>403830</v>
      </c>
      <c r="L215" s="7"/>
      <c r="M215" s="7"/>
      <c r="N215" s="7"/>
    </row>
    <row r="216" spans="1:14" ht="56.25" x14ac:dyDescent="0.2">
      <c r="A216" s="20">
        <v>213</v>
      </c>
      <c r="B216" s="22">
        <v>14111800</v>
      </c>
      <c r="C216" s="23" t="s">
        <v>402</v>
      </c>
      <c r="D216" s="11" t="s">
        <v>403</v>
      </c>
      <c r="E216" s="22" t="s">
        <v>379</v>
      </c>
      <c r="F216" s="5">
        <v>40383</v>
      </c>
      <c r="G216" s="3">
        <v>10</v>
      </c>
      <c r="H216" s="4">
        <v>0</v>
      </c>
      <c r="I216" s="4">
        <v>0</v>
      </c>
      <c r="J216" s="4">
        <f t="shared" si="6"/>
        <v>10</v>
      </c>
      <c r="K216" s="5">
        <f t="shared" si="7"/>
        <v>403830</v>
      </c>
      <c r="L216" s="7"/>
      <c r="M216" s="7"/>
      <c r="N216" s="7"/>
    </row>
    <row r="217" spans="1:14" ht="56.25" x14ac:dyDescent="0.2">
      <c r="A217" s="20">
        <v>214</v>
      </c>
      <c r="B217" s="22">
        <v>14111800</v>
      </c>
      <c r="C217" s="23" t="s">
        <v>404</v>
      </c>
      <c r="D217" s="11" t="s">
        <v>405</v>
      </c>
      <c r="E217" s="22" t="s">
        <v>379</v>
      </c>
      <c r="F217" s="5">
        <v>40383</v>
      </c>
      <c r="G217" s="3">
        <v>10</v>
      </c>
      <c r="H217" s="4">
        <v>0</v>
      </c>
      <c r="I217" s="4">
        <v>0</v>
      </c>
      <c r="J217" s="4">
        <f t="shared" si="6"/>
        <v>10</v>
      </c>
      <c r="K217" s="5">
        <f t="shared" si="7"/>
        <v>403830</v>
      </c>
      <c r="L217" s="7"/>
      <c r="M217" s="7"/>
      <c r="N217" s="7"/>
    </row>
    <row r="218" spans="1:14" ht="56.25" x14ac:dyDescent="0.2">
      <c r="A218" s="20">
        <v>215</v>
      </c>
      <c r="B218" s="22">
        <v>14111800</v>
      </c>
      <c r="C218" s="23" t="s">
        <v>406</v>
      </c>
      <c r="D218" s="11" t="s">
        <v>407</v>
      </c>
      <c r="E218" s="22" t="s">
        <v>379</v>
      </c>
      <c r="F218" s="5">
        <v>43774</v>
      </c>
      <c r="G218" s="3">
        <v>10</v>
      </c>
      <c r="H218" s="4">
        <v>0</v>
      </c>
      <c r="I218" s="4">
        <v>0</v>
      </c>
      <c r="J218" s="4">
        <f t="shared" si="6"/>
        <v>10</v>
      </c>
      <c r="K218" s="5">
        <f t="shared" si="7"/>
        <v>437740</v>
      </c>
      <c r="L218" s="7"/>
      <c r="M218" s="7"/>
      <c r="N218" s="7"/>
    </row>
    <row r="219" spans="1:14" ht="56.25" x14ac:dyDescent="0.2">
      <c r="A219" s="20">
        <v>216</v>
      </c>
      <c r="B219" s="22">
        <v>14111800</v>
      </c>
      <c r="C219" s="23" t="s">
        <v>408</v>
      </c>
      <c r="D219" s="11" t="s">
        <v>409</v>
      </c>
      <c r="E219" s="22" t="s">
        <v>379</v>
      </c>
      <c r="F219" s="5">
        <v>38610</v>
      </c>
      <c r="G219" s="3">
        <v>5</v>
      </c>
      <c r="H219" s="4">
        <v>0</v>
      </c>
      <c r="I219" s="4">
        <v>0</v>
      </c>
      <c r="J219" s="4">
        <f t="shared" si="6"/>
        <v>5</v>
      </c>
      <c r="K219" s="5">
        <f t="shared" si="7"/>
        <v>193050</v>
      </c>
      <c r="L219" s="7"/>
      <c r="M219" s="7"/>
      <c r="N219" s="7"/>
    </row>
    <row r="220" spans="1:14" ht="56.25" x14ac:dyDescent="0.2">
      <c r="A220" s="20">
        <v>217</v>
      </c>
      <c r="B220" s="22">
        <v>14111800</v>
      </c>
      <c r="C220" s="23" t="s">
        <v>410</v>
      </c>
      <c r="D220" s="11" t="s">
        <v>411</v>
      </c>
      <c r="E220" s="22" t="s">
        <v>379</v>
      </c>
      <c r="F220" s="5">
        <v>38610</v>
      </c>
      <c r="G220" s="3">
        <v>5</v>
      </c>
      <c r="H220" s="4">
        <v>0</v>
      </c>
      <c r="I220" s="4">
        <v>0</v>
      </c>
      <c r="J220" s="4">
        <f t="shared" si="6"/>
        <v>5</v>
      </c>
      <c r="K220" s="5">
        <f t="shared" si="7"/>
        <v>193050</v>
      </c>
      <c r="L220" s="7"/>
      <c r="M220" s="7"/>
      <c r="N220" s="7"/>
    </row>
    <row r="221" spans="1:14" ht="56.25" x14ac:dyDescent="0.2">
      <c r="A221" s="20">
        <v>218</v>
      </c>
      <c r="B221" s="22">
        <v>14111800</v>
      </c>
      <c r="C221" s="23" t="s">
        <v>412</v>
      </c>
      <c r="D221" s="11" t="s">
        <v>413</v>
      </c>
      <c r="E221" s="22" t="s">
        <v>379</v>
      </c>
      <c r="F221" s="5">
        <v>38610</v>
      </c>
      <c r="G221" s="3">
        <v>5</v>
      </c>
      <c r="H221" s="4">
        <v>0</v>
      </c>
      <c r="I221" s="4">
        <v>0</v>
      </c>
      <c r="J221" s="4">
        <f t="shared" si="6"/>
        <v>5</v>
      </c>
      <c r="K221" s="5">
        <f t="shared" si="7"/>
        <v>193050</v>
      </c>
      <c r="L221" s="7"/>
      <c r="M221" s="7"/>
      <c r="N221" s="7"/>
    </row>
    <row r="222" spans="1:14" ht="56.25" x14ac:dyDescent="0.2">
      <c r="A222" s="20">
        <v>219</v>
      </c>
      <c r="B222" s="22">
        <v>14111800</v>
      </c>
      <c r="C222" s="23" t="s">
        <v>414</v>
      </c>
      <c r="D222" s="11" t="s">
        <v>415</v>
      </c>
      <c r="E222" s="22" t="s">
        <v>379</v>
      </c>
      <c r="F222" s="5">
        <v>43774</v>
      </c>
      <c r="G222" s="3">
        <v>5</v>
      </c>
      <c r="H222" s="4">
        <v>0</v>
      </c>
      <c r="I222" s="4">
        <v>0</v>
      </c>
      <c r="J222" s="4">
        <f t="shared" si="6"/>
        <v>5</v>
      </c>
      <c r="K222" s="5">
        <f t="shared" si="7"/>
        <v>218870</v>
      </c>
      <c r="L222" s="7"/>
      <c r="M222" s="7"/>
      <c r="N222" s="7"/>
    </row>
    <row r="223" spans="1:14" ht="56.25" x14ac:dyDescent="0.2">
      <c r="A223" s="20">
        <v>220</v>
      </c>
      <c r="B223" s="22">
        <v>14111800</v>
      </c>
      <c r="C223" s="23" t="s">
        <v>416</v>
      </c>
      <c r="D223" s="11" t="s">
        <v>417</v>
      </c>
      <c r="E223" s="22" t="s">
        <v>379</v>
      </c>
      <c r="F223" s="5">
        <v>47190</v>
      </c>
      <c r="G223" s="3">
        <v>5</v>
      </c>
      <c r="H223" s="4">
        <v>0</v>
      </c>
      <c r="I223" s="4">
        <v>0</v>
      </c>
      <c r="J223" s="4">
        <f t="shared" si="6"/>
        <v>5</v>
      </c>
      <c r="K223" s="5">
        <f t="shared" si="7"/>
        <v>235950</v>
      </c>
      <c r="L223" s="7"/>
      <c r="M223" s="7"/>
      <c r="N223" s="7"/>
    </row>
    <row r="224" spans="1:14" ht="56.25" x14ac:dyDescent="0.2">
      <c r="A224" s="20">
        <v>221</v>
      </c>
      <c r="B224" s="22">
        <v>14111800</v>
      </c>
      <c r="C224" s="23" t="s">
        <v>418</v>
      </c>
      <c r="D224" s="11" t="s">
        <v>419</v>
      </c>
      <c r="E224" s="22" t="s">
        <v>379</v>
      </c>
      <c r="F224" s="5">
        <v>47190</v>
      </c>
      <c r="G224" s="3">
        <v>5</v>
      </c>
      <c r="H224" s="4">
        <v>0</v>
      </c>
      <c r="I224" s="4">
        <v>0</v>
      </c>
      <c r="J224" s="4">
        <f t="shared" si="6"/>
        <v>5</v>
      </c>
      <c r="K224" s="5">
        <f t="shared" si="7"/>
        <v>235950</v>
      </c>
      <c r="L224" s="7"/>
      <c r="M224" s="7"/>
      <c r="N224" s="7"/>
    </row>
    <row r="225" spans="1:14" ht="56.25" x14ac:dyDescent="0.2">
      <c r="A225" s="20">
        <v>222</v>
      </c>
      <c r="B225" s="22">
        <v>14111800</v>
      </c>
      <c r="C225" s="23" t="s">
        <v>420</v>
      </c>
      <c r="D225" s="11" t="s">
        <v>421</v>
      </c>
      <c r="E225" s="22" t="s">
        <v>379</v>
      </c>
      <c r="F225" s="5">
        <v>47190</v>
      </c>
      <c r="G225" s="3">
        <v>5</v>
      </c>
      <c r="H225" s="4">
        <v>0</v>
      </c>
      <c r="I225" s="4">
        <v>0</v>
      </c>
      <c r="J225" s="4">
        <f t="shared" si="6"/>
        <v>5</v>
      </c>
      <c r="K225" s="5">
        <f t="shared" si="7"/>
        <v>235950</v>
      </c>
      <c r="L225" s="7"/>
      <c r="M225" s="7"/>
      <c r="N225" s="7"/>
    </row>
    <row r="226" spans="1:14" ht="45" x14ac:dyDescent="0.2">
      <c r="A226" s="20">
        <v>223</v>
      </c>
      <c r="B226" s="22">
        <v>14111800</v>
      </c>
      <c r="C226" s="23" t="s">
        <v>422</v>
      </c>
      <c r="D226" s="11" t="s">
        <v>423</v>
      </c>
      <c r="E226" s="22" t="s">
        <v>424</v>
      </c>
      <c r="F226" s="5">
        <v>38080</v>
      </c>
      <c r="G226" s="3">
        <v>10</v>
      </c>
      <c r="H226" s="4">
        <v>0</v>
      </c>
      <c r="I226" s="4">
        <v>0</v>
      </c>
      <c r="J226" s="4">
        <f t="shared" si="6"/>
        <v>10</v>
      </c>
      <c r="K226" s="5">
        <f t="shared" si="7"/>
        <v>380800</v>
      </c>
      <c r="L226" s="7"/>
      <c r="M226" s="7"/>
      <c r="N226" s="7"/>
    </row>
    <row r="227" spans="1:14" ht="22.5" x14ac:dyDescent="0.2">
      <c r="A227" s="20">
        <v>224</v>
      </c>
      <c r="B227" s="22">
        <v>14111800</v>
      </c>
      <c r="C227" s="23" t="s">
        <v>425</v>
      </c>
      <c r="D227" s="11" t="s">
        <v>426</v>
      </c>
      <c r="E227" s="28" t="s">
        <v>701</v>
      </c>
      <c r="F227" s="5">
        <v>33223</v>
      </c>
      <c r="G227" s="4">
        <v>2</v>
      </c>
      <c r="H227" s="4">
        <v>0</v>
      </c>
      <c r="I227" s="4">
        <v>0</v>
      </c>
      <c r="J227" s="4">
        <f t="shared" si="6"/>
        <v>2</v>
      </c>
      <c r="K227" s="5">
        <f t="shared" si="7"/>
        <v>66446</v>
      </c>
      <c r="L227" s="7"/>
      <c r="M227" s="7"/>
      <c r="N227" s="7"/>
    </row>
    <row r="228" spans="1:14" ht="67.5" x14ac:dyDescent="0.2">
      <c r="A228" s="20">
        <v>225</v>
      </c>
      <c r="B228" s="22">
        <v>14111800</v>
      </c>
      <c r="C228" s="23" t="s">
        <v>427</v>
      </c>
      <c r="D228" s="11" t="s">
        <v>428</v>
      </c>
      <c r="E228" s="28" t="s">
        <v>702</v>
      </c>
      <c r="F228" s="5">
        <v>13490</v>
      </c>
      <c r="G228" s="4">
        <v>20</v>
      </c>
      <c r="H228" s="4">
        <v>20</v>
      </c>
      <c r="I228" s="4">
        <v>240</v>
      </c>
      <c r="J228" s="4">
        <f t="shared" si="6"/>
        <v>280</v>
      </c>
      <c r="K228" s="5">
        <f t="shared" si="7"/>
        <v>3777200</v>
      </c>
      <c r="L228" s="7"/>
      <c r="M228" s="7"/>
      <c r="N228" s="7"/>
    </row>
    <row r="229" spans="1:14" ht="22.5" x14ac:dyDescent="0.2">
      <c r="A229" s="20">
        <v>226</v>
      </c>
      <c r="B229" s="22">
        <v>14111800</v>
      </c>
      <c r="C229" s="23" t="s">
        <v>429</v>
      </c>
      <c r="D229" s="11" t="s">
        <v>430</v>
      </c>
      <c r="E229" s="22" t="s">
        <v>45</v>
      </c>
      <c r="F229" s="5">
        <v>38080</v>
      </c>
      <c r="G229" s="4">
        <v>15</v>
      </c>
      <c r="H229" s="4">
        <v>0</v>
      </c>
      <c r="I229" s="4">
        <v>12</v>
      </c>
      <c r="J229" s="4">
        <f t="shared" si="6"/>
        <v>27</v>
      </c>
      <c r="K229" s="5">
        <f t="shared" si="7"/>
        <v>1028160</v>
      </c>
      <c r="L229" s="7"/>
      <c r="M229" s="7"/>
      <c r="N229" s="7"/>
    </row>
    <row r="230" spans="1:14" x14ac:dyDescent="0.2">
      <c r="A230" s="20">
        <v>227</v>
      </c>
      <c r="B230" s="22">
        <v>14111800</v>
      </c>
      <c r="C230" s="23" t="s">
        <v>431</v>
      </c>
      <c r="D230" s="11" t="s">
        <v>432</v>
      </c>
      <c r="E230" s="22" t="s">
        <v>433</v>
      </c>
      <c r="F230" s="5">
        <v>20736</v>
      </c>
      <c r="G230" s="4">
        <v>500</v>
      </c>
      <c r="H230" s="4">
        <v>300</v>
      </c>
      <c r="I230" s="4">
        <v>300</v>
      </c>
      <c r="J230" s="4">
        <f t="shared" si="6"/>
        <v>1100</v>
      </c>
      <c r="K230" s="5">
        <f t="shared" si="7"/>
        <v>22809600</v>
      </c>
      <c r="L230" s="7"/>
      <c r="M230" s="7"/>
      <c r="N230" s="7"/>
    </row>
    <row r="231" spans="1:14" ht="22.5" x14ac:dyDescent="0.2">
      <c r="A231" s="20">
        <v>228</v>
      </c>
      <c r="B231" s="22">
        <v>14111800</v>
      </c>
      <c r="C231" s="23" t="s">
        <v>434</v>
      </c>
      <c r="D231" s="11" t="s">
        <v>435</v>
      </c>
      <c r="E231" s="22" t="s">
        <v>436</v>
      </c>
      <c r="F231" s="5">
        <v>161362</v>
      </c>
      <c r="G231" s="4">
        <v>10</v>
      </c>
      <c r="H231" s="4">
        <v>14</v>
      </c>
      <c r="I231" s="4">
        <v>6</v>
      </c>
      <c r="J231" s="4">
        <f t="shared" si="6"/>
        <v>30</v>
      </c>
      <c r="K231" s="5">
        <f t="shared" si="7"/>
        <v>4840860</v>
      </c>
      <c r="L231" s="7"/>
      <c r="M231" s="7"/>
      <c r="N231" s="7"/>
    </row>
    <row r="232" spans="1:14" ht="56.25" x14ac:dyDescent="0.2">
      <c r="A232" s="20">
        <v>229</v>
      </c>
      <c r="B232" s="22">
        <v>14111800</v>
      </c>
      <c r="C232" s="23" t="s">
        <v>437</v>
      </c>
      <c r="D232" s="11" t="s">
        <v>438</v>
      </c>
      <c r="E232" s="22" t="s">
        <v>439</v>
      </c>
      <c r="F232" s="5">
        <v>306020</v>
      </c>
      <c r="G232" s="4">
        <v>1</v>
      </c>
      <c r="H232" s="4">
        <v>0</v>
      </c>
      <c r="I232" s="4">
        <v>0</v>
      </c>
      <c r="J232" s="4">
        <f t="shared" si="6"/>
        <v>1</v>
      </c>
      <c r="K232" s="5">
        <f t="shared" si="7"/>
        <v>306020</v>
      </c>
      <c r="L232" s="7"/>
      <c r="M232" s="7"/>
      <c r="N232" s="7"/>
    </row>
    <row r="233" spans="1:14" ht="22.5" x14ac:dyDescent="0.2">
      <c r="A233" s="20">
        <v>230</v>
      </c>
      <c r="B233" s="22">
        <v>42201800</v>
      </c>
      <c r="C233" s="23" t="s">
        <v>440</v>
      </c>
      <c r="D233" s="11" t="s">
        <v>703</v>
      </c>
      <c r="E233" s="22" t="s">
        <v>31</v>
      </c>
      <c r="F233" s="5">
        <v>392075</v>
      </c>
      <c r="G233" s="4">
        <v>6</v>
      </c>
      <c r="H233" s="4">
        <v>0</v>
      </c>
      <c r="I233" s="4">
        <v>0</v>
      </c>
      <c r="J233" s="4">
        <f t="shared" si="6"/>
        <v>6</v>
      </c>
      <c r="K233" s="5">
        <f t="shared" si="7"/>
        <v>2352450</v>
      </c>
      <c r="L233" s="7"/>
      <c r="M233" s="7"/>
      <c r="N233" s="7"/>
    </row>
    <row r="234" spans="1:14" ht="56.25" x14ac:dyDescent="0.2">
      <c r="A234" s="20">
        <v>231</v>
      </c>
      <c r="B234" s="42">
        <v>42292501</v>
      </c>
      <c r="C234" s="42" t="s">
        <v>441</v>
      </c>
      <c r="D234" s="11" t="s">
        <v>612</v>
      </c>
      <c r="E234" s="42" t="s">
        <v>45</v>
      </c>
      <c r="F234" s="5">
        <v>103249</v>
      </c>
      <c r="G234" s="4">
        <v>3</v>
      </c>
      <c r="H234" s="4">
        <v>0</v>
      </c>
      <c r="I234" s="4">
        <v>0</v>
      </c>
      <c r="J234" s="4">
        <f t="shared" si="6"/>
        <v>3</v>
      </c>
      <c r="K234" s="5">
        <f t="shared" si="7"/>
        <v>309747</v>
      </c>
      <c r="L234" s="7"/>
      <c r="M234" s="7"/>
      <c r="N234" s="7"/>
    </row>
    <row r="235" spans="1:14" ht="33.75" x14ac:dyDescent="0.2">
      <c r="A235" s="20">
        <v>232</v>
      </c>
      <c r="B235" s="22">
        <v>42142500</v>
      </c>
      <c r="C235" s="23" t="s">
        <v>442</v>
      </c>
      <c r="D235" s="11" t="s">
        <v>443</v>
      </c>
      <c r="E235" s="22" t="s">
        <v>19</v>
      </c>
      <c r="F235" s="5">
        <v>38169</v>
      </c>
      <c r="G235" s="4">
        <v>24</v>
      </c>
      <c r="H235" s="4">
        <v>0</v>
      </c>
      <c r="I235" s="4">
        <v>0</v>
      </c>
      <c r="J235" s="4">
        <f t="shared" si="6"/>
        <v>24</v>
      </c>
      <c r="K235" s="5">
        <f t="shared" si="7"/>
        <v>916056</v>
      </c>
      <c r="L235" s="7"/>
      <c r="M235" s="7"/>
      <c r="N235" s="7"/>
    </row>
    <row r="236" spans="1:14" ht="22.5" x14ac:dyDescent="0.2">
      <c r="A236" s="20">
        <v>233</v>
      </c>
      <c r="B236" s="22">
        <v>42182401</v>
      </c>
      <c r="C236" s="23" t="s">
        <v>444</v>
      </c>
      <c r="D236" s="11" t="s">
        <v>445</v>
      </c>
      <c r="E236" s="22" t="s">
        <v>31</v>
      </c>
      <c r="F236" s="5">
        <v>127270</v>
      </c>
      <c r="G236" s="4">
        <v>2</v>
      </c>
      <c r="H236" s="4">
        <v>0</v>
      </c>
      <c r="I236" s="4">
        <v>0</v>
      </c>
      <c r="J236" s="4">
        <f t="shared" si="6"/>
        <v>2</v>
      </c>
      <c r="K236" s="5">
        <f t="shared" si="7"/>
        <v>254540</v>
      </c>
      <c r="L236" s="7"/>
      <c r="M236" s="7"/>
      <c r="N236" s="7"/>
    </row>
    <row r="237" spans="1:14" ht="78.75" x14ac:dyDescent="0.2">
      <c r="A237" s="20">
        <v>234</v>
      </c>
      <c r="B237" s="22">
        <v>42171802</v>
      </c>
      <c r="C237" s="23" t="s">
        <v>446</v>
      </c>
      <c r="D237" s="11" t="s">
        <v>447</v>
      </c>
      <c r="E237" s="22" t="s">
        <v>31</v>
      </c>
      <c r="F237" s="5">
        <v>8033</v>
      </c>
      <c r="G237" s="4">
        <v>0</v>
      </c>
      <c r="H237" s="4">
        <v>5</v>
      </c>
      <c r="I237" s="4">
        <v>0</v>
      </c>
      <c r="J237" s="4">
        <f t="shared" si="6"/>
        <v>5</v>
      </c>
      <c r="K237" s="5">
        <f t="shared" si="7"/>
        <v>40165</v>
      </c>
      <c r="L237" s="7"/>
      <c r="M237" s="7"/>
      <c r="N237" s="7"/>
    </row>
    <row r="238" spans="1:14" ht="22.5" x14ac:dyDescent="0.2">
      <c r="A238" s="20">
        <v>235</v>
      </c>
      <c r="B238" s="22">
        <v>42281806</v>
      </c>
      <c r="C238" s="23" t="s">
        <v>448</v>
      </c>
      <c r="D238" s="11" t="s">
        <v>449</v>
      </c>
      <c r="E238" s="22" t="s">
        <v>450</v>
      </c>
      <c r="F238" s="5">
        <v>89250</v>
      </c>
      <c r="G238" s="4">
        <v>130</v>
      </c>
      <c r="H238" s="4">
        <v>15</v>
      </c>
      <c r="I238" s="4">
        <v>36</v>
      </c>
      <c r="J238" s="4">
        <f t="shared" si="6"/>
        <v>181</v>
      </c>
      <c r="K238" s="5">
        <f t="shared" si="7"/>
        <v>16154250</v>
      </c>
      <c r="L238" s="7"/>
      <c r="M238" s="7"/>
      <c r="N238" s="7"/>
    </row>
    <row r="239" spans="1:14" ht="90" x14ac:dyDescent="0.2">
      <c r="A239" s="20">
        <v>236</v>
      </c>
      <c r="B239" s="22">
        <v>42152103</v>
      </c>
      <c r="C239" s="23" t="s">
        <v>451</v>
      </c>
      <c r="D239" s="11" t="s">
        <v>452</v>
      </c>
      <c r="E239" s="22" t="s">
        <v>453</v>
      </c>
      <c r="F239" s="5">
        <v>254280</v>
      </c>
      <c r="G239" s="4">
        <v>80</v>
      </c>
      <c r="H239" s="4">
        <v>50</v>
      </c>
      <c r="I239" s="4">
        <v>60</v>
      </c>
      <c r="J239" s="4">
        <f t="shared" si="6"/>
        <v>190</v>
      </c>
      <c r="K239" s="5">
        <f t="shared" si="7"/>
        <v>48313200</v>
      </c>
      <c r="L239" s="7"/>
      <c r="M239" s="7"/>
      <c r="N239" s="7"/>
    </row>
    <row r="240" spans="1:14" ht="33.75" x14ac:dyDescent="0.2">
      <c r="A240" s="20">
        <v>237</v>
      </c>
      <c r="B240" s="22">
        <v>42201905</v>
      </c>
      <c r="C240" s="26" t="s">
        <v>454</v>
      </c>
      <c r="D240" s="20" t="s">
        <v>454</v>
      </c>
      <c r="E240" s="26" t="s">
        <v>455</v>
      </c>
      <c r="F240" s="5">
        <v>643500</v>
      </c>
      <c r="G240" s="4">
        <v>100</v>
      </c>
      <c r="H240" s="4">
        <v>0</v>
      </c>
      <c r="I240" s="4">
        <v>0</v>
      </c>
      <c r="J240" s="4">
        <f t="shared" si="6"/>
        <v>100</v>
      </c>
      <c r="K240" s="5">
        <f t="shared" si="7"/>
        <v>64350000</v>
      </c>
      <c r="L240" s="7"/>
      <c r="M240" s="7"/>
      <c r="N240" s="7"/>
    </row>
    <row r="241" spans="1:14" ht="45" x14ac:dyDescent="0.2">
      <c r="A241" s="20">
        <v>238</v>
      </c>
      <c r="B241" s="22">
        <v>42201905</v>
      </c>
      <c r="C241" s="23" t="s">
        <v>456</v>
      </c>
      <c r="D241" s="11" t="s">
        <v>457</v>
      </c>
      <c r="E241" s="22" t="s">
        <v>458</v>
      </c>
      <c r="F241" s="5">
        <v>257400</v>
      </c>
      <c r="G241" s="4">
        <v>20</v>
      </c>
      <c r="H241" s="4">
        <v>0</v>
      </c>
      <c r="I241" s="4">
        <v>0</v>
      </c>
      <c r="J241" s="4">
        <f t="shared" si="6"/>
        <v>20</v>
      </c>
      <c r="K241" s="5">
        <f t="shared" si="7"/>
        <v>5148000</v>
      </c>
      <c r="L241" s="7"/>
      <c r="M241" s="7"/>
      <c r="N241" s="7"/>
    </row>
    <row r="242" spans="1:14" ht="22.5" x14ac:dyDescent="0.2">
      <c r="A242" s="20">
        <v>239</v>
      </c>
      <c r="B242" s="22">
        <v>42221902</v>
      </c>
      <c r="C242" s="23" t="s">
        <v>459</v>
      </c>
      <c r="D242" s="11" t="s">
        <v>704</v>
      </c>
      <c r="E242" s="28" t="s">
        <v>705</v>
      </c>
      <c r="F242" s="5">
        <v>47424</v>
      </c>
      <c r="G242" s="4">
        <v>57</v>
      </c>
      <c r="H242" s="4">
        <v>0</v>
      </c>
      <c r="I242" s="4">
        <v>0</v>
      </c>
      <c r="J242" s="4">
        <f t="shared" si="6"/>
        <v>57</v>
      </c>
      <c r="K242" s="5">
        <f t="shared" si="7"/>
        <v>2703168</v>
      </c>
      <c r="L242" s="7"/>
      <c r="M242" s="7"/>
      <c r="N242" s="7"/>
    </row>
    <row r="243" spans="1:14" ht="22.5" x14ac:dyDescent="0.2">
      <c r="A243" s="20">
        <v>240</v>
      </c>
      <c r="B243" s="22">
        <v>42293505</v>
      </c>
      <c r="C243" s="23" t="s">
        <v>460</v>
      </c>
      <c r="D243" s="11" t="s">
        <v>706</v>
      </c>
      <c r="E243" s="22" t="s">
        <v>155</v>
      </c>
      <c r="F243" s="5">
        <v>30023</v>
      </c>
      <c r="G243" s="4">
        <v>22</v>
      </c>
      <c r="H243" s="4">
        <v>0</v>
      </c>
      <c r="I243" s="4">
        <v>0</v>
      </c>
      <c r="J243" s="4">
        <f t="shared" si="6"/>
        <v>22</v>
      </c>
      <c r="K243" s="5">
        <f t="shared" si="7"/>
        <v>660506</v>
      </c>
      <c r="L243" s="7"/>
      <c r="M243" s="7"/>
      <c r="N243" s="7"/>
    </row>
    <row r="244" spans="1:14" ht="22.5" x14ac:dyDescent="0.2">
      <c r="A244" s="20">
        <v>241</v>
      </c>
      <c r="B244" s="22">
        <v>42293505</v>
      </c>
      <c r="C244" s="23" t="s">
        <v>461</v>
      </c>
      <c r="D244" s="11" t="s">
        <v>707</v>
      </c>
      <c r="E244" s="22" t="s">
        <v>155</v>
      </c>
      <c r="F244" s="5">
        <v>30194</v>
      </c>
      <c r="G244" s="4">
        <v>0</v>
      </c>
      <c r="H244" s="4">
        <v>5</v>
      </c>
      <c r="I244" s="4">
        <v>0</v>
      </c>
      <c r="J244" s="4">
        <f t="shared" si="6"/>
        <v>5</v>
      </c>
      <c r="K244" s="5">
        <f t="shared" si="7"/>
        <v>150970</v>
      </c>
      <c r="L244" s="7"/>
      <c r="M244" s="7"/>
      <c r="N244" s="7"/>
    </row>
    <row r="245" spans="1:14" ht="22.5" x14ac:dyDescent="0.2">
      <c r="A245" s="20">
        <v>242</v>
      </c>
      <c r="B245" s="22">
        <v>42293505</v>
      </c>
      <c r="C245" s="23" t="s">
        <v>462</v>
      </c>
      <c r="D245" s="11" t="s">
        <v>706</v>
      </c>
      <c r="E245" s="22" t="s">
        <v>155</v>
      </c>
      <c r="F245" s="5">
        <v>26086</v>
      </c>
      <c r="G245" s="4">
        <v>22</v>
      </c>
      <c r="H245" s="4">
        <v>0</v>
      </c>
      <c r="I245" s="4">
        <v>0</v>
      </c>
      <c r="J245" s="4">
        <f t="shared" si="6"/>
        <v>22</v>
      </c>
      <c r="K245" s="5">
        <f t="shared" si="7"/>
        <v>573892</v>
      </c>
      <c r="L245" s="7"/>
      <c r="M245" s="7"/>
      <c r="N245" s="7"/>
    </row>
    <row r="246" spans="1:14" ht="22.5" x14ac:dyDescent="0.2">
      <c r="A246" s="20">
        <v>243</v>
      </c>
      <c r="B246" s="22">
        <v>42293505</v>
      </c>
      <c r="C246" s="23" t="s">
        <v>463</v>
      </c>
      <c r="D246" s="11" t="s">
        <v>708</v>
      </c>
      <c r="E246" s="22" t="s">
        <v>155</v>
      </c>
      <c r="F246" s="5">
        <v>29000</v>
      </c>
      <c r="G246" s="4">
        <v>0</v>
      </c>
      <c r="H246" s="4">
        <v>4</v>
      </c>
      <c r="I246" s="4">
        <v>0</v>
      </c>
      <c r="J246" s="4">
        <f t="shared" si="6"/>
        <v>4</v>
      </c>
      <c r="K246" s="5">
        <f t="shared" si="7"/>
        <v>116000</v>
      </c>
      <c r="L246" s="7"/>
      <c r="M246" s="7"/>
      <c r="N246" s="7"/>
    </row>
    <row r="247" spans="1:14" ht="33.75" x14ac:dyDescent="0.2">
      <c r="A247" s="20">
        <v>244</v>
      </c>
      <c r="B247" s="22">
        <v>42293505</v>
      </c>
      <c r="C247" s="23" t="s">
        <v>464</v>
      </c>
      <c r="D247" s="11" t="s">
        <v>465</v>
      </c>
      <c r="E247" s="22" t="s">
        <v>273</v>
      </c>
      <c r="F247" s="5">
        <v>31452</v>
      </c>
      <c r="G247" s="4">
        <v>240</v>
      </c>
      <c r="H247" s="4">
        <v>24</v>
      </c>
      <c r="I247" s="4">
        <v>168</v>
      </c>
      <c r="J247" s="4">
        <f t="shared" si="6"/>
        <v>432</v>
      </c>
      <c r="K247" s="5">
        <f t="shared" si="7"/>
        <v>13587264</v>
      </c>
      <c r="L247" s="7"/>
      <c r="M247" s="7"/>
      <c r="N247" s="7"/>
    </row>
    <row r="248" spans="1:14" ht="33.75" x14ac:dyDescent="0.2">
      <c r="A248" s="20">
        <v>245</v>
      </c>
      <c r="B248" s="22">
        <v>42293505</v>
      </c>
      <c r="C248" s="23" t="s">
        <v>466</v>
      </c>
      <c r="D248" s="11" t="s">
        <v>278</v>
      </c>
      <c r="E248" s="22" t="s">
        <v>273</v>
      </c>
      <c r="F248" s="5">
        <v>31607</v>
      </c>
      <c r="G248" s="4">
        <v>0</v>
      </c>
      <c r="H248" s="4">
        <v>250</v>
      </c>
      <c r="I248" s="4">
        <v>240</v>
      </c>
      <c r="J248" s="4">
        <f t="shared" si="6"/>
        <v>490</v>
      </c>
      <c r="K248" s="5">
        <f t="shared" si="7"/>
        <v>15487430</v>
      </c>
      <c r="L248" s="7"/>
      <c r="M248" s="7"/>
      <c r="N248" s="7"/>
    </row>
    <row r="249" spans="1:14" ht="22.5" x14ac:dyDescent="0.2">
      <c r="A249" s="20">
        <v>246</v>
      </c>
      <c r="B249" s="24">
        <v>42182005</v>
      </c>
      <c r="C249" s="25" t="s">
        <v>467</v>
      </c>
      <c r="D249" s="11" t="s">
        <v>709</v>
      </c>
      <c r="E249" s="36" t="s">
        <v>468</v>
      </c>
      <c r="F249" s="5">
        <v>11341</v>
      </c>
      <c r="G249" s="4">
        <v>155</v>
      </c>
      <c r="H249" s="4">
        <v>41</v>
      </c>
      <c r="I249" s="4">
        <v>0</v>
      </c>
      <c r="J249" s="4">
        <f t="shared" si="6"/>
        <v>196</v>
      </c>
      <c r="K249" s="5">
        <f t="shared" si="7"/>
        <v>2222836</v>
      </c>
      <c r="L249" s="7"/>
      <c r="M249" s="7"/>
      <c r="N249" s="7"/>
    </row>
    <row r="250" spans="1:14" ht="22.5" x14ac:dyDescent="0.2">
      <c r="A250" s="20">
        <v>247</v>
      </c>
      <c r="B250" s="22">
        <v>42182005</v>
      </c>
      <c r="C250" s="23" t="s">
        <v>469</v>
      </c>
      <c r="D250" s="11" t="s">
        <v>710</v>
      </c>
      <c r="E250" s="22" t="s">
        <v>468</v>
      </c>
      <c r="F250" s="5">
        <v>11062</v>
      </c>
      <c r="G250" s="4">
        <v>338</v>
      </c>
      <c r="H250" s="4">
        <v>29</v>
      </c>
      <c r="I250" s="4">
        <v>0</v>
      </c>
      <c r="J250" s="4">
        <f t="shared" si="6"/>
        <v>367</v>
      </c>
      <c r="K250" s="5">
        <f t="shared" si="7"/>
        <v>4059754</v>
      </c>
      <c r="L250" s="7"/>
      <c r="M250" s="7"/>
      <c r="N250" s="7"/>
    </row>
    <row r="251" spans="1:14" ht="22.5" x14ac:dyDescent="0.2">
      <c r="A251" s="20">
        <v>248</v>
      </c>
      <c r="B251" s="22">
        <v>42295104</v>
      </c>
      <c r="C251" s="23" t="s">
        <v>470</v>
      </c>
      <c r="D251" s="11" t="s">
        <v>471</v>
      </c>
      <c r="E251" s="22" t="s">
        <v>342</v>
      </c>
      <c r="F251" s="5">
        <v>220471</v>
      </c>
      <c r="G251" s="4">
        <v>19</v>
      </c>
      <c r="H251" s="4">
        <v>0</v>
      </c>
      <c r="I251" s="4">
        <v>0</v>
      </c>
      <c r="J251" s="4">
        <f t="shared" si="6"/>
        <v>19</v>
      </c>
      <c r="K251" s="5">
        <f t="shared" si="7"/>
        <v>4188949</v>
      </c>
      <c r="L251" s="7"/>
      <c r="M251" s="7"/>
      <c r="N251" s="7"/>
    </row>
    <row r="252" spans="1:14" ht="22.5" x14ac:dyDescent="0.2">
      <c r="A252" s="20">
        <v>249</v>
      </c>
      <c r="B252" s="22">
        <v>42295104</v>
      </c>
      <c r="C252" s="23" t="s">
        <v>472</v>
      </c>
      <c r="D252" s="11" t="s">
        <v>473</v>
      </c>
      <c r="E252" s="22" t="s">
        <v>35</v>
      </c>
      <c r="F252" s="5">
        <v>630933</v>
      </c>
      <c r="G252" s="4">
        <v>42</v>
      </c>
      <c r="H252" s="4">
        <v>0</v>
      </c>
      <c r="I252" s="4">
        <v>0</v>
      </c>
      <c r="J252" s="4">
        <f t="shared" si="6"/>
        <v>42</v>
      </c>
      <c r="K252" s="5">
        <f t="shared" si="7"/>
        <v>26499186</v>
      </c>
      <c r="L252" s="7"/>
      <c r="M252" s="7"/>
      <c r="N252" s="7"/>
    </row>
    <row r="253" spans="1:14" ht="22.5" x14ac:dyDescent="0.2">
      <c r="A253" s="20">
        <v>250</v>
      </c>
      <c r="B253" s="22">
        <v>42182013</v>
      </c>
      <c r="C253" s="23" t="s">
        <v>474</v>
      </c>
      <c r="D253" s="11" t="s">
        <v>475</v>
      </c>
      <c r="E253" s="22" t="s">
        <v>31</v>
      </c>
      <c r="F253" s="5">
        <v>1781</v>
      </c>
      <c r="G253" s="4">
        <v>0</v>
      </c>
      <c r="H253" s="4">
        <v>120</v>
      </c>
      <c r="I253" s="4">
        <v>600</v>
      </c>
      <c r="J253" s="4">
        <f t="shared" si="6"/>
        <v>720</v>
      </c>
      <c r="K253" s="5">
        <f t="shared" si="7"/>
        <v>1282320</v>
      </c>
      <c r="L253" s="7"/>
      <c r="M253" s="7"/>
      <c r="N253" s="7"/>
    </row>
    <row r="254" spans="1:14" ht="22.5" x14ac:dyDescent="0.2">
      <c r="A254" s="20">
        <v>251</v>
      </c>
      <c r="B254" s="22">
        <v>42311503</v>
      </c>
      <c r="C254" s="23" t="s">
        <v>476</v>
      </c>
      <c r="D254" s="11" t="s">
        <v>711</v>
      </c>
      <c r="E254" s="22" t="s">
        <v>477</v>
      </c>
      <c r="F254" s="5">
        <v>22000</v>
      </c>
      <c r="G254" s="4">
        <v>12</v>
      </c>
      <c r="H254" s="4">
        <v>20</v>
      </c>
      <c r="I254" s="4">
        <v>0</v>
      </c>
      <c r="J254" s="4">
        <f t="shared" si="6"/>
        <v>32</v>
      </c>
      <c r="K254" s="5">
        <f t="shared" si="7"/>
        <v>704000</v>
      </c>
      <c r="L254" s="7"/>
      <c r="M254" s="7"/>
      <c r="N254" s="7"/>
    </row>
    <row r="255" spans="1:14" ht="22.5" x14ac:dyDescent="0.2">
      <c r="A255" s="20">
        <v>252</v>
      </c>
      <c r="B255" s="22">
        <v>42311503</v>
      </c>
      <c r="C255" s="23" t="s">
        <v>478</v>
      </c>
      <c r="D255" s="11" t="s">
        <v>711</v>
      </c>
      <c r="E255" s="22" t="s">
        <v>477</v>
      </c>
      <c r="F255" s="5">
        <v>28000</v>
      </c>
      <c r="G255" s="4">
        <v>24</v>
      </c>
      <c r="H255" s="4">
        <v>0</v>
      </c>
      <c r="I255" s="4">
        <v>0</v>
      </c>
      <c r="J255" s="4">
        <f t="shared" si="6"/>
        <v>24</v>
      </c>
      <c r="K255" s="5">
        <f t="shared" si="7"/>
        <v>672000</v>
      </c>
      <c r="L255" s="7"/>
      <c r="M255" s="7"/>
      <c r="N255" s="7"/>
    </row>
    <row r="256" spans="1:14" ht="22.5" x14ac:dyDescent="0.2">
      <c r="A256" s="20">
        <v>253</v>
      </c>
      <c r="B256" s="24">
        <v>42311503</v>
      </c>
      <c r="C256" s="25" t="s">
        <v>479</v>
      </c>
      <c r="D256" s="11" t="s">
        <v>711</v>
      </c>
      <c r="E256" s="36" t="s">
        <v>477</v>
      </c>
      <c r="F256" s="5">
        <v>34000</v>
      </c>
      <c r="G256" s="4">
        <v>23</v>
      </c>
      <c r="H256" s="4">
        <v>0</v>
      </c>
      <c r="I256" s="4">
        <v>0</v>
      </c>
      <c r="J256" s="4">
        <f t="shared" si="6"/>
        <v>23</v>
      </c>
      <c r="K256" s="5">
        <f t="shared" si="7"/>
        <v>782000</v>
      </c>
      <c r="L256" s="7"/>
      <c r="M256" s="7"/>
      <c r="N256" s="7"/>
    </row>
    <row r="257" spans="1:14" ht="56.25" x14ac:dyDescent="0.2">
      <c r="A257" s="20">
        <v>254</v>
      </c>
      <c r="B257" s="22">
        <v>42311503</v>
      </c>
      <c r="C257" s="23" t="s">
        <v>480</v>
      </c>
      <c r="D257" s="11" t="s">
        <v>481</v>
      </c>
      <c r="E257" s="22" t="s">
        <v>477</v>
      </c>
      <c r="F257" s="5">
        <v>14296</v>
      </c>
      <c r="G257" s="4">
        <v>24</v>
      </c>
      <c r="H257" s="4">
        <v>0</v>
      </c>
      <c r="I257" s="4">
        <v>0</v>
      </c>
      <c r="J257" s="4">
        <f t="shared" si="6"/>
        <v>24</v>
      </c>
      <c r="K257" s="5">
        <f t="shared" si="7"/>
        <v>343104</v>
      </c>
      <c r="L257" s="7"/>
      <c r="M257" s="7"/>
      <c r="N257" s="7"/>
    </row>
    <row r="258" spans="1:14" ht="56.25" x14ac:dyDescent="0.2">
      <c r="A258" s="20">
        <v>255</v>
      </c>
      <c r="B258" s="22">
        <v>42311503</v>
      </c>
      <c r="C258" s="23" t="s">
        <v>482</v>
      </c>
      <c r="D258" s="11" t="s">
        <v>481</v>
      </c>
      <c r="E258" s="22" t="s">
        <v>477</v>
      </c>
      <c r="F258" s="5">
        <v>18000</v>
      </c>
      <c r="G258" s="4">
        <v>24</v>
      </c>
      <c r="H258" s="4">
        <v>0</v>
      </c>
      <c r="I258" s="4">
        <v>0</v>
      </c>
      <c r="J258" s="4">
        <f t="shared" si="6"/>
        <v>24</v>
      </c>
      <c r="K258" s="5">
        <f t="shared" si="7"/>
        <v>432000</v>
      </c>
      <c r="L258" s="7"/>
      <c r="M258" s="7"/>
      <c r="N258" s="7"/>
    </row>
    <row r="259" spans="1:14" ht="56.25" x14ac:dyDescent="0.2">
      <c r="A259" s="20">
        <v>256</v>
      </c>
      <c r="B259" s="22">
        <v>42311503</v>
      </c>
      <c r="C259" s="23" t="s">
        <v>483</v>
      </c>
      <c r="D259" s="11" t="s">
        <v>481</v>
      </c>
      <c r="E259" s="22" t="s">
        <v>477</v>
      </c>
      <c r="F259" s="5">
        <v>22000</v>
      </c>
      <c r="G259" s="4">
        <v>24</v>
      </c>
      <c r="H259" s="4">
        <v>14</v>
      </c>
      <c r="I259" s="4">
        <v>0</v>
      </c>
      <c r="J259" s="4">
        <f t="shared" si="6"/>
        <v>38</v>
      </c>
      <c r="K259" s="5">
        <f t="shared" si="7"/>
        <v>836000</v>
      </c>
      <c r="L259" s="7"/>
      <c r="M259" s="7"/>
      <c r="N259" s="7"/>
    </row>
    <row r="260" spans="1:14" ht="56.25" x14ac:dyDescent="0.2">
      <c r="A260" s="20">
        <v>257</v>
      </c>
      <c r="B260" s="22">
        <v>42311503</v>
      </c>
      <c r="C260" s="23" t="s">
        <v>484</v>
      </c>
      <c r="D260" s="11" t="s">
        <v>481</v>
      </c>
      <c r="E260" s="22" t="s">
        <v>477</v>
      </c>
      <c r="F260" s="5">
        <v>26000</v>
      </c>
      <c r="G260" s="4">
        <v>36</v>
      </c>
      <c r="H260" s="4">
        <v>14</v>
      </c>
      <c r="I260" s="4">
        <v>0</v>
      </c>
      <c r="J260" s="4">
        <f t="shared" si="6"/>
        <v>50</v>
      </c>
      <c r="K260" s="5">
        <f t="shared" si="7"/>
        <v>1300000</v>
      </c>
      <c r="L260" s="7"/>
      <c r="M260" s="7"/>
      <c r="N260" s="7"/>
    </row>
    <row r="261" spans="1:14" ht="22.5" x14ac:dyDescent="0.2">
      <c r="A261" s="20">
        <v>258</v>
      </c>
      <c r="B261" s="22">
        <v>42172105</v>
      </c>
      <c r="C261" s="23" t="s">
        <v>485</v>
      </c>
      <c r="D261" s="11" t="s">
        <v>712</v>
      </c>
      <c r="E261" s="22" t="s">
        <v>31</v>
      </c>
      <c r="F261" s="5">
        <v>181758</v>
      </c>
      <c r="G261" s="4">
        <v>3</v>
      </c>
      <c r="H261" s="4">
        <v>0</v>
      </c>
      <c r="I261" s="4">
        <v>0</v>
      </c>
      <c r="J261" s="4">
        <f t="shared" ref="J261:J324" si="8">+SUM(G261:I261)</f>
        <v>3</v>
      </c>
      <c r="K261" s="5">
        <f t="shared" ref="K261:K324" si="9">+J261*F261</f>
        <v>545274</v>
      </c>
      <c r="L261" s="7"/>
      <c r="M261" s="7"/>
      <c r="N261" s="7"/>
    </row>
    <row r="262" spans="1:14" ht="22.5" x14ac:dyDescent="0.2">
      <c r="A262" s="20">
        <v>259</v>
      </c>
      <c r="B262" s="22">
        <v>42311506</v>
      </c>
      <c r="C262" s="23" t="s">
        <v>486</v>
      </c>
      <c r="D262" s="11" t="s">
        <v>713</v>
      </c>
      <c r="E262" s="22" t="s">
        <v>35</v>
      </c>
      <c r="F262" s="5">
        <v>5879</v>
      </c>
      <c r="G262" s="4">
        <v>0</v>
      </c>
      <c r="H262" s="4">
        <v>72</v>
      </c>
      <c r="I262" s="4">
        <v>0</v>
      </c>
      <c r="J262" s="4">
        <f t="shared" si="8"/>
        <v>72</v>
      </c>
      <c r="K262" s="5">
        <f t="shared" si="9"/>
        <v>423288</v>
      </c>
      <c r="L262" s="7"/>
      <c r="M262" s="7"/>
      <c r="N262" s="7"/>
    </row>
    <row r="263" spans="1:14" ht="22.5" x14ac:dyDescent="0.2">
      <c r="A263" s="20">
        <v>260</v>
      </c>
      <c r="B263" s="22">
        <v>42295203</v>
      </c>
      <c r="C263" s="23" t="s">
        <v>487</v>
      </c>
      <c r="D263" s="11" t="s">
        <v>488</v>
      </c>
      <c r="E263" s="22" t="s">
        <v>31</v>
      </c>
      <c r="F263" s="5">
        <v>16640</v>
      </c>
      <c r="G263" s="4">
        <v>9</v>
      </c>
      <c r="H263" s="4">
        <v>0</v>
      </c>
      <c r="I263" s="4">
        <v>0</v>
      </c>
      <c r="J263" s="4">
        <f t="shared" si="8"/>
        <v>9</v>
      </c>
      <c r="K263" s="5">
        <f t="shared" si="9"/>
        <v>149760</v>
      </c>
      <c r="L263" s="7"/>
      <c r="M263" s="7"/>
      <c r="N263" s="7"/>
    </row>
    <row r="264" spans="1:14" ht="22.5" x14ac:dyDescent="0.2">
      <c r="A264" s="20">
        <v>261</v>
      </c>
      <c r="B264" s="22">
        <v>42295203</v>
      </c>
      <c r="C264" s="23" t="s">
        <v>489</v>
      </c>
      <c r="D264" s="11" t="s">
        <v>488</v>
      </c>
      <c r="E264" s="22" t="s">
        <v>31</v>
      </c>
      <c r="F264" s="5">
        <v>16358</v>
      </c>
      <c r="G264" s="4">
        <v>1</v>
      </c>
      <c r="H264" s="4">
        <v>0</v>
      </c>
      <c r="I264" s="4">
        <v>0</v>
      </c>
      <c r="J264" s="4">
        <f t="shared" si="8"/>
        <v>1</v>
      </c>
      <c r="K264" s="5">
        <f t="shared" si="9"/>
        <v>16358</v>
      </c>
      <c r="L264" s="7"/>
      <c r="M264" s="7"/>
      <c r="N264" s="7"/>
    </row>
    <row r="265" spans="1:14" ht="22.5" x14ac:dyDescent="0.2">
      <c r="A265" s="20">
        <v>262</v>
      </c>
      <c r="B265" s="22">
        <v>42141802</v>
      </c>
      <c r="C265" s="23" t="s">
        <v>490</v>
      </c>
      <c r="D265" s="11" t="s">
        <v>714</v>
      </c>
      <c r="E265" s="28" t="s">
        <v>26</v>
      </c>
      <c r="F265" s="5">
        <v>29750</v>
      </c>
      <c r="G265" s="4">
        <v>19</v>
      </c>
      <c r="H265" s="4">
        <v>0</v>
      </c>
      <c r="I265" s="4">
        <v>0</v>
      </c>
      <c r="J265" s="4">
        <f t="shared" si="8"/>
        <v>19</v>
      </c>
      <c r="K265" s="5">
        <f t="shared" si="9"/>
        <v>565250</v>
      </c>
      <c r="L265" s="7"/>
      <c r="M265" s="7"/>
      <c r="N265" s="7"/>
    </row>
    <row r="266" spans="1:14" ht="22.5" x14ac:dyDescent="0.2">
      <c r="A266" s="20">
        <v>263</v>
      </c>
      <c r="B266" s="22">
        <v>42141802</v>
      </c>
      <c r="C266" s="23" t="s">
        <v>491</v>
      </c>
      <c r="D266" s="11" t="s">
        <v>714</v>
      </c>
      <c r="E266" s="28" t="s">
        <v>26</v>
      </c>
      <c r="F266" s="5">
        <v>50000</v>
      </c>
      <c r="G266" s="4">
        <v>1</v>
      </c>
      <c r="H266" s="4">
        <v>0</v>
      </c>
      <c r="I266" s="4">
        <v>0</v>
      </c>
      <c r="J266" s="4">
        <f t="shared" si="8"/>
        <v>1</v>
      </c>
      <c r="K266" s="5">
        <f t="shared" si="9"/>
        <v>50000</v>
      </c>
      <c r="L266" s="7"/>
      <c r="M266" s="7"/>
      <c r="N266" s="7"/>
    </row>
    <row r="267" spans="1:14" ht="22.5" x14ac:dyDescent="0.2">
      <c r="A267" s="20">
        <v>264</v>
      </c>
      <c r="B267" s="34">
        <v>42295104</v>
      </c>
      <c r="C267" s="8" t="s">
        <v>492</v>
      </c>
      <c r="D267" s="11" t="s">
        <v>492</v>
      </c>
      <c r="E267" s="28" t="s">
        <v>155</v>
      </c>
      <c r="F267" s="5">
        <v>1200000</v>
      </c>
      <c r="G267" s="4">
        <v>19</v>
      </c>
      <c r="H267" s="4">
        <v>0</v>
      </c>
      <c r="I267" s="4">
        <v>0</v>
      </c>
      <c r="J267" s="4">
        <f t="shared" si="8"/>
        <v>19</v>
      </c>
      <c r="K267" s="5">
        <f t="shared" si="9"/>
        <v>22800000</v>
      </c>
      <c r="L267" s="7"/>
      <c r="M267" s="7"/>
      <c r="N267" s="7"/>
    </row>
    <row r="268" spans="1:14" ht="45" x14ac:dyDescent="0.2">
      <c r="A268" s="20">
        <v>265</v>
      </c>
      <c r="B268" s="22">
        <v>42312402</v>
      </c>
      <c r="C268" s="23" t="s">
        <v>493</v>
      </c>
      <c r="D268" s="11" t="s">
        <v>494</v>
      </c>
      <c r="E268" s="22" t="s">
        <v>495</v>
      </c>
      <c r="F268" s="5">
        <v>136585</v>
      </c>
      <c r="G268" s="4">
        <v>30</v>
      </c>
      <c r="H268" s="4">
        <v>0</v>
      </c>
      <c r="I268" s="4">
        <v>0</v>
      </c>
      <c r="J268" s="4">
        <f t="shared" si="8"/>
        <v>30</v>
      </c>
      <c r="K268" s="5">
        <f t="shared" si="9"/>
        <v>4097550</v>
      </c>
      <c r="L268" s="7"/>
      <c r="M268" s="7"/>
      <c r="N268" s="7"/>
    </row>
    <row r="269" spans="1:14" ht="22.5" x14ac:dyDescent="0.2">
      <c r="A269" s="20">
        <v>266</v>
      </c>
      <c r="B269" s="22">
        <v>42142515</v>
      </c>
      <c r="C269" s="23" t="s">
        <v>496</v>
      </c>
      <c r="D269" s="11" t="s">
        <v>715</v>
      </c>
      <c r="E269" s="22" t="s">
        <v>45</v>
      </c>
      <c r="F269" s="5">
        <v>38335</v>
      </c>
      <c r="G269" s="4">
        <v>0</v>
      </c>
      <c r="H269" s="4">
        <v>29</v>
      </c>
      <c r="I269" s="4">
        <v>0</v>
      </c>
      <c r="J269" s="4">
        <f t="shared" si="8"/>
        <v>29</v>
      </c>
      <c r="K269" s="5">
        <f t="shared" si="9"/>
        <v>1111715</v>
      </c>
      <c r="L269" s="7"/>
      <c r="M269" s="7"/>
      <c r="N269" s="7"/>
    </row>
    <row r="270" spans="1:14" ht="33.75" x14ac:dyDescent="0.2">
      <c r="A270" s="20">
        <v>267</v>
      </c>
      <c r="B270" s="22">
        <v>42142609</v>
      </c>
      <c r="C270" s="23" t="s">
        <v>497</v>
      </c>
      <c r="D270" s="11" t="s">
        <v>300</v>
      </c>
      <c r="E270" s="22" t="s">
        <v>45</v>
      </c>
      <c r="F270" s="5">
        <v>67418</v>
      </c>
      <c r="G270" s="4">
        <v>0</v>
      </c>
      <c r="H270" s="4">
        <v>3</v>
      </c>
      <c r="I270" s="4">
        <v>0</v>
      </c>
      <c r="J270" s="4">
        <f t="shared" si="8"/>
        <v>3</v>
      </c>
      <c r="K270" s="5">
        <f t="shared" si="9"/>
        <v>202254</v>
      </c>
      <c r="L270" s="7"/>
      <c r="M270" s="7"/>
      <c r="N270" s="7"/>
    </row>
    <row r="271" spans="1:14" ht="22.5" x14ac:dyDescent="0.2">
      <c r="A271" s="20">
        <v>268</v>
      </c>
      <c r="B271" s="22">
        <v>42221513</v>
      </c>
      <c r="C271" s="23" t="s">
        <v>498</v>
      </c>
      <c r="D271" s="11" t="s">
        <v>716</v>
      </c>
      <c r="E271" s="22" t="s">
        <v>31</v>
      </c>
      <c r="F271" s="5">
        <v>105000</v>
      </c>
      <c r="G271" s="4">
        <v>0</v>
      </c>
      <c r="H271" s="4">
        <v>36</v>
      </c>
      <c r="I271" s="4">
        <v>0</v>
      </c>
      <c r="J271" s="4">
        <f t="shared" si="8"/>
        <v>36</v>
      </c>
      <c r="K271" s="5">
        <f t="shared" si="9"/>
        <v>3780000</v>
      </c>
      <c r="L271" s="7"/>
      <c r="M271" s="7"/>
      <c r="N271" s="7"/>
    </row>
    <row r="272" spans="1:14" ht="33.75" x14ac:dyDescent="0.2">
      <c r="A272" s="20">
        <v>269</v>
      </c>
      <c r="B272" s="22">
        <v>42142511</v>
      </c>
      <c r="C272" s="23" t="s">
        <v>499</v>
      </c>
      <c r="D272" s="11" t="s">
        <v>717</v>
      </c>
      <c r="E272" s="22" t="s">
        <v>45</v>
      </c>
      <c r="F272" s="5">
        <v>100100</v>
      </c>
      <c r="G272" s="4">
        <v>0</v>
      </c>
      <c r="H272" s="4">
        <v>26</v>
      </c>
      <c r="I272" s="4">
        <v>0</v>
      </c>
      <c r="J272" s="4">
        <f t="shared" si="8"/>
        <v>26</v>
      </c>
      <c r="K272" s="5">
        <f t="shared" si="9"/>
        <v>2602600</v>
      </c>
      <c r="L272" s="7"/>
      <c r="M272" s="7"/>
      <c r="N272" s="7"/>
    </row>
    <row r="273" spans="1:14" ht="33.75" x14ac:dyDescent="0.2">
      <c r="A273" s="20">
        <v>270</v>
      </c>
      <c r="B273" s="22">
        <v>42142509</v>
      </c>
      <c r="C273" s="23" t="s">
        <v>500</v>
      </c>
      <c r="D273" s="11" t="s">
        <v>718</v>
      </c>
      <c r="E273" s="22" t="s">
        <v>45</v>
      </c>
      <c r="F273" s="5">
        <v>49000</v>
      </c>
      <c r="G273" s="4">
        <v>0</v>
      </c>
      <c r="H273" s="4">
        <v>1</v>
      </c>
      <c r="I273" s="4">
        <v>0</v>
      </c>
      <c r="J273" s="4">
        <f t="shared" si="8"/>
        <v>1</v>
      </c>
      <c r="K273" s="5">
        <f t="shared" si="9"/>
        <v>49000</v>
      </c>
      <c r="L273" s="7"/>
      <c r="M273" s="7"/>
      <c r="N273" s="7"/>
    </row>
    <row r="274" spans="1:14" ht="22.5" x14ac:dyDescent="0.2">
      <c r="A274" s="20">
        <v>271</v>
      </c>
      <c r="B274" s="22">
        <v>42142609</v>
      </c>
      <c r="C274" s="23" t="s">
        <v>501</v>
      </c>
      <c r="D274" s="21" t="s">
        <v>501</v>
      </c>
      <c r="E274" s="22" t="s">
        <v>45</v>
      </c>
      <c r="F274" s="5">
        <v>556207</v>
      </c>
      <c r="G274" s="4">
        <v>0</v>
      </c>
      <c r="H274" s="4">
        <v>7</v>
      </c>
      <c r="I274" s="4">
        <v>0</v>
      </c>
      <c r="J274" s="4">
        <f t="shared" si="8"/>
        <v>7</v>
      </c>
      <c r="K274" s="5">
        <f t="shared" si="9"/>
        <v>3893449</v>
      </c>
      <c r="L274" s="7"/>
      <c r="M274" s="7"/>
      <c r="N274" s="7"/>
    </row>
    <row r="275" spans="1:14" ht="33.75" x14ac:dyDescent="0.2">
      <c r="A275" s="20">
        <v>272</v>
      </c>
      <c r="B275" s="22">
        <v>42312201</v>
      </c>
      <c r="C275" s="23" t="s">
        <v>502</v>
      </c>
      <c r="D275" s="20" t="s">
        <v>503</v>
      </c>
      <c r="E275" s="22" t="s">
        <v>504</v>
      </c>
      <c r="F275" s="5">
        <v>280000</v>
      </c>
      <c r="G275" s="4">
        <v>2</v>
      </c>
      <c r="H275" s="4">
        <v>5</v>
      </c>
      <c r="I275" s="4">
        <v>0</v>
      </c>
      <c r="J275" s="4">
        <f t="shared" si="8"/>
        <v>7</v>
      </c>
      <c r="K275" s="5">
        <f t="shared" si="9"/>
        <v>1960000</v>
      </c>
      <c r="L275" s="7"/>
      <c r="M275" s="7"/>
      <c r="N275" s="7"/>
    </row>
    <row r="276" spans="1:14" ht="45" x14ac:dyDescent="0.2">
      <c r="A276" s="20">
        <v>273</v>
      </c>
      <c r="B276" s="22">
        <v>42312201</v>
      </c>
      <c r="C276" s="26" t="s">
        <v>505</v>
      </c>
      <c r="D276" s="20" t="s">
        <v>506</v>
      </c>
      <c r="E276" s="26" t="s">
        <v>507</v>
      </c>
      <c r="F276" s="5">
        <v>496468</v>
      </c>
      <c r="G276" s="4">
        <v>40</v>
      </c>
      <c r="H276" s="4">
        <v>0</v>
      </c>
      <c r="I276" s="4">
        <v>0</v>
      </c>
      <c r="J276" s="4">
        <f t="shared" si="8"/>
        <v>40</v>
      </c>
      <c r="K276" s="5">
        <f t="shared" si="9"/>
        <v>19858720</v>
      </c>
      <c r="L276" s="7"/>
      <c r="M276" s="7"/>
      <c r="N276" s="7"/>
    </row>
    <row r="277" spans="1:14" ht="33.75" x14ac:dyDescent="0.2">
      <c r="A277" s="20">
        <v>274</v>
      </c>
      <c r="B277" s="22">
        <v>42312201</v>
      </c>
      <c r="C277" s="23" t="s">
        <v>508</v>
      </c>
      <c r="D277" s="11" t="s">
        <v>509</v>
      </c>
      <c r="E277" s="22" t="s">
        <v>504</v>
      </c>
      <c r="F277" s="5">
        <v>185705</v>
      </c>
      <c r="G277" s="4">
        <v>7</v>
      </c>
      <c r="H277" s="4">
        <v>0</v>
      </c>
      <c r="I277" s="4">
        <v>0</v>
      </c>
      <c r="J277" s="4">
        <f t="shared" si="8"/>
        <v>7</v>
      </c>
      <c r="K277" s="5">
        <f t="shared" si="9"/>
        <v>1299935</v>
      </c>
      <c r="L277" s="7"/>
      <c r="M277" s="7"/>
      <c r="N277" s="7"/>
    </row>
    <row r="278" spans="1:14" ht="45" x14ac:dyDescent="0.2">
      <c r="A278" s="20">
        <v>275</v>
      </c>
      <c r="B278" s="37">
        <v>42312201</v>
      </c>
      <c r="C278" s="23" t="s">
        <v>510</v>
      </c>
      <c r="D278" s="11" t="s">
        <v>510</v>
      </c>
      <c r="E278" s="22" t="s">
        <v>504</v>
      </c>
      <c r="F278" s="5">
        <v>220000</v>
      </c>
      <c r="G278" s="4">
        <v>0</v>
      </c>
      <c r="H278" s="4">
        <v>0</v>
      </c>
      <c r="I278" s="4">
        <v>6</v>
      </c>
      <c r="J278" s="4">
        <f t="shared" si="8"/>
        <v>6</v>
      </c>
      <c r="K278" s="5">
        <f t="shared" si="9"/>
        <v>1320000</v>
      </c>
      <c r="L278" s="7"/>
      <c r="M278" s="7"/>
      <c r="N278" s="7"/>
    </row>
    <row r="279" spans="1:14" ht="45" x14ac:dyDescent="0.2">
      <c r="A279" s="20">
        <v>276</v>
      </c>
      <c r="B279" s="22">
        <v>42292904</v>
      </c>
      <c r="C279" s="23" t="s">
        <v>511</v>
      </c>
      <c r="D279" s="11" t="s">
        <v>512</v>
      </c>
      <c r="E279" s="22" t="s">
        <v>263</v>
      </c>
      <c r="F279" s="5">
        <v>540000</v>
      </c>
      <c r="G279" s="4">
        <v>2</v>
      </c>
      <c r="H279" s="4">
        <v>0</v>
      </c>
      <c r="I279" s="4">
        <v>0</v>
      </c>
      <c r="J279" s="4">
        <f t="shared" si="8"/>
        <v>2</v>
      </c>
      <c r="K279" s="5">
        <f t="shared" si="9"/>
        <v>1080000</v>
      </c>
      <c r="L279" s="7"/>
      <c r="M279" s="7"/>
      <c r="N279" s="7"/>
    </row>
    <row r="280" spans="1:14" ht="45" x14ac:dyDescent="0.2">
      <c r="A280" s="20">
        <v>277</v>
      </c>
      <c r="B280" s="22">
        <v>42292904</v>
      </c>
      <c r="C280" s="23" t="s">
        <v>513</v>
      </c>
      <c r="D280" s="11" t="s">
        <v>514</v>
      </c>
      <c r="E280" s="22" t="s">
        <v>263</v>
      </c>
      <c r="F280" s="5">
        <v>510321</v>
      </c>
      <c r="G280" s="4">
        <v>8</v>
      </c>
      <c r="H280" s="4">
        <v>0</v>
      </c>
      <c r="I280" s="4">
        <v>0</v>
      </c>
      <c r="J280" s="4">
        <f t="shared" si="8"/>
        <v>8</v>
      </c>
      <c r="K280" s="5">
        <f t="shared" si="9"/>
        <v>4082568</v>
      </c>
      <c r="L280" s="7"/>
      <c r="M280" s="7"/>
      <c r="N280" s="7"/>
    </row>
    <row r="281" spans="1:14" ht="45" x14ac:dyDescent="0.2">
      <c r="A281" s="20">
        <v>278</v>
      </c>
      <c r="B281" s="22">
        <v>42292904</v>
      </c>
      <c r="C281" s="23" t="s">
        <v>515</v>
      </c>
      <c r="D281" s="11" t="s">
        <v>516</v>
      </c>
      <c r="E281" s="22" t="s">
        <v>263</v>
      </c>
      <c r="F281" s="5">
        <v>540000</v>
      </c>
      <c r="G281" s="4">
        <v>3</v>
      </c>
      <c r="H281" s="4">
        <v>0</v>
      </c>
      <c r="I281" s="4">
        <v>0</v>
      </c>
      <c r="J281" s="4">
        <f t="shared" si="8"/>
        <v>3</v>
      </c>
      <c r="K281" s="5">
        <f t="shared" si="9"/>
        <v>1620000</v>
      </c>
      <c r="L281" s="7"/>
      <c r="M281" s="7"/>
      <c r="N281" s="7"/>
    </row>
    <row r="282" spans="1:14" ht="33.75" x14ac:dyDescent="0.2">
      <c r="A282" s="20">
        <v>279</v>
      </c>
      <c r="B282" s="22">
        <v>42292904</v>
      </c>
      <c r="C282" s="26" t="s">
        <v>517</v>
      </c>
      <c r="D282" s="20" t="s">
        <v>517</v>
      </c>
      <c r="E282" s="26" t="s">
        <v>518</v>
      </c>
      <c r="F282" s="5">
        <v>228800</v>
      </c>
      <c r="G282" s="4">
        <v>2</v>
      </c>
      <c r="H282" s="4">
        <v>0</v>
      </c>
      <c r="I282" s="4">
        <v>0</v>
      </c>
      <c r="J282" s="4">
        <f t="shared" si="8"/>
        <v>2</v>
      </c>
      <c r="K282" s="5">
        <f t="shared" si="9"/>
        <v>457600</v>
      </c>
      <c r="L282" s="7"/>
      <c r="M282" s="7"/>
      <c r="N282" s="7"/>
    </row>
    <row r="283" spans="1:14" ht="33.75" x14ac:dyDescent="0.2">
      <c r="A283" s="20">
        <v>280</v>
      </c>
      <c r="B283" s="22">
        <v>42292904</v>
      </c>
      <c r="C283" s="23" t="s">
        <v>519</v>
      </c>
      <c r="D283" s="11" t="s">
        <v>519</v>
      </c>
      <c r="E283" s="22" t="s">
        <v>504</v>
      </c>
      <c r="F283" s="5">
        <v>280000</v>
      </c>
      <c r="G283" s="4">
        <v>5</v>
      </c>
      <c r="H283" s="4">
        <v>0</v>
      </c>
      <c r="I283" s="4">
        <v>0</v>
      </c>
      <c r="J283" s="4">
        <f t="shared" si="8"/>
        <v>5</v>
      </c>
      <c r="K283" s="5">
        <f t="shared" si="9"/>
        <v>1400000</v>
      </c>
      <c r="L283" s="7"/>
      <c r="M283" s="7"/>
      <c r="N283" s="7"/>
    </row>
    <row r="284" spans="1:14" ht="33.75" x14ac:dyDescent="0.2">
      <c r="A284" s="20">
        <v>281</v>
      </c>
      <c r="B284" s="22">
        <v>42292904</v>
      </c>
      <c r="C284" s="23" t="s">
        <v>520</v>
      </c>
      <c r="D284" s="11" t="s">
        <v>520</v>
      </c>
      <c r="E284" s="22" t="s">
        <v>504</v>
      </c>
      <c r="F284" s="5">
        <v>264526</v>
      </c>
      <c r="G284" s="4">
        <v>29</v>
      </c>
      <c r="H284" s="4">
        <v>5</v>
      </c>
      <c r="I284" s="4">
        <v>0</v>
      </c>
      <c r="J284" s="4">
        <f t="shared" si="8"/>
        <v>34</v>
      </c>
      <c r="K284" s="5">
        <f t="shared" si="9"/>
        <v>8993884</v>
      </c>
      <c r="L284" s="7"/>
      <c r="M284" s="7"/>
      <c r="N284" s="7"/>
    </row>
    <row r="285" spans="1:14" ht="33.75" x14ac:dyDescent="0.2">
      <c r="A285" s="20">
        <v>282</v>
      </c>
      <c r="B285" s="22">
        <v>42292904</v>
      </c>
      <c r="C285" s="23" t="s">
        <v>521</v>
      </c>
      <c r="D285" s="11" t="s">
        <v>521</v>
      </c>
      <c r="E285" s="22" t="s">
        <v>504</v>
      </c>
      <c r="F285" s="5">
        <v>280000</v>
      </c>
      <c r="G285" s="4">
        <v>0</v>
      </c>
      <c r="H285" s="4">
        <v>5</v>
      </c>
      <c r="I285" s="4">
        <v>0</v>
      </c>
      <c r="J285" s="4">
        <f t="shared" si="8"/>
        <v>5</v>
      </c>
      <c r="K285" s="5">
        <f t="shared" si="9"/>
        <v>1400000</v>
      </c>
      <c r="L285" s="7"/>
      <c r="M285" s="7"/>
      <c r="N285" s="7"/>
    </row>
    <row r="286" spans="1:14" ht="33.75" x14ac:dyDescent="0.2">
      <c r="A286" s="20">
        <v>283</v>
      </c>
      <c r="B286" s="22">
        <v>42292904</v>
      </c>
      <c r="C286" s="23" t="s">
        <v>522</v>
      </c>
      <c r="D286" s="11" t="s">
        <v>522</v>
      </c>
      <c r="E286" s="22" t="s">
        <v>504</v>
      </c>
      <c r="F286" s="5">
        <v>231853</v>
      </c>
      <c r="G286" s="4">
        <v>3</v>
      </c>
      <c r="H286" s="4">
        <v>0</v>
      </c>
      <c r="I286" s="4">
        <v>0</v>
      </c>
      <c r="J286" s="4">
        <f t="shared" si="8"/>
        <v>3</v>
      </c>
      <c r="K286" s="5">
        <f t="shared" si="9"/>
        <v>695559</v>
      </c>
      <c r="L286" s="7"/>
      <c r="M286" s="7"/>
      <c r="N286" s="7"/>
    </row>
    <row r="287" spans="1:14" ht="33.75" x14ac:dyDescent="0.2">
      <c r="A287" s="20">
        <v>284</v>
      </c>
      <c r="B287" s="22">
        <v>42292904</v>
      </c>
      <c r="C287" s="23" t="s">
        <v>523</v>
      </c>
      <c r="D287" s="11" t="s">
        <v>523</v>
      </c>
      <c r="E287" s="22" t="s">
        <v>504</v>
      </c>
      <c r="F287" s="5">
        <v>267352</v>
      </c>
      <c r="G287" s="4">
        <v>8</v>
      </c>
      <c r="H287" s="4">
        <v>0</v>
      </c>
      <c r="I287" s="4">
        <v>0</v>
      </c>
      <c r="J287" s="4">
        <f t="shared" si="8"/>
        <v>8</v>
      </c>
      <c r="K287" s="5">
        <f t="shared" si="9"/>
        <v>2138816</v>
      </c>
      <c r="L287" s="7"/>
      <c r="M287" s="7"/>
      <c r="N287" s="7"/>
    </row>
    <row r="288" spans="1:14" ht="22.5" x14ac:dyDescent="0.2">
      <c r="A288" s="20">
        <v>285</v>
      </c>
      <c r="B288" s="22">
        <v>42292904</v>
      </c>
      <c r="C288" s="23" t="s">
        <v>524</v>
      </c>
      <c r="D288" s="11" t="s">
        <v>525</v>
      </c>
      <c r="E288" s="22" t="s">
        <v>31</v>
      </c>
      <c r="F288" s="5">
        <v>150000</v>
      </c>
      <c r="G288" s="4">
        <v>150</v>
      </c>
      <c r="H288" s="4">
        <v>0</v>
      </c>
      <c r="I288" s="4">
        <v>0</v>
      </c>
      <c r="J288" s="4">
        <f t="shared" si="8"/>
        <v>150</v>
      </c>
      <c r="K288" s="5">
        <f t="shared" si="9"/>
        <v>22500000</v>
      </c>
      <c r="L288" s="7"/>
      <c r="M288" s="7"/>
      <c r="N288" s="7"/>
    </row>
    <row r="289" spans="1:14" ht="33.75" x14ac:dyDescent="0.2">
      <c r="A289" s="20">
        <v>286</v>
      </c>
      <c r="B289" s="22">
        <v>42151900</v>
      </c>
      <c r="C289" s="23" t="s">
        <v>526</v>
      </c>
      <c r="D289" s="11" t="s">
        <v>527</v>
      </c>
      <c r="E289" s="22" t="s">
        <v>528</v>
      </c>
      <c r="F289" s="5">
        <v>66744</v>
      </c>
      <c r="G289" s="4">
        <v>200</v>
      </c>
      <c r="H289" s="4">
        <v>30</v>
      </c>
      <c r="I289" s="4">
        <v>40</v>
      </c>
      <c r="J289" s="4">
        <f t="shared" si="8"/>
        <v>270</v>
      </c>
      <c r="K289" s="5">
        <f t="shared" si="9"/>
        <v>18020880</v>
      </c>
      <c r="L289" s="7"/>
      <c r="M289" s="7"/>
      <c r="N289" s="7"/>
    </row>
    <row r="290" spans="1:14" ht="22.5" x14ac:dyDescent="0.2">
      <c r="A290" s="20">
        <v>287</v>
      </c>
      <c r="B290" s="38">
        <v>42291613</v>
      </c>
      <c r="C290" s="39" t="s">
        <v>529</v>
      </c>
      <c r="D290" s="11" t="s">
        <v>719</v>
      </c>
      <c r="E290" s="44" t="s">
        <v>45</v>
      </c>
      <c r="F290" s="5">
        <v>59500</v>
      </c>
      <c r="G290" s="4">
        <v>0</v>
      </c>
      <c r="H290" s="4">
        <v>0</v>
      </c>
      <c r="I290" s="4">
        <v>6</v>
      </c>
      <c r="J290" s="4">
        <f t="shared" si="8"/>
        <v>6</v>
      </c>
      <c r="K290" s="5">
        <f t="shared" si="9"/>
        <v>357000</v>
      </c>
      <c r="L290" s="7"/>
      <c r="M290" s="7"/>
      <c r="N290" s="7"/>
    </row>
    <row r="291" spans="1:14" x14ac:dyDescent="0.2">
      <c r="A291" s="20">
        <v>288</v>
      </c>
      <c r="B291" s="29">
        <v>42271903</v>
      </c>
      <c r="C291" s="30" t="s">
        <v>530</v>
      </c>
      <c r="D291" s="21" t="s">
        <v>530</v>
      </c>
      <c r="E291" s="45" t="s">
        <v>31</v>
      </c>
      <c r="F291" s="5">
        <v>4372</v>
      </c>
      <c r="G291" s="4">
        <v>8</v>
      </c>
      <c r="H291" s="4">
        <v>0</v>
      </c>
      <c r="I291" s="4">
        <v>0</v>
      </c>
      <c r="J291" s="4">
        <f t="shared" si="8"/>
        <v>8</v>
      </c>
      <c r="K291" s="5">
        <f t="shared" si="9"/>
        <v>34976</v>
      </c>
      <c r="L291" s="7"/>
      <c r="M291" s="7"/>
      <c r="N291" s="7"/>
    </row>
    <row r="292" spans="1:14" x14ac:dyDescent="0.2">
      <c r="A292" s="20">
        <v>289</v>
      </c>
      <c r="B292" s="22">
        <v>42271903</v>
      </c>
      <c r="C292" s="23" t="s">
        <v>531</v>
      </c>
      <c r="D292" s="21" t="s">
        <v>531</v>
      </c>
      <c r="E292" s="22" t="s">
        <v>31</v>
      </c>
      <c r="F292" s="5">
        <v>4257</v>
      </c>
      <c r="G292" s="4">
        <v>12</v>
      </c>
      <c r="H292" s="4">
        <v>0</v>
      </c>
      <c r="I292" s="4">
        <v>0</v>
      </c>
      <c r="J292" s="4">
        <f t="shared" si="8"/>
        <v>12</v>
      </c>
      <c r="K292" s="5">
        <f t="shared" si="9"/>
        <v>51084</v>
      </c>
      <c r="L292" s="7"/>
      <c r="M292" s="7"/>
      <c r="N292" s="7"/>
    </row>
    <row r="293" spans="1:14" ht="33.75" x14ac:dyDescent="0.2">
      <c r="A293" s="20">
        <v>290</v>
      </c>
      <c r="B293" s="24">
        <v>42272008</v>
      </c>
      <c r="C293" s="25" t="s">
        <v>532</v>
      </c>
      <c r="D293" s="11" t="s">
        <v>720</v>
      </c>
      <c r="E293" s="36" t="s">
        <v>17</v>
      </c>
      <c r="F293" s="5">
        <v>35000</v>
      </c>
      <c r="G293" s="4">
        <v>0</v>
      </c>
      <c r="H293" s="4">
        <v>1</v>
      </c>
      <c r="I293" s="4">
        <v>0</v>
      </c>
      <c r="J293" s="4">
        <f t="shared" si="8"/>
        <v>1</v>
      </c>
      <c r="K293" s="5">
        <f t="shared" si="9"/>
        <v>35000</v>
      </c>
      <c r="L293" s="7"/>
      <c r="M293" s="7"/>
      <c r="N293" s="7"/>
    </row>
    <row r="294" spans="1:14" ht="22.5" x14ac:dyDescent="0.2">
      <c r="A294" s="20">
        <v>291</v>
      </c>
      <c r="B294" s="22">
        <v>42311523</v>
      </c>
      <c r="C294" s="23" t="s">
        <v>533</v>
      </c>
      <c r="D294" s="11" t="s">
        <v>721</v>
      </c>
      <c r="E294" s="22" t="s">
        <v>477</v>
      </c>
      <c r="F294" s="5">
        <v>65000</v>
      </c>
      <c r="G294" s="4">
        <v>0</v>
      </c>
      <c r="H294" s="4">
        <v>4</v>
      </c>
      <c r="I294" s="4">
        <v>0</v>
      </c>
      <c r="J294" s="4">
        <f t="shared" si="8"/>
        <v>4</v>
      </c>
      <c r="K294" s="5">
        <f t="shared" si="9"/>
        <v>260000</v>
      </c>
      <c r="L294" s="7"/>
      <c r="M294" s="7"/>
      <c r="N294" s="7"/>
    </row>
    <row r="295" spans="1:14" ht="33.75" x14ac:dyDescent="0.2">
      <c r="A295" s="20">
        <v>292</v>
      </c>
      <c r="B295" s="22">
        <v>42311523</v>
      </c>
      <c r="C295" s="23" t="s">
        <v>534</v>
      </c>
      <c r="D295" s="11" t="s">
        <v>722</v>
      </c>
      <c r="E295" s="22" t="s">
        <v>477</v>
      </c>
      <c r="F295" s="5">
        <v>69877</v>
      </c>
      <c r="G295" s="4">
        <v>0</v>
      </c>
      <c r="H295" s="4">
        <v>4</v>
      </c>
      <c r="I295" s="4">
        <v>0</v>
      </c>
      <c r="J295" s="4">
        <f t="shared" si="8"/>
        <v>4</v>
      </c>
      <c r="K295" s="5">
        <f t="shared" si="9"/>
        <v>279508</v>
      </c>
      <c r="L295" s="7"/>
      <c r="M295" s="7"/>
      <c r="N295" s="7"/>
    </row>
    <row r="296" spans="1:14" ht="22.5" x14ac:dyDescent="0.2">
      <c r="A296" s="20">
        <v>293</v>
      </c>
      <c r="B296" s="22">
        <v>42311523</v>
      </c>
      <c r="C296" s="23" t="s">
        <v>535</v>
      </c>
      <c r="D296" s="11" t="s">
        <v>723</v>
      </c>
      <c r="E296" s="22" t="s">
        <v>477</v>
      </c>
      <c r="F296" s="5">
        <v>83875</v>
      </c>
      <c r="G296" s="4">
        <v>0</v>
      </c>
      <c r="H296" s="4">
        <v>8</v>
      </c>
      <c r="I296" s="4">
        <v>0</v>
      </c>
      <c r="J296" s="4">
        <f t="shared" si="8"/>
        <v>8</v>
      </c>
      <c r="K296" s="5">
        <f t="shared" si="9"/>
        <v>671000</v>
      </c>
      <c r="L296" s="7"/>
      <c r="M296" s="7"/>
      <c r="N296" s="7"/>
    </row>
    <row r="297" spans="1:14" ht="22.5" x14ac:dyDescent="0.2">
      <c r="A297" s="20">
        <v>294</v>
      </c>
      <c r="B297" s="22">
        <v>42311523</v>
      </c>
      <c r="C297" s="23" t="s">
        <v>536</v>
      </c>
      <c r="D297" s="11" t="s">
        <v>724</v>
      </c>
      <c r="E297" s="22" t="s">
        <v>477</v>
      </c>
      <c r="F297" s="5">
        <v>98000</v>
      </c>
      <c r="G297" s="4">
        <v>0</v>
      </c>
      <c r="H297" s="4">
        <v>14</v>
      </c>
      <c r="I297" s="4">
        <v>0</v>
      </c>
      <c r="J297" s="4">
        <f t="shared" si="8"/>
        <v>14</v>
      </c>
      <c r="K297" s="5">
        <f t="shared" si="9"/>
        <v>1372000</v>
      </c>
      <c r="L297" s="7"/>
      <c r="M297" s="7"/>
      <c r="N297" s="7"/>
    </row>
    <row r="298" spans="1:14" ht="45" x14ac:dyDescent="0.2">
      <c r="A298" s="20">
        <v>295</v>
      </c>
      <c r="B298" s="22">
        <v>42293505</v>
      </c>
      <c r="C298" s="26" t="s">
        <v>537</v>
      </c>
      <c r="D298" s="20" t="s">
        <v>725</v>
      </c>
      <c r="E298" s="26" t="s">
        <v>538</v>
      </c>
      <c r="F298" s="5">
        <v>360000</v>
      </c>
      <c r="G298" s="4">
        <v>180</v>
      </c>
      <c r="H298" s="4">
        <v>75</v>
      </c>
      <c r="I298" s="4">
        <v>0</v>
      </c>
      <c r="J298" s="4">
        <f t="shared" si="8"/>
        <v>255</v>
      </c>
      <c r="K298" s="5">
        <f t="shared" si="9"/>
        <v>91800000</v>
      </c>
      <c r="L298" s="7"/>
      <c r="M298" s="7"/>
      <c r="N298" s="7"/>
    </row>
    <row r="299" spans="1:14" ht="22.5" x14ac:dyDescent="0.2">
      <c r="A299" s="20">
        <v>296</v>
      </c>
      <c r="B299" s="22">
        <v>42142108</v>
      </c>
      <c r="C299" s="23" t="s">
        <v>539</v>
      </c>
      <c r="D299" s="11" t="s">
        <v>726</v>
      </c>
      <c r="E299" s="22" t="s">
        <v>540</v>
      </c>
      <c r="F299" s="5">
        <v>148750</v>
      </c>
      <c r="G299" s="4">
        <v>15</v>
      </c>
      <c r="H299" s="4">
        <v>15</v>
      </c>
      <c r="I299" s="4">
        <v>0</v>
      </c>
      <c r="J299" s="4">
        <f t="shared" si="8"/>
        <v>30</v>
      </c>
      <c r="K299" s="5">
        <f t="shared" si="9"/>
        <v>4462500</v>
      </c>
      <c r="L299" s="7"/>
      <c r="M299" s="7"/>
      <c r="N299" s="7"/>
    </row>
    <row r="300" spans="1:14" ht="22.5" x14ac:dyDescent="0.2">
      <c r="A300" s="20">
        <v>297</v>
      </c>
      <c r="B300" s="22">
        <v>42142108</v>
      </c>
      <c r="C300" s="23" t="s">
        <v>541</v>
      </c>
      <c r="D300" s="11" t="s">
        <v>727</v>
      </c>
      <c r="E300" s="22" t="s">
        <v>542</v>
      </c>
      <c r="F300" s="5">
        <v>148750</v>
      </c>
      <c r="G300" s="4">
        <v>16</v>
      </c>
      <c r="H300" s="4">
        <v>10</v>
      </c>
      <c r="I300" s="4">
        <v>0</v>
      </c>
      <c r="J300" s="4">
        <f t="shared" si="8"/>
        <v>26</v>
      </c>
      <c r="K300" s="5">
        <f t="shared" si="9"/>
        <v>3867500</v>
      </c>
      <c r="L300" s="7"/>
      <c r="M300" s="7"/>
      <c r="N300" s="7"/>
    </row>
    <row r="301" spans="1:14" ht="45" x14ac:dyDescent="0.2">
      <c r="A301" s="20">
        <v>298</v>
      </c>
      <c r="B301" s="22">
        <v>42141802</v>
      </c>
      <c r="C301" s="23" t="s">
        <v>543</v>
      </c>
      <c r="D301" s="11" t="s">
        <v>728</v>
      </c>
      <c r="E301" s="22" t="s">
        <v>544</v>
      </c>
      <c r="F301" s="5">
        <v>78650</v>
      </c>
      <c r="G301" s="4">
        <v>0</v>
      </c>
      <c r="H301" s="4">
        <v>200</v>
      </c>
      <c r="I301" s="4">
        <v>0</v>
      </c>
      <c r="J301" s="4">
        <f t="shared" si="8"/>
        <v>200</v>
      </c>
      <c r="K301" s="5">
        <f t="shared" si="9"/>
        <v>15730000</v>
      </c>
      <c r="L301" s="7"/>
      <c r="M301" s="7"/>
      <c r="N301" s="7"/>
    </row>
    <row r="302" spans="1:14" ht="22.5" x14ac:dyDescent="0.2">
      <c r="A302" s="20">
        <v>299</v>
      </c>
      <c r="B302" s="22">
        <v>42271709</v>
      </c>
      <c r="C302" s="23" t="s">
        <v>545</v>
      </c>
      <c r="D302" s="11" t="s">
        <v>729</v>
      </c>
      <c r="E302" s="22" t="s">
        <v>31</v>
      </c>
      <c r="F302" s="5">
        <v>1843</v>
      </c>
      <c r="G302" s="4">
        <v>636</v>
      </c>
      <c r="H302" s="4">
        <v>120</v>
      </c>
      <c r="I302" s="4">
        <v>0</v>
      </c>
      <c r="J302" s="4">
        <f t="shared" si="8"/>
        <v>756</v>
      </c>
      <c r="K302" s="5">
        <f t="shared" si="9"/>
        <v>1393308</v>
      </c>
      <c r="L302" s="7"/>
      <c r="M302" s="7"/>
      <c r="N302" s="7"/>
    </row>
    <row r="303" spans="1:14" ht="56.25" x14ac:dyDescent="0.2">
      <c r="A303" s="20">
        <v>300</v>
      </c>
      <c r="B303" s="22">
        <v>42271709</v>
      </c>
      <c r="C303" s="23" t="s">
        <v>546</v>
      </c>
      <c r="D303" s="11" t="s">
        <v>730</v>
      </c>
      <c r="E303" s="22" t="s">
        <v>31</v>
      </c>
      <c r="F303" s="5">
        <v>1752</v>
      </c>
      <c r="G303" s="4">
        <v>250</v>
      </c>
      <c r="H303" s="4">
        <v>560</v>
      </c>
      <c r="I303" s="4">
        <v>0</v>
      </c>
      <c r="J303" s="4">
        <f t="shared" si="8"/>
        <v>810</v>
      </c>
      <c r="K303" s="5">
        <f t="shared" si="9"/>
        <v>1419120</v>
      </c>
      <c r="L303" s="7"/>
      <c r="M303" s="7"/>
      <c r="N303" s="7"/>
    </row>
    <row r="304" spans="1:14" ht="22.5" x14ac:dyDescent="0.2">
      <c r="A304" s="20">
        <v>301</v>
      </c>
      <c r="B304" s="22">
        <v>42271708</v>
      </c>
      <c r="C304" s="23" t="s">
        <v>547</v>
      </c>
      <c r="D304" s="11" t="s">
        <v>731</v>
      </c>
      <c r="E304" s="22" t="s">
        <v>31</v>
      </c>
      <c r="F304" s="5">
        <v>3609</v>
      </c>
      <c r="G304" s="4">
        <v>0</v>
      </c>
      <c r="H304" s="4">
        <v>60</v>
      </c>
      <c r="I304" s="4">
        <v>0</v>
      </c>
      <c r="J304" s="4">
        <f t="shared" si="8"/>
        <v>60</v>
      </c>
      <c r="K304" s="5">
        <f t="shared" si="9"/>
        <v>216540</v>
      </c>
      <c r="L304" s="7"/>
      <c r="M304" s="7"/>
      <c r="N304" s="7"/>
    </row>
    <row r="305" spans="1:14" ht="22.5" x14ac:dyDescent="0.2">
      <c r="A305" s="20">
        <v>302</v>
      </c>
      <c r="B305" s="22">
        <v>42271708</v>
      </c>
      <c r="C305" s="23" t="s">
        <v>548</v>
      </c>
      <c r="D305" s="11" t="s">
        <v>731</v>
      </c>
      <c r="E305" s="22" t="s">
        <v>31</v>
      </c>
      <c r="F305" s="5">
        <v>3609</v>
      </c>
      <c r="G305" s="4">
        <v>0</v>
      </c>
      <c r="H305" s="4">
        <v>6</v>
      </c>
      <c r="I305" s="4">
        <v>0</v>
      </c>
      <c r="J305" s="4">
        <f t="shared" si="8"/>
        <v>6</v>
      </c>
      <c r="K305" s="5">
        <f t="shared" si="9"/>
        <v>21654</v>
      </c>
      <c r="L305" s="7"/>
      <c r="M305" s="7"/>
      <c r="N305" s="7"/>
    </row>
    <row r="306" spans="1:14" ht="99.75" customHeight="1" x14ac:dyDescent="0.2">
      <c r="A306" s="20">
        <v>303</v>
      </c>
      <c r="B306" s="22">
        <v>42272301</v>
      </c>
      <c r="C306" s="23" t="s">
        <v>549</v>
      </c>
      <c r="D306" s="11" t="s">
        <v>732</v>
      </c>
      <c r="E306" s="22" t="s">
        <v>31</v>
      </c>
      <c r="F306" s="5">
        <v>77260</v>
      </c>
      <c r="G306" s="4">
        <v>0</v>
      </c>
      <c r="H306" s="4">
        <v>6</v>
      </c>
      <c r="I306" s="4">
        <v>0</v>
      </c>
      <c r="J306" s="4">
        <f t="shared" si="8"/>
        <v>6</v>
      </c>
      <c r="K306" s="5">
        <f t="shared" si="9"/>
        <v>463560</v>
      </c>
      <c r="L306" s="7"/>
      <c r="M306" s="7"/>
      <c r="N306" s="7"/>
    </row>
    <row r="307" spans="1:14" ht="33.75" x14ac:dyDescent="0.2">
      <c r="A307" s="20">
        <v>304</v>
      </c>
      <c r="B307" s="22">
        <v>42272301</v>
      </c>
      <c r="C307" s="23" t="s">
        <v>550</v>
      </c>
      <c r="D307" s="11" t="s">
        <v>732</v>
      </c>
      <c r="E307" s="22" t="s">
        <v>31</v>
      </c>
      <c r="F307" s="5">
        <v>78657</v>
      </c>
      <c r="G307" s="4">
        <v>0</v>
      </c>
      <c r="H307" s="4">
        <v>3</v>
      </c>
      <c r="I307" s="4">
        <v>0</v>
      </c>
      <c r="J307" s="4">
        <f t="shared" si="8"/>
        <v>3</v>
      </c>
      <c r="K307" s="5">
        <f t="shared" si="9"/>
        <v>235971</v>
      </c>
      <c r="L307" s="7"/>
      <c r="M307" s="7"/>
      <c r="N307" s="7"/>
    </row>
    <row r="308" spans="1:14" ht="22.5" x14ac:dyDescent="0.2">
      <c r="A308" s="20">
        <v>305</v>
      </c>
      <c r="B308" s="22">
        <v>42271903</v>
      </c>
      <c r="C308" s="23" t="s">
        <v>551</v>
      </c>
      <c r="D308" s="11" t="s">
        <v>551</v>
      </c>
      <c r="E308" s="22" t="s">
        <v>155</v>
      </c>
      <c r="F308" s="5">
        <v>30624</v>
      </c>
      <c r="G308" s="4">
        <v>8</v>
      </c>
      <c r="H308" s="4">
        <v>1</v>
      </c>
      <c r="I308" s="4">
        <v>0</v>
      </c>
      <c r="J308" s="4">
        <f t="shared" si="8"/>
        <v>9</v>
      </c>
      <c r="K308" s="5">
        <f t="shared" si="9"/>
        <v>275616</v>
      </c>
      <c r="L308" s="7"/>
      <c r="M308" s="7"/>
      <c r="N308" s="7"/>
    </row>
    <row r="309" spans="1:14" ht="22.5" x14ac:dyDescent="0.2">
      <c r="A309" s="20">
        <v>306</v>
      </c>
      <c r="B309" s="22">
        <v>42271903</v>
      </c>
      <c r="C309" s="23" t="s">
        <v>552</v>
      </c>
      <c r="D309" s="11" t="s">
        <v>552</v>
      </c>
      <c r="E309" s="22" t="s">
        <v>155</v>
      </c>
      <c r="F309" s="5">
        <v>30624</v>
      </c>
      <c r="G309" s="4">
        <v>8</v>
      </c>
      <c r="H309" s="4">
        <v>1</v>
      </c>
      <c r="I309" s="4">
        <v>0</v>
      </c>
      <c r="J309" s="4">
        <f t="shared" si="8"/>
        <v>9</v>
      </c>
      <c r="K309" s="5">
        <f t="shared" si="9"/>
        <v>275616</v>
      </c>
      <c r="L309" s="7"/>
      <c r="M309" s="7"/>
      <c r="N309" s="7"/>
    </row>
    <row r="310" spans="1:14" ht="22.5" x14ac:dyDescent="0.2">
      <c r="A310" s="20">
        <v>307</v>
      </c>
      <c r="B310" s="22">
        <v>42271903</v>
      </c>
      <c r="C310" s="23" t="s">
        <v>553</v>
      </c>
      <c r="D310" s="11" t="s">
        <v>553</v>
      </c>
      <c r="E310" s="22" t="s">
        <v>155</v>
      </c>
      <c r="F310" s="5">
        <v>32245</v>
      </c>
      <c r="G310" s="4">
        <v>8</v>
      </c>
      <c r="H310" s="4">
        <v>1</v>
      </c>
      <c r="I310" s="4">
        <v>0</v>
      </c>
      <c r="J310" s="4">
        <f t="shared" si="8"/>
        <v>9</v>
      </c>
      <c r="K310" s="5">
        <f t="shared" si="9"/>
        <v>290205</v>
      </c>
      <c r="L310" s="7"/>
      <c r="M310" s="7"/>
      <c r="N310" s="7"/>
    </row>
    <row r="311" spans="1:14" ht="22.5" x14ac:dyDescent="0.2">
      <c r="A311" s="20">
        <v>308</v>
      </c>
      <c r="B311" s="22">
        <v>42271903</v>
      </c>
      <c r="C311" s="23" t="s">
        <v>554</v>
      </c>
      <c r="D311" s="11" t="s">
        <v>554</v>
      </c>
      <c r="E311" s="22" t="s">
        <v>155</v>
      </c>
      <c r="F311" s="5">
        <v>30889</v>
      </c>
      <c r="G311" s="4">
        <v>8</v>
      </c>
      <c r="H311" s="4">
        <v>1</v>
      </c>
      <c r="I311" s="4">
        <v>0</v>
      </c>
      <c r="J311" s="4">
        <f t="shared" si="8"/>
        <v>9</v>
      </c>
      <c r="K311" s="5">
        <f t="shared" si="9"/>
        <v>278001</v>
      </c>
      <c r="L311" s="7"/>
      <c r="M311" s="7"/>
      <c r="N311" s="7"/>
    </row>
    <row r="312" spans="1:14" ht="22.5" x14ac:dyDescent="0.2">
      <c r="A312" s="20">
        <v>309</v>
      </c>
      <c r="B312" s="22">
        <v>42271903</v>
      </c>
      <c r="C312" s="23" t="s">
        <v>555</v>
      </c>
      <c r="D312" s="11" t="s">
        <v>555</v>
      </c>
      <c r="E312" s="22" t="s">
        <v>155</v>
      </c>
      <c r="F312" s="5">
        <v>30729</v>
      </c>
      <c r="G312" s="4">
        <v>3</v>
      </c>
      <c r="H312" s="4">
        <v>1</v>
      </c>
      <c r="I312" s="4">
        <v>0</v>
      </c>
      <c r="J312" s="4">
        <f t="shared" si="8"/>
        <v>4</v>
      </c>
      <c r="K312" s="5">
        <f t="shared" si="9"/>
        <v>122916</v>
      </c>
      <c r="L312" s="7"/>
      <c r="M312" s="7"/>
      <c r="N312" s="7"/>
    </row>
    <row r="313" spans="1:14" ht="22.5" x14ac:dyDescent="0.2">
      <c r="A313" s="20">
        <v>310</v>
      </c>
      <c r="B313" s="22">
        <v>42271903</v>
      </c>
      <c r="C313" s="23" t="s">
        <v>556</v>
      </c>
      <c r="D313" s="11" t="s">
        <v>556</v>
      </c>
      <c r="E313" s="22" t="s">
        <v>155</v>
      </c>
      <c r="F313" s="5">
        <v>30729</v>
      </c>
      <c r="G313" s="4">
        <v>4</v>
      </c>
      <c r="H313" s="4">
        <v>1</v>
      </c>
      <c r="I313" s="4">
        <v>0</v>
      </c>
      <c r="J313" s="4">
        <f t="shared" si="8"/>
        <v>5</v>
      </c>
      <c r="K313" s="5">
        <f t="shared" si="9"/>
        <v>153645</v>
      </c>
      <c r="L313" s="7"/>
      <c r="M313" s="7"/>
      <c r="N313" s="7"/>
    </row>
    <row r="314" spans="1:14" ht="22.5" x14ac:dyDescent="0.2">
      <c r="A314" s="20">
        <v>311</v>
      </c>
      <c r="B314" s="22">
        <v>42271903</v>
      </c>
      <c r="C314" s="23" t="s">
        <v>557</v>
      </c>
      <c r="D314" s="11" t="s">
        <v>557</v>
      </c>
      <c r="E314" s="22" t="s">
        <v>155</v>
      </c>
      <c r="F314" s="5">
        <v>30646</v>
      </c>
      <c r="G314" s="4">
        <v>0</v>
      </c>
      <c r="H314" s="4">
        <v>1</v>
      </c>
      <c r="I314" s="4">
        <v>0</v>
      </c>
      <c r="J314" s="4">
        <f t="shared" si="8"/>
        <v>1</v>
      </c>
      <c r="K314" s="5">
        <f t="shared" si="9"/>
        <v>30646</v>
      </c>
      <c r="L314" s="7"/>
      <c r="M314" s="7"/>
      <c r="N314" s="7"/>
    </row>
    <row r="315" spans="1:14" ht="22.5" x14ac:dyDescent="0.2">
      <c r="A315" s="20">
        <v>312</v>
      </c>
      <c r="B315" s="22">
        <v>42271903</v>
      </c>
      <c r="C315" s="23" t="s">
        <v>558</v>
      </c>
      <c r="D315" s="11" t="s">
        <v>558</v>
      </c>
      <c r="E315" s="22" t="s">
        <v>155</v>
      </c>
      <c r="F315" s="5">
        <v>34617</v>
      </c>
      <c r="G315" s="4">
        <v>0</v>
      </c>
      <c r="H315" s="4">
        <v>1</v>
      </c>
      <c r="I315" s="4">
        <v>0</v>
      </c>
      <c r="J315" s="4">
        <f t="shared" si="8"/>
        <v>1</v>
      </c>
      <c r="K315" s="5">
        <f t="shared" si="9"/>
        <v>34617</v>
      </c>
      <c r="L315" s="7"/>
      <c r="M315" s="7"/>
      <c r="N315" s="7"/>
    </row>
    <row r="316" spans="1:14" ht="22.5" x14ac:dyDescent="0.2">
      <c r="A316" s="20">
        <v>313</v>
      </c>
      <c r="B316" s="22">
        <v>42271903</v>
      </c>
      <c r="C316" s="23" t="s">
        <v>559</v>
      </c>
      <c r="D316" s="11" t="s">
        <v>559</v>
      </c>
      <c r="E316" s="22" t="s">
        <v>155</v>
      </c>
      <c r="F316" s="5">
        <v>33887</v>
      </c>
      <c r="G316" s="4">
        <v>0</v>
      </c>
      <c r="H316" s="4">
        <v>1</v>
      </c>
      <c r="I316" s="4">
        <v>0</v>
      </c>
      <c r="J316" s="4">
        <f t="shared" si="8"/>
        <v>1</v>
      </c>
      <c r="K316" s="5">
        <f t="shared" si="9"/>
        <v>33887</v>
      </c>
      <c r="L316" s="7"/>
      <c r="M316" s="7"/>
      <c r="N316" s="7"/>
    </row>
    <row r="317" spans="1:14" ht="33.75" x14ac:dyDescent="0.2">
      <c r="A317" s="20">
        <v>314</v>
      </c>
      <c r="B317" s="22">
        <v>41104123</v>
      </c>
      <c r="C317" s="23" t="s">
        <v>560</v>
      </c>
      <c r="D317" s="11" t="s">
        <v>733</v>
      </c>
      <c r="E317" s="22" t="s">
        <v>31</v>
      </c>
      <c r="F317" s="5">
        <v>31490</v>
      </c>
      <c r="G317" s="4">
        <v>0</v>
      </c>
      <c r="H317" s="4">
        <v>10</v>
      </c>
      <c r="I317" s="4">
        <v>0</v>
      </c>
      <c r="J317" s="4">
        <f t="shared" si="8"/>
        <v>10</v>
      </c>
      <c r="K317" s="5">
        <f t="shared" si="9"/>
        <v>314900</v>
      </c>
      <c r="L317" s="7"/>
      <c r="M317" s="7"/>
      <c r="N317" s="7"/>
    </row>
    <row r="318" spans="1:14" x14ac:dyDescent="0.2">
      <c r="A318" s="20">
        <v>315</v>
      </c>
      <c r="B318" s="40" t="s">
        <v>734</v>
      </c>
      <c r="C318" s="8" t="s">
        <v>561</v>
      </c>
      <c r="D318" s="11" t="s">
        <v>735</v>
      </c>
      <c r="E318" s="22" t="s">
        <v>31</v>
      </c>
      <c r="F318" s="5">
        <v>163675</v>
      </c>
      <c r="G318" s="4">
        <v>0</v>
      </c>
      <c r="H318" s="4">
        <v>5</v>
      </c>
      <c r="I318" s="4">
        <v>0</v>
      </c>
      <c r="J318" s="4">
        <f t="shared" si="8"/>
        <v>5</v>
      </c>
      <c r="K318" s="5">
        <f t="shared" si="9"/>
        <v>818375</v>
      </c>
      <c r="L318" s="7"/>
      <c r="M318" s="7"/>
      <c r="N318" s="7"/>
    </row>
    <row r="319" spans="1:14" ht="22.5" x14ac:dyDescent="0.2">
      <c r="A319" s="20">
        <v>316</v>
      </c>
      <c r="B319" s="40" t="s">
        <v>734</v>
      </c>
      <c r="C319" s="23" t="s">
        <v>562</v>
      </c>
      <c r="D319" s="11" t="s">
        <v>736</v>
      </c>
      <c r="E319" s="22" t="s">
        <v>31</v>
      </c>
      <c r="F319" s="5">
        <v>102775</v>
      </c>
      <c r="G319" s="4">
        <v>0</v>
      </c>
      <c r="H319" s="4">
        <v>5</v>
      </c>
      <c r="I319" s="4">
        <v>0</v>
      </c>
      <c r="J319" s="4">
        <f t="shared" si="8"/>
        <v>5</v>
      </c>
      <c r="K319" s="5">
        <f t="shared" si="9"/>
        <v>513875</v>
      </c>
      <c r="L319" s="7"/>
      <c r="M319" s="7"/>
      <c r="N319" s="7"/>
    </row>
    <row r="320" spans="1:14" ht="22.5" x14ac:dyDescent="0.2">
      <c r="A320" s="20">
        <v>317</v>
      </c>
      <c r="B320" s="22">
        <v>60122101</v>
      </c>
      <c r="C320" s="23" t="s">
        <v>563</v>
      </c>
      <c r="D320" s="11" t="s">
        <v>737</v>
      </c>
      <c r="E320" s="22" t="s">
        <v>31</v>
      </c>
      <c r="F320" s="5">
        <v>25740</v>
      </c>
      <c r="G320" s="4">
        <v>0</v>
      </c>
      <c r="H320" s="4">
        <v>3</v>
      </c>
      <c r="I320" s="4">
        <v>0</v>
      </c>
      <c r="J320" s="4">
        <f t="shared" si="8"/>
        <v>3</v>
      </c>
      <c r="K320" s="5">
        <f t="shared" si="9"/>
        <v>77220</v>
      </c>
      <c r="L320" s="7"/>
      <c r="M320" s="7"/>
      <c r="N320" s="7"/>
    </row>
    <row r="321" spans="1:14" ht="67.5" x14ac:dyDescent="0.2">
      <c r="A321" s="20">
        <v>318</v>
      </c>
      <c r="B321" s="40" t="s">
        <v>738</v>
      </c>
      <c r="C321" s="23" t="s">
        <v>564</v>
      </c>
      <c r="D321" s="11" t="s">
        <v>565</v>
      </c>
      <c r="E321" s="22" t="s">
        <v>31</v>
      </c>
      <c r="F321" s="5">
        <v>142800</v>
      </c>
      <c r="G321" s="4">
        <v>0</v>
      </c>
      <c r="H321" s="4">
        <v>2</v>
      </c>
      <c r="I321" s="4">
        <v>0</v>
      </c>
      <c r="J321" s="4">
        <f t="shared" si="8"/>
        <v>2</v>
      </c>
      <c r="K321" s="5">
        <f t="shared" si="9"/>
        <v>285600</v>
      </c>
      <c r="L321" s="7"/>
      <c r="M321" s="7"/>
      <c r="N321" s="7"/>
    </row>
    <row r="322" spans="1:14" ht="33.75" x14ac:dyDescent="0.2">
      <c r="A322" s="20">
        <v>319</v>
      </c>
      <c r="B322" s="22">
        <v>42142502</v>
      </c>
      <c r="C322" s="23" t="s">
        <v>566</v>
      </c>
      <c r="D322" s="11" t="s">
        <v>566</v>
      </c>
      <c r="E322" s="22" t="s">
        <v>45</v>
      </c>
      <c r="F322" s="5">
        <v>32359</v>
      </c>
      <c r="G322" s="4">
        <v>15</v>
      </c>
      <c r="H322" s="4">
        <v>40</v>
      </c>
      <c r="I322" s="4">
        <v>12</v>
      </c>
      <c r="J322" s="4">
        <f t="shared" si="8"/>
        <v>67</v>
      </c>
      <c r="K322" s="5">
        <f t="shared" si="9"/>
        <v>2168053</v>
      </c>
      <c r="L322" s="7"/>
      <c r="M322" s="7"/>
      <c r="N322" s="7"/>
    </row>
    <row r="323" spans="1:14" ht="22.5" x14ac:dyDescent="0.2">
      <c r="A323" s="20">
        <v>320</v>
      </c>
      <c r="B323" s="22">
        <v>42142502</v>
      </c>
      <c r="C323" s="23" t="s">
        <v>567</v>
      </c>
      <c r="D323" s="11" t="s">
        <v>567</v>
      </c>
      <c r="E323" s="22" t="s">
        <v>45</v>
      </c>
      <c r="F323" s="5">
        <v>38080</v>
      </c>
      <c r="G323" s="4">
        <v>20</v>
      </c>
      <c r="H323" s="4">
        <v>7</v>
      </c>
      <c r="I323" s="4">
        <v>0</v>
      </c>
      <c r="J323" s="4">
        <f t="shared" si="8"/>
        <v>27</v>
      </c>
      <c r="K323" s="5">
        <f t="shared" si="9"/>
        <v>1028160</v>
      </c>
      <c r="L323" s="7"/>
      <c r="M323" s="7"/>
      <c r="N323" s="7"/>
    </row>
    <row r="324" spans="1:14" ht="33.75" x14ac:dyDescent="0.2">
      <c r="A324" s="20">
        <v>321</v>
      </c>
      <c r="B324" s="22">
        <v>42251608</v>
      </c>
      <c r="C324" s="23" t="s">
        <v>568</v>
      </c>
      <c r="D324" s="11" t="s">
        <v>569</v>
      </c>
      <c r="E324" s="22" t="s">
        <v>570</v>
      </c>
      <c r="F324" s="5">
        <v>14627</v>
      </c>
      <c r="G324" s="4">
        <v>20</v>
      </c>
      <c r="H324" s="4">
        <v>20</v>
      </c>
      <c r="I324" s="4">
        <v>0</v>
      </c>
      <c r="J324" s="4">
        <f t="shared" si="8"/>
        <v>40</v>
      </c>
      <c r="K324" s="5">
        <f t="shared" si="9"/>
        <v>585080</v>
      </c>
      <c r="L324" s="7"/>
      <c r="M324" s="7"/>
      <c r="N324" s="7"/>
    </row>
    <row r="325" spans="1:14" ht="22.5" x14ac:dyDescent="0.2">
      <c r="A325" s="20">
        <v>322</v>
      </c>
      <c r="B325" s="22">
        <v>42151627</v>
      </c>
      <c r="C325" s="23" t="s">
        <v>571</v>
      </c>
      <c r="D325" s="11" t="s">
        <v>572</v>
      </c>
      <c r="E325" s="22" t="s">
        <v>79</v>
      </c>
      <c r="F325" s="5">
        <v>43233</v>
      </c>
      <c r="G325" s="4">
        <v>10</v>
      </c>
      <c r="H325" s="4">
        <v>16</v>
      </c>
      <c r="I325" s="4">
        <v>12</v>
      </c>
      <c r="J325" s="4">
        <f t="shared" ref="J325:J345" si="10">+SUM(G325:I325)</f>
        <v>38</v>
      </c>
      <c r="K325" s="5">
        <f t="shared" ref="K325:K345" si="11">+J325*F325</f>
        <v>1642854</v>
      </c>
      <c r="L325" s="7"/>
      <c r="M325" s="7"/>
      <c r="N325" s="7"/>
    </row>
    <row r="326" spans="1:14" ht="45" x14ac:dyDescent="0.2">
      <c r="A326" s="20">
        <v>323</v>
      </c>
      <c r="B326" s="22">
        <v>42151805</v>
      </c>
      <c r="C326" s="23" t="s">
        <v>573</v>
      </c>
      <c r="D326" s="11" t="s">
        <v>574</v>
      </c>
      <c r="E326" s="22" t="s">
        <v>575</v>
      </c>
      <c r="F326" s="5">
        <v>151580</v>
      </c>
      <c r="G326" s="4">
        <v>10</v>
      </c>
      <c r="H326" s="4">
        <v>30</v>
      </c>
      <c r="I326" s="4">
        <v>12</v>
      </c>
      <c r="J326" s="4">
        <f t="shared" si="10"/>
        <v>52</v>
      </c>
      <c r="K326" s="5">
        <f t="shared" si="11"/>
        <v>7882160</v>
      </c>
      <c r="L326" s="7"/>
      <c r="M326" s="7"/>
      <c r="N326" s="7"/>
    </row>
    <row r="327" spans="1:14" ht="33.75" x14ac:dyDescent="0.2">
      <c r="A327" s="20">
        <v>324</v>
      </c>
      <c r="B327" s="22">
        <v>42151805</v>
      </c>
      <c r="C327" s="23" t="s">
        <v>576</v>
      </c>
      <c r="D327" s="11" t="s">
        <v>577</v>
      </c>
      <c r="E327" s="22" t="s">
        <v>575</v>
      </c>
      <c r="F327" s="5">
        <v>151580</v>
      </c>
      <c r="G327" s="4">
        <v>10</v>
      </c>
      <c r="H327" s="4">
        <v>30</v>
      </c>
      <c r="I327" s="4">
        <v>12</v>
      </c>
      <c r="J327" s="4">
        <f t="shared" si="10"/>
        <v>52</v>
      </c>
      <c r="K327" s="5">
        <f t="shared" si="11"/>
        <v>7882160</v>
      </c>
      <c r="L327" s="7"/>
      <c r="M327" s="7"/>
      <c r="N327" s="7"/>
    </row>
    <row r="328" spans="1:14" ht="56.25" x14ac:dyDescent="0.2">
      <c r="A328" s="20">
        <v>325</v>
      </c>
      <c r="B328" s="22">
        <v>42151815</v>
      </c>
      <c r="C328" s="23" t="s">
        <v>578</v>
      </c>
      <c r="D328" s="11" t="s">
        <v>579</v>
      </c>
      <c r="E328" s="22" t="s">
        <v>580</v>
      </c>
      <c r="F328" s="5">
        <v>38610</v>
      </c>
      <c r="G328" s="4">
        <v>0</v>
      </c>
      <c r="H328" s="4">
        <v>12</v>
      </c>
      <c r="I328" s="4">
        <v>0</v>
      </c>
      <c r="J328" s="4">
        <f t="shared" si="10"/>
        <v>12</v>
      </c>
      <c r="K328" s="5">
        <f t="shared" si="11"/>
        <v>463320</v>
      </c>
      <c r="L328" s="7"/>
      <c r="M328" s="7"/>
      <c r="N328" s="7"/>
    </row>
    <row r="329" spans="1:14" ht="56.25" x14ac:dyDescent="0.2">
      <c r="A329" s="20">
        <v>326</v>
      </c>
      <c r="B329" s="22">
        <v>42151815</v>
      </c>
      <c r="C329" s="23" t="s">
        <v>581</v>
      </c>
      <c r="D329" s="11" t="s">
        <v>582</v>
      </c>
      <c r="E329" s="22" t="s">
        <v>580</v>
      </c>
      <c r="F329" s="5">
        <v>38610</v>
      </c>
      <c r="G329" s="4">
        <v>0</v>
      </c>
      <c r="H329" s="4">
        <v>12</v>
      </c>
      <c r="I329" s="4">
        <v>0</v>
      </c>
      <c r="J329" s="4">
        <f t="shared" si="10"/>
        <v>12</v>
      </c>
      <c r="K329" s="5">
        <f t="shared" si="11"/>
        <v>463320</v>
      </c>
      <c r="L329" s="7"/>
      <c r="M329" s="7"/>
      <c r="N329" s="7"/>
    </row>
    <row r="330" spans="1:14" ht="22.5" x14ac:dyDescent="0.2">
      <c r="A330" s="20">
        <v>327</v>
      </c>
      <c r="B330" s="22">
        <v>42152215</v>
      </c>
      <c r="C330" s="23" t="s">
        <v>583</v>
      </c>
      <c r="D330" s="11" t="s">
        <v>584</v>
      </c>
      <c r="E330" s="22" t="s">
        <v>585</v>
      </c>
      <c r="F330" s="5">
        <v>21844</v>
      </c>
      <c r="G330" s="4">
        <v>4</v>
      </c>
      <c r="H330" s="4">
        <v>30</v>
      </c>
      <c r="I330" s="4">
        <v>288</v>
      </c>
      <c r="J330" s="4">
        <f t="shared" si="10"/>
        <v>322</v>
      </c>
      <c r="K330" s="5">
        <f t="shared" si="11"/>
        <v>7033768</v>
      </c>
      <c r="L330" s="7"/>
      <c r="M330" s="7"/>
      <c r="N330" s="7"/>
    </row>
    <row r="331" spans="1:14" ht="22.5" x14ac:dyDescent="0.2">
      <c r="A331" s="20">
        <v>328</v>
      </c>
      <c r="B331" s="22">
        <v>42151630</v>
      </c>
      <c r="C331" s="23" t="s">
        <v>586</v>
      </c>
      <c r="D331" s="11" t="s">
        <v>587</v>
      </c>
      <c r="E331" s="22" t="s">
        <v>588</v>
      </c>
      <c r="F331" s="5">
        <v>12236</v>
      </c>
      <c r="G331" s="4">
        <v>120</v>
      </c>
      <c r="H331" s="4">
        <v>100</v>
      </c>
      <c r="I331" s="4">
        <v>100</v>
      </c>
      <c r="J331" s="4">
        <f t="shared" si="10"/>
        <v>320</v>
      </c>
      <c r="K331" s="5">
        <f t="shared" si="11"/>
        <v>3915520</v>
      </c>
      <c r="L331" s="7"/>
      <c r="M331" s="7"/>
      <c r="N331" s="7"/>
    </row>
    <row r="332" spans="1:14" ht="33.75" x14ac:dyDescent="0.2">
      <c r="A332" s="20">
        <v>329</v>
      </c>
      <c r="B332" s="22">
        <v>42151614</v>
      </c>
      <c r="C332" s="23" t="s">
        <v>589</v>
      </c>
      <c r="D332" s="11" t="s">
        <v>590</v>
      </c>
      <c r="E332" s="22" t="s">
        <v>31</v>
      </c>
      <c r="F332" s="5">
        <v>9520</v>
      </c>
      <c r="G332" s="4">
        <v>30</v>
      </c>
      <c r="H332" s="4">
        <v>50</v>
      </c>
      <c r="I332" s="4">
        <v>240</v>
      </c>
      <c r="J332" s="4">
        <f t="shared" si="10"/>
        <v>320</v>
      </c>
      <c r="K332" s="5">
        <f t="shared" si="11"/>
        <v>3046400</v>
      </c>
      <c r="L332" s="7"/>
      <c r="M332" s="7"/>
      <c r="N332" s="7"/>
    </row>
    <row r="333" spans="1:14" ht="33.75" x14ac:dyDescent="0.2">
      <c r="A333" s="20">
        <v>330</v>
      </c>
      <c r="B333" s="22">
        <v>42151614</v>
      </c>
      <c r="C333" s="23" t="s">
        <v>591</v>
      </c>
      <c r="D333" s="11" t="s">
        <v>592</v>
      </c>
      <c r="E333" s="22" t="s">
        <v>31</v>
      </c>
      <c r="F333" s="5">
        <v>9520</v>
      </c>
      <c r="G333" s="4">
        <v>30</v>
      </c>
      <c r="H333" s="4">
        <v>100</v>
      </c>
      <c r="I333" s="4">
        <v>240</v>
      </c>
      <c r="J333" s="4">
        <f t="shared" si="10"/>
        <v>370</v>
      </c>
      <c r="K333" s="5">
        <f t="shared" si="11"/>
        <v>3522400</v>
      </c>
      <c r="L333" s="7"/>
      <c r="M333" s="7"/>
      <c r="N333" s="7"/>
    </row>
    <row r="334" spans="1:14" ht="33.75" x14ac:dyDescent="0.2">
      <c r="A334" s="20">
        <v>331</v>
      </c>
      <c r="B334" s="22">
        <v>42151614</v>
      </c>
      <c r="C334" s="23" t="s">
        <v>593</v>
      </c>
      <c r="D334" s="11" t="s">
        <v>594</v>
      </c>
      <c r="E334" s="22" t="s">
        <v>31</v>
      </c>
      <c r="F334" s="5">
        <v>9520</v>
      </c>
      <c r="G334" s="4">
        <v>30</v>
      </c>
      <c r="H334" s="4">
        <v>300</v>
      </c>
      <c r="I334" s="4">
        <v>240</v>
      </c>
      <c r="J334" s="4">
        <f t="shared" si="10"/>
        <v>570</v>
      </c>
      <c r="K334" s="5">
        <f t="shared" si="11"/>
        <v>5426400</v>
      </c>
      <c r="L334" s="7"/>
      <c r="M334" s="7"/>
      <c r="N334" s="7"/>
    </row>
    <row r="335" spans="1:14" ht="33.75" x14ac:dyDescent="0.2">
      <c r="A335" s="20">
        <v>332</v>
      </c>
      <c r="B335" s="22">
        <v>42151614</v>
      </c>
      <c r="C335" s="23" t="s">
        <v>595</v>
      </c>
      <c r="D335" s="11" t="s">
        <v>596</v>
      </c>
      <c r="E335" s="22" t="s">
        <v>31</v>
      </c>
      <c r="F335" s="5">
        <v>9520</v>
      </c>
      <c r="G335" s="4">
        <v>20</v>
      </c>
      <c r="H335" s="4">
        <v>100</v>
      </c>
      <c r="I335" s="4">
        <v>120</v>
      </c>
      <c r="J335" s="4">
        <f t="shared" si="10"/>
        <v>240</v>
      </c>
      <c r="K335" s="5">
        <f t="shared" si="11"/>
        <v>2284800</v>
      </c>
      <c r="L335" s="7"/>
      <c r="M335" s="7"/>
      <c r="N335" s="7"/>
    </row>
    <row r="336" spans="1:14" ht="33.75" x14ac:dyDescent="0.2">
      <c r="A336" s="20">
        <v>333</v>
      </c>
      <c r="B336" s="22">
        <v>42151614</v>
      </c>
      <c r="C336" s="23" t="s">
        <v>597</v>
      </c>
      <c r="D336" s="11" t="s">
        <v>597</v>
      </c>
      <c r="E336" s="22" t="s">
        <v>598</v>
      </c>
      <c r="F336" s="5">
        <v>95200</v>
      </c>
      <c r="G336" s="4">
        <v>50</v>
      </c>
      <c r="H336" s="4">
        <v>50</v>
      </c>
      <c r="I336" s="4">
        <v>240</v>
      </c>
      <c r="J336" s="4">
        <f t="shared" si="10"/>
        <v>340</v>
      </c>
      <c r="K336" s="5">
        <f t="shared" si="11"/>
        <v>32368000</v>
      </c>
      <c r="L336" s="7"/>
      <c r="M336" s="7"/>
      <c r="N336" s="7"/>
    </row>
    <row r="337" spans="1:14" ht="33.75" x14ac:dyDescent="0.2">
      <c r="A337" s="20">
        <v>334</v>
      </c>
      <c r="B337" s="22">
        <v>42151614</v>
      </c>
      <c r="C337" s="23" t="s">
        <v>599</v>
      </c>
      <c r="D337" s="11" t="s">
        <v>599</v>
      </c>
      <c r="E337" s="22" t="s">
        <v>31</v>
      </c>
      <c r="F337" s="5">
        <v>11900</v>
      </c>
      <c r="G337" s="4">
        <v>0</v>
      </c>
      <c r="H337" s="4">
        <v>50</v>
      </c>
      <c r="I337" s="4">
        <v>0</v>
      </c>
      <c r="J337" s="4">
        <f t="shared" si="10"/>
        <v>50</v>
      </c>
      <c r="K337" s="5">
        <f t="shared" si="11"/>
        <v>595000</v>
      </c>
      <c r="L337" s="7"/>
      <c r="M337" s="7"/>
      <c r="N337" s="7"/>
    </row>
    <row r="338" spans="1:14" ht="22.5" x14ac:dyDescent="0.2">
      <c r="A338" s="20">
        <v>335</v>
      </c>
      <c r="B338" s="22">
        <v>42151614</v>
      </c>
      <c r="C338" s="23" t="s">
        <v>600</v>
      </c>
      <c r="D338" s="11" t="s">
        <v>600</v>
      </c>
      <c r="E338" s="22" t="s">
        <v>31</v>
      </c>
      <c r="F338" s="5">
        <v>11900</v>
      </c>
      <c r="G338" s="4">
        <v>0</v>
      </c>
      <c r="H338" s="4">
        <v>20</v>
      </c>
      <c r="I338" s="4">
        <v>0</v>
      </c>
      <c r="J338" s="4">
        <f t="shared" si="10"/>
        <v>20</v>
      </c>
      <c r="K338" s="5">
        <f t="shared" si="11"/>
        <v>238000</v>
      </c>
      <c r="L338" s="7"/>
      <c r="M338" s="7"/>
      <c r="N338" s="7"/>
    </row>
    <row r="339" spans="1:14" ht="22.5" x14ac:dyDescent="0.2">
      <c r="A339" s="20">
        <v>336</v>
      </c>
      <c r="B339" s="22">
        <v>42151611</v>
      </c>
      <c r="C339" s="23" t="s">
        <v>601</v>
      </c>
      <c r="D339" s="11" t="s">
        <v>602</v>
      </c>
      <c r="E339" s="22" t="s">
        <v>155</v>
      </c>
      <c r="F339" s="5">
        <v>93792</v>
      </c>
      <c r="G339" s="4">
        <v>20</v>
      </c>
      <c r="H339" s="4">
        <v>10</v>
      </c>
      <c r="I339" s="4">
        <v>60</v>
      </c>
      <c r="J339" s="4">
        <f t="shared" si="10"/>
        <v>90</v>
      </c>
      <c r="K339" s="5">
        <f t="shared" si="11"/>
        <v>8441280</v>
      </c>
      <c r="L339" s="7"/>
      <c r="M339" s="7"/>
      <c r="N339" s="7"/>
    </row>
    <row r="340" spans="1:14" ht="22.5" x14ac:dyDescent="0.2">
      <c r="A340" s="20">
        <v>337</v>
      </c>
      <c r="B340" s="22">
        <v>14111539</v>
      </c>
      <c r="C340" s="23" t="s">
        <v>603</v>
      </c>
      <c r="D340" s="11" t="s">
        <v>604</v>
      </c>
      <c r="E340" s="22" t="s">
        <v>31</v>
      </c>
      <c r="F340" s="5">
        <v>8719</v>
      </c>
      <c r="G340" s="4">
        <v>2</v>
      </c>
      <c r="H340" s="4">
        <v>0</v>
      </c>
      <c r="I340" s="4">
        <v>0</v>
      </c>
      <c r="J340" s="4">
        <f t="shared" si="10"/>
        <v>2</v>
      </c>
      <c r="K340" s="5">
        <f t="shared" si="11"/>
        <v>17438</v>
      </c>
      <c r="L340" s="7"/>
      <c r="M340" s="7"/>
      <c r="N340" s="7"/>
    </row>
    <row r="341" spans="1:14" ht="22.5" x14ac:dyDescent="0.2">
      <c r="A341" s="20">
        <v>338</v>
      </c>
      <c r="B341" s="22">
        <v>27111801</v>
      </c>
      <c r="C341" s="23" t="s">
        <v>605</v>
      </c>
      <c r="D341" s="11" t="s">
        <v>606</v>
      </c>
      <c r="E341" s="22" t="s">
        <v>31</v>
      </c>
      <c r="F341" s="5">
        <v>9295</v>
      </c>
      <c r="G341" s="4">
        <v>5</v>
      </c>
      <c r="H341" s="4">
        <v>0</v>
      </c>
      <c r="I341" s="4">
        <v>0</v>
      </c>
      <c r="J341" s="4">
        <f t="shared" si="10"/>
        <v>5</v>
      </c>
      <c r="K341" s="5">
        <f t="shared" si="11"/>
        <v>46475</v>
      </c>
      <c r="L341" s="7"/>
      <c r="M341" s="7"/>
      <c r="N341" s="7"/>
    </row>
    <row r="342" spans="1:14" ht="22.5" x14ac:dyDescent="0.2">
      <c r="A342" s="20">
        <v>339</v>
      </c>
      <c r="B342" s="22">
        <v>42151909</v>
      </c>
      <c r="C342" s="23" t="s">
        <v>607</v>
      </c>
      <c r="D342" s="11" t="s">
        <v>608</v>
      </c>
      <c r="E342" s="28" t="s">
        <v>739</v>
      </c>
      <c r="F342" s="5">
        <v>13748</v>
      </c>
      <c r="G342" s="4">
        <v>60</v>
      </c>
      <c r="H342" s="4">
        <v>0</v>
      </c>
      <c r="I342" s="4">
        <v>40</v>
      </c>
      <c r="J342" s="4">
        <f t="shared" si="10"/>
        <v>100</v>
      </c>
      <c r="K342" s="5">
        <f t="shared" si="11"/>
        <v>1374800</v>
      </c>
      <c r="L342" s="7"/>
      <c r="M342" s="7"/>
      <c r="N342" s="7"/>
    </row>
    <row r="343" spans="1:14" ht="56.25" x14ac:dyDescent="0.2">
      <c r="A343" s="20">
        <v>340</v>
      </c>
      <c r="B343" s="22">
        <v>42151500</v>
      </c>
      <c r="C343" s="23" t="s">
        <v>609</v>
      </c>
      <c r="D343" s="11" t="s">
        <v>610</v>
      </c>
      <c r="E343" s="22" t="s">
        <v>611</v>
      </c>
      <c r="F343" s="5">
        <v>621358</v>
      </c>
      <c r="G343" s="4">
        <v>1</v>
      </c>
      <c r="H343" s="4">
        <v>1</v>
      </c>
      <c r="I343" s="4">
        <v>1</v>
      </c>
      <c r="J343" s="4">
        <f t="shared" si="10"/>
        <v>3</v>
      </c>
      <c r="K343" s="5">
        <f t="shared" si="11"/>
        <v>1864074</v>
      </c>
      <c r="L343" s="7"/>
      <c r="M343" s="7"/>
      <c r="N343" s="7"/>
    </row>
    <row r="344" spans="1:14" ht="33.75" x14ac:dyDescent="0.2">
      <c r="A344" s="20">
        <v>341</v>
      </c>
      <c r="B344" s="40">
        <v>42281915</v>
      </c>
      <c r="C344" s="8" t="s">
        <v>615</v>
      </c>
      <c r="D344" s="8" t="s">
        <v>615</v>
      </c>
      <c r="E344" s="28" t="s">
        <v>424</v>
      </c>
      <c r="F344" s="10">
        <v>23058</v>
      </c>
      <c r="G344" s="11">
        <v>100</v>
      </c>
      <c r="H344" s="11">
        <v>194</v>
      </c>
      <c r="I344" s="11">
        <v>8</v>
      </c>
      <c r="J344" s="4">
        <f t="shared" si="10"/>
        <v>302</v>
      </c>
      <c r="K344" s="5">
        <f t="shared" si="11"/>
        <v>6963516</v>
      </c>
      <c r="L344" s="7"/>
      <c r="M344" s="7"/>
      <c r="N344" s="7"/>
    </row>
    <row r="345" spans="1:14" ht="33.75" x14ac:dyDescent="0.2">
      <c r="A345" s="20">
        <v>342</v>
      </c>
      <c r="B345" s="40">
        <v>42281915</v>
      </c>
      <c r="C345" s="8" t="s">
        <v>616</v>
      </c>
      <c r="D345" s="8" t="s">
        <v>616</v>
      </c>
      <c r="E345" s="28" t="s">
        <v>424</v>
      </c>
      <c r="F345" s="10">
        <v>9520</v>
      </c>
      <c r="G345" s="11">
        <v>100</v>
      </c>
      <c r="H345" s="11">
        <v>120</v>
      </c>
      <c r="I345" s="11">
        <v>8</v>
      </c>
      <c r="J345" s="4">
        <f t="shared" si="10"/>
        <v>228</v>
      </c>
      <c r="K345" s="5">
        <f t="shared" si="11"/>
        <v>2170560</v>
      </c>
      <c r="L345" s="7"/>
      <c r="M345" s="7"/>
      <c r="N345" s="7"/>
    </row>
    <row r="346" spans="1:14" ht="26.25" customHeight="1" x14ac:dyDescent="0.2">
      <c r="K346" s="9">
        <f>SUM(K4:K345)</f>
        <v>1551763874</v>
      </c>
    </row>
  </sheetData>
  <sheetProtection algorithmName="SHA-512" hashValue="twD66S7C5ugjh3N5ECbZE6qEGDG4MegKC//5Ezo21SKWDQdOm1VbdY+KwHBaEgsp03Fr6KvPySivOxUfJfgVYg==" saltValue="CuTalHes+kJFnVkmSQrfwQ==" spinCount="100000" sheet="1" objects="1" scenarios="1"/>
  <autoFilter ref="A3:N346" xr:uid="{8F2092B9-57C3-465F-81B6-A231766FF21D}"/>
  <mergeCells count="12">
    <mergeCell ref="K2:K3"/>
    <mergeCell ref="A1:N1"/>
    <mergeCell ref="G2:I2"/>
    <mergeCell ref="J2:J3"/>
    <mergeCell ref="L2:M2"/>
    <mergeCell ref="N2:N3"/>
    <mergeCell ref="A2:A3"/>
    <mergeCell ref="B2:B3"/>
    <mergeCell ref="C2:C3"/>
    <mergeCell ref="D2:D3"/>
    <mergeCell ref="E2:E3"/>
    <mergeCell ref="F2:F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LINA MARCELA SILVA RAMIREZ</dc:creator>
  <cp:lastModifiedBy>DISAN - LINA MARCELA SILVA RAMIREZ</cp:lastModifiedBy>
  <dcterms:created xsi:type="dcterms:W3CDTF">2015-06-05T18:19:34Z</dcterms:created>
  <dcterms:modified xsi:type="dcterms:W3CDTF">2026-04-28T22:24:13Z</dcterms:modified>
</cp:coreProperties>
</file>