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liliana/Documents/CENAC TC GARCIA 2025 /CUENTAS DE COBRO CENACUS 2025/CUENTA COBRO NOVIEMBRE 2025/"/>
    </mc:Choice>
  </mc:AlternateContent>
  <xr:revisionPtr revIDLastSave="0" documentId="13_ncr:1_{E3CEEDB5-39E6-E146-BDDB-D26DEAE794FF}" xr6:coauthVersionLast="47" xr6:coauthVersionMax="47" xr10:uidLastSave="{00000000-0000-0000-0000-000000000000}"/>
  <bookViews>
    <workbookView xWindow="0" yWindow="740" windowWidth="29400" windowHeight="17200" xr2:uid="{00000000-000D-0000-FFFF-FFFF00000000}"/>
  </bookViews>
  <sheets>
    <sheet name="5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2" i="1" l="1"/>
  <c r="Q30" i="1"/>
  <c r="Q33" i="1" s="1"/>
  <c r="Q45" i="1"/>
  <c r="K34" i="1"/>
  <c r="Q32" i="1" l="1"/>
  <c r="Q31" i="1"/>
  <c r="Q34" i="1" l="1"/>
  <c r="Q35" i="1" s="1"/>
</calcChain>
</file>

<file path=xl/sharedStrings.xml><?xml version="1.0" encoding="utf-8"?>
<sst xmlns="http://schemas.openxmlformats.org/spreadsheetml/2006/main" count="39" uniqueCount="39">
  <si>
    <t>CENTRAL ADMINISTRATIVA Y CONTABLE REGIONAL CENAC USAQUEN</t>
  </si>
  <si>
    <t xml:space="preserve">          NIT:800131070-1</t>
  </si>
  <si>
    <t xml:space="preserve">   Bogotá - CALLE 106 #7-31 Canton Norte</t>
  </si>
  <si>
    <t>Documento equivalente a factura en operaciones con personas naturales no responsables a impuesto del IVA.</t>
  </si>
  <si>
    <t>Decreto  522 DE 2003 Compilado  artículo 1.6.1.4.40 Decreto Único reglamentario en materia tributaria 1625 de 2016.</t>
  </si>
  <si>
    <t xml:space="preserve">Fecha:  </t>
  </si>
  <si>
    <t xml:space="preserve">INFORMACION DEL BENEFICIARIO DEL PAGO </t>
  </si>
  <si>
    <t>C.C. o NIT:</t>
  </si>
  <si>
    <t>Dirección:</t>
  </si>
  <si>
    <t>Teléfonos:</t>
  </si>
  <si>
    <t>Correo electrónico:</t>
  </si>
  <si>
    <t xml:space="preserve">Comisiones </t>
  </si>
  <si>
    <t>Viáticos</t>
  </si>
  <si>
    <t xml:space="preserve">Compras   </t>
  </si>
  <si>
    <t xml:space="preserve">Servicios </t>
  </si>
  <si>
    <t>Concepto Específico:</t>
  </si>
  <si>
    <t xml:space="preserve">Valor Bruto  Transaccion                </t>
  </si>
  <si>
    <t>BASE 40%</t>
  </si>
  <si>
    <t>EPS 12,5%</t>
  </si>
  <si>
    <t xml:space="preserve">IMPUESTOS </t>
  </si>
  <si>
    <t>PENSION 16%</t>
  </si>
  <si>
    <t>ARL 0,522%</t>
  </si>
  <si>
    <t xml:space="preserve">RTE ICA. / TARIFA                 </t>
  </si>
  <si>
    <t xml:space="preserve">Industria Y Comercio                       </t>
  </si>
  <si>
    <t xml:space="preserve">Menos Otros Descuentos              </t>
  </si>
  <si>
    <t>Administración  Y servicios publicos</t>
  </si>
  <si>
    <t xml:space="preserve">Valor Neto Pagado                           </t>
  </si>
  <si>
    <t>Valor Neto (en letras)</t>
  </si>
  <si>
    <t>CENAC USAQUEN</t>
  </si>
  <si>
    <t>Pagador</t>
  </si>
  <si>
    <t>Firma  y Sello  del Beneficiario del Pago</t>
  </si>
  <si>
    <t xml:space="preserve">  </t>
  </si>
  <si>
    <t>Apellidos y  Nombres :</t>
  </si>
  <si>
    <t>TRES MILLONES NOVECIENTOS SESENTA Y UN MIL TRESCIENTOS SESENTA PESOS  M/C.</t>
  </si>
  <si>
    <t xml:space="preserve">LILIANA CONSUELO PARRA AVILA </t>
  </si>
  <si>
    <t>liri1305@hotmail.es</t>
  </si>
  <si>
    <t xml:space="preserve"> Carrera 52 No. 14 40 Apartamento 1202</t>
  </si>
  <si>
    <t>No. 10</t>
  </si>
  <si>
    <r>
      <t xml:space="preserve">ABONO CONTRATO No. </t>
    </r>
    <r>
      <rPr>
        <b/>
        <sz val="10"/>
        <color theme="1"/>
        <rFont val="Arial"/>
        <family val="2"/>
      </rPr>
      <t>009 -</t>
    </r>
    <r>
      <rPr>
        <sz val="10"/>
        <color theme="1"/>
        <rFont val="Arial"/>
        <family val="2"/>
      </rPr>
      <t xml:space="preserve"> CENAC USAQUEN 2025 CUYO OBJETO ES: </t>
    </r>
    <r>
      <rPr>
        <b/>
        <sz val="10"/>
        <color theme="1"/>
        <rFont val="Arial"/>
        <family val="2"/>
      </rPr>
      <t xml:space="preserve">PRESTACIÓN DE SERVICIOS PROFESIONALES COMO ABOGADA PARA BRINDAR ASESORIAS JURIDICA EN LOS PROCESOS DISCIPLINARIOS, ADMINISTRATIVOS, CONSTITUCIONALES, CONTRACTUALES, DEBIDOS PROCESOS Y DEMAS QUE ADELANTE LA CENTRAL ADMINISTRATIVA Y CONTABLE USAQUEN. CORRESPONDINTE AL MES DE </t>
    </r>
    <r>
      <rPr>
        <b/>
        <sz val="10"/>
        <color rgb="FFFF0000"/>
        <rFont val="Arial"/>
        <family val="2"/>
      </rPr>
      <t>NOVIEMBRE.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</si>
</sst>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yy"/>
    <numFmt numFmtId="165" formatCode="&quot;$&quot;\ #,##0"/>
    <numFmt numFmtId="166" formatCode="_(* #,##0.00_);_(* \(#,##0.00\);_(* \-??_);_(@_)"/>
    <numFmt numFmtId="167" formatCode="_(* #,##0_);_(* \(#,##0\);_(* \-??_);_(@_)"/>
    <numFmt numFmtId="168" formatCode="&quot;$&quot;#,##0.00;[Red]&quot;$&quot;#,##0.00"/>
    <numFmt numFmtId="169" formatCode="_-* #,##0.00_-;\-* #,##0.00_-;_-* &quot;-&quot;??_-;_-@"/>
    <numFmt numFmtId="170" formatCode="_(* #,##0.0_);_(* \(#,##0.0\);_(* \-??_);_(@_)"/>
    <numFmt numFmtId="171" formatCode="_-&quot;$&quot;* #,##0.00_-;\-&quot;$&quot;* #,##0.00_-;_-&quot;$&quot;* &quot;-&quot;??_-;_-@"/>
  </numFmts>
  <fonts count="26" x14ac:knownFonts="1">
    <font>
      <sz val="11"/>
      <color rgb="FF000000"/>
      <name val="Calibri"/>
      <scheme val="minor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u/>
      <sz val="1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color rgb="FFA5A5A5"/>
      <name val="Arial"/>
      <family val="2"/>
    </font>
    <font>
      <sz val="8"/>
      <color rgb="FFA5A5A5"/>
      <name val="Arial"/>
      <family val="2"/>
    </font>
    <font>
      <b/>
      <sz val="8"/>
      <color rgb="FFA5A5A5"/>
      <name val="Arial"/>
      <family val="2"/>
    </font>
    <font>
      <sz val="11"/>
      <color rgb="FF000000"/>
      <name val="Calibri"/>
      <family val="2"/>
    </font>
    <font>
      <sz val="12"/>
      <name val="Arial"/>
      <family val="2"/>
    </font>
    <font>
      <sz val="11"/>
      <color rgb="FFA5A5A5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BFBFBF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11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2" borderId="5" xfId="0" applyFont="1" applyFill="1" applyBorder="1"/>
    <xf numFmtId="0" fontId="1" fillId="2" borderId="9" xfId="0" applyFont="1" applyFill="1" applyBorder="1"/>
    <xf numFmtId="0" fontId="4" fillId="2" borderId="9" xfId="0" applyFont="1" applyFill="1" applyBorder="1" applyAlignment="1">
      <alignment horizontal="center" vertical="center"/>
    </xf>
    <xf numFmtId="0" fontId="1" fillId="2" borderId="10" xfId="0" applyFont="1" applyFill="1" applyBorder="1"/>
    <xf numFmtId="0" fontId="6" fillId="2" borderId="17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right"/>
    </xf>
    <xf numFmtId="0" fontId="4" fillId="2" borderId="9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2" borderId="9" xfId="0" applyFont="1" applyFill="1" applyBorder="1"/>
    <xf numFmtId="0" fontId="1" fillId="2" borderId="17" xfId="0" applyFont="1" applyFill="1" applyBorder="1"/>
    <xf numFmtId="0" fontId="1" fillId="2" borderId="22" xfId="0" applyFont="1" applyFill="1" applyBorder="1"/>
    <xf numFmtId="0" fontId="4" fillId="2" borderId="22" xfId="0" applyFont="1" applyFill="1" applyBorder="1"/>
    <xf numFmtId="0" fontId="9" fillId="0" borderId="9" xfId="0" applyFont="1" applyBorder="1"/>
    <xf numFmtId="0" fontId="9" fillId="0" borderId="0" xfId="0" applyFont="1"/>
    <xf numFmtId="0" fontId="10" fillId="0" borderId="9" xfId="0" applyFont="1" applyBorder="1" applyAlignment="1">
      <alignment vertical="center"/>
    </xf>
    <xf numFmtId="166" fontId="10" fillId="0" borderId="9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right"/>
    </xf>
    <xf numFmtId="10" fontId="10" fillId="0" borderId="9" xfId="0" applyNumberFormat="1" applyFont="1" applyBorder="1" applyAlignment="1">
      <alignment vertical="center"/>
    </xf>
    <xf numFmtId="9" fontId="10" fillId="0" borderId="9" xfId="0" applyNumberFormat="1" applyFont="1" applyBorder="1" applyAlignment="1">
      <alignment vertical="center"/>
    </xf>
    <xf numFmtId="0" fontId="1" fillId="2" borderId="30" xfId="0" applyFont="1" applyFill="1" applyBorder="1"/>
    <xf numFmtId="0" fontId="1" fillId="2" borderId="31" xfId="0" applyFont="1" applyFill="1" applyBorder="1"/>
    <xf numFmtId="0" fontId="1" fillId="3" borderId="5" xfId="0" applyFont="1" applyFill="1" applyBorder="1"/>
    <xf numFmtId="0" fontId="1" fillId="3" borderId="9" xfId="0" applyFont="1" applyFill="1" applyBorder="1"/>
    <xf numFmtId="0" fontId="1" fillId="3" borderId="17" xfId="0" applyFont="1" applyFill="1" applyBorder="1"/>
    <xf numFmtId="0" fontId="1" fillId="3" borderId="10" xfId="0" applyFont="1" applyFill="1" applyBorder="1"/>
    <xf numFmtId="0" fontId="1" fillId="4" borderId="0" xfId="0" applyFont="1" applyFill="1"/>
    <xf numFmtId="0" fontId="0" fillId="4" borderId="0" xfId="0" applyFill="1"/>
    <xf numFmtId="0" fontId="1" fillId="3" borderId="9" xfId="0" applyFont="1" applyFill="1" applyBorder="1" applyAlignment="1">
      <alignment horizontal="right"/>
    </xf>
    <xf numFmtId="0" fontId="10" fillId="4" borderId="9" xfId="0" applyFont="1" applyFill="1" applyBorder="1" applyAlignment="1">
      <alignment vertical="center"/>
    </xf>
    <xf numFmtId="166" fontId="10" fillId="4" borderId="9" xfId="0" applyNumberFormat="1" applyFont="1" applyFill="1" applyBorder="1" applyAlignment="1">
      <alignment vertical="center"/>
    </xf>
    <xf numFmtId="10" fontId="10" fillId="4" borderId="9" xfId="0" applyNumberFormat="1" applyFont="1" applyFill="1" applyBorder="1" applyAlignment="1">
      <alignment vertical="center"/>
    </xf>
    <xf numFmtId="0" fontId="9" fillId="4" borderId="0" xfId="0" applyFont="1" applyFill="1"/>
    <xf numFmtId="0" fontId="1" fillId="3" borderId="9" xfId="0" applyFont="1" applyFill="1" applyBorder="1" applyAlignment="1">
      <alignment horizontal="center"/>
    </xf>
    <xf numFmtId="0" fontId="1" fillId="5" borderId="9" xfId="0" applyFont="1" applyFill="1" applyBorder="1"/>
    <xf numFmtId="0" fontId="4" fillId="5" borderId="9" xfId="0" applyFont="1" applyFill="1" applyBorder="1"/>
    <xf numFmtId="0" fontId="9" fillId="4" borderId="9" xfId="0" applyFont="1" applyFill="1" applyBorder="1"/>
    <xf numFmtId="168" fontId="10" fillId="4" borderId="9" xfId="0" applyNumberFormat="1" applyFont="1" applyFill="1" applyBorder="1" applyAlignment="1">
      <alignment vertical="center"/>
    </xf>
    <xf numFmtId="169" fontId="11" fillId="4" borderId="9" xfId="0" applyNumberFormat="1" applyFont="1" applyFill="1" applyBorder="1"/>
    <xf numFmtId="0" fontId="4" fillId="3" borderId="9" xfId="0" applyFont="1" applyFill="1" applyBorder="1"/>
    <xf numFmtId="165" fontId="9" fillId="4" borderId="9" xfId="0" applyNumberFormat="1" applyFont="1" applyFill="1" applyBorder="1"/>
    <xf numFmtId="171" fontId="1" fillId="3" borderId="9" xfId="0" applyNumberFormat="1" applyFont="1" applyFill="1" applyBorder="1" applyAlignment="1">
      <alignment horizontal="center"/>
    </xf>
    <xf numFmtId="166" fontId="14" fillId="4" borderId="9" xfId="0" applyNumberFormat="1" applyFont="1" applyFill="1" applyBorder="1"/>
    <xf numFmtId="0" fontId="4" fillId="3" borderId="9" xfId="0" applyFont="1" applyFill="1" applyBorder="1" applyAlignment="1">
      <alignment horizontal="right"/>
    </xf>
    <xf numFmtId="0" fontId="4" fillId="3" borderId="9" xfId="0" applyFont="1" applyFill="1" applyBorder="1" applyAlignment="1">
      <alignment vertical="center"/>
    </xf>
    <xf numFmtId="164" fontId="4" fillId="3" borderId="9" xfId="0" applyNumberFormat="1" applyFont="1" applyFill="1" applyBorder="1"/>
    <xf numFmtId="0" fontId="4" fillId="3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164" fontId="7" fillId="3" borderId="18" xfId="0" applyNumberFormat="1" applyFont="1" applyFill="1" applyBorder="1" applyAlignment="1">
      <alignment horizontal="center"/>
    </xf>
    <xf numFmtId="0" fontId="25" fillId="4" borderId="19" xfId="0" applyFont="1" applyFill="1" applyBorder="1"/>
    <xf numFmtId="0" fontId="7" fillId="2" borderId="6" xfId="0" applyFont="1" applyFill="1" applyBorder="1" applyAlignment="1">
      <alignment horizontal="center"/>
    </xf>
    <xf numFmtId="0" fontId="3" fillId="0" borderId="20" xfId="0" applyFont="1" applyBorder="1"/>
    <xf numFmtId="0" fontId="5" fillId="2" borderId="6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7" fillId="3" borderId="6" xfId="0" applyFont="1" applyFill="1" applyBorder="1" applyAlignment="1">
      <alignment horizontal="center"/>
    </xf>
    <xf numFmtId="0" fontId="25" fillId="4" borderId="20" xfId="0" applyFont="1" applyFill="1" applyBorder="1"/>
    <xf numFmtId="0" fontId="16" fillId="2" borderId="18" xfId="1" applyFill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4" fillId="2" borderId="1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3" fontId="20" fillId="2" borderId="18" xfId="0" applyNumberFormat="1" applyFont="1" applyFill="1" applyBorder="1" applyAlignment="1">
      <alignment horizontal="center"/>
    </xf>
    <xf numFmtId="0" fontId="21" fillId="0" borderId="19" xfId="0" applyFont="1" applyBorder="1"/>
    <xf numFmtId="0" fontId="3" fillId="0" borderId="21" xfId="0" applyFont="1" applyBorder="1"/>
    <xf numFmtId="0" fontId="3" fillId="0" borderId="19" xfId="0" applyFont="1" applyBorder="1"/>
    <xf numFmtId="0" fontId="19" fillId="4" borderId="0" xfId="0" applyFont="1" applyFill="1" applyAlignment="1">
      <alignment horizontal="left" vertical="top" wrapText="1"/>
    </xf>
    <xf numFmtId="0" fontId="0" fillId="4" borderId="0" xfId="0" applyFill="1"/>
    <xf numFmtId="0" fontId="1" fillId="3" borderId="18" xfId="0" applyFont="1" applyFill="1" applyBorder="1" applyAlignment="1">
      <alignment horizontal="center"/>
    </xf>
    <xf numFmtId="0" fontId="3" fillId="4" borderId="21" xfId="0" applyFont="1" applyFill="1" applyBorder="1"/>
    <xf numFmtId="0" fontId="3" fillId="4" borderId="19" xfId="0" applyFont="1" applyFill="1" applyBorder="1"/>
    <xf numFmtId="0" fontId="4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29" xfId="0" applyFont="1" applyBorder="1"/>
    <xf numFmtId="167" fontId="1" fillId="3" borderId="18" xfId="0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4" xfId="0" applyFont="1" applyBorder="1"/>
    <xf numFmtId="0" fontId="4" fillId="2" borderId="6" xfId="0" applyFont="1" applyFill="1" applyBorder="1" applyAlignment="1">
      <alignment horizontal="center" vertical="center"/>
    </xf>
    <xf numFmtId="165" fontId="13" fillId="6" borderId="18" xfId="0" applyNumberFormat="1" applyFont="1" applyFill="1" applyBorder="1" applyAlignment="1">
      <alignment horizontal="right"/>
    </xf>
    <xf numFmtId="167" fontId="1" fillId="5" borderId="18" xfId="0" applyNumberFormat="1" applyFont="1" applyFill="1" applyBorder="1" applyAlignment="1">
      <alignment horizontal="right"/>
    </xf>
    <xf numFmtId="3" fontId="1" fillId="3" borderId="18" xfId="0" applyNumberFormat="1" applyFont="1" applyFill="1" applyBorder="1" applyAlignment="1">
      <alignment horizontal="right"/>
    </xf>
    <xf numFmtId="170" fontId="12" fillId="5" borderId="18" xfId="0" applyNumberFormat="1" applyFont="1" applyFill="1" applyBorder="1" applyAlignment="1">
      <alignment horizontal="right"/>
    </xf>
    <xf numFmtId="0" fontId="4" fillId="2" borderId="23" xfId="0" applyFont="1" applyFill="1" applyBorder="1" applyAlignment="1">
      <alignment horizontal="center" vertical="center"/>
    </xf>
    <xf numFmtId="0" fontId="3" fillId="0" borderId="25" xfId="0" applyFont="1" applyBorder="1"/>
    <xf numFmtId="0" fontId="4" fillId="2" borderId="24" xfId="0" applyFont="1" applyFill="1" applyBorder="1" applyAlignment="1">
      <alignment horizontal="center" vertical="center"/>
    </xf>
    <xf numFmtId="0" fontId="3" fillId="0" borderId="26" xfId="0" applyFont="1" applyBorder="1"/>
    <xf numFmtId="0" fontId="1" fillId="2" borderId="24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left" vertical="center" wrapText="1"/>
    </xf>
    <xf numFmtId="0" fontId="17" fillId="0" borderId="12" xfId="0" applyFont="1" applyBorder="1" applyAlignment="1">
      <alignment horizontal="left"/>
    </xf>
    <xf numFmtId="0" fontId="17" fillId="0" borderId="13" xfId="0" applyFont="1" applyBorder="1" applyAlignment="1">
      <alignment horizontal="left"/>
    </xf>
    <xf numFmtId="0" fontId="17" fillId="0" borderId="27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7" fillId="0" borderId="28" xfId="0" applyFont="1" applyBorder="1" applyAlignment="1">
      <alignment horizontal="left"/>
    </xf>
    <xf numFmtId="0" fontId="17" fillId="0" borderId="14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0" fontId="17" fillId="0" borderId="16" xfId="0" applyFont="1" applyBorder="1" applyAlignment="1">
      <alignment horizontal="left"/>
    </xf>
    <xf numFmtId="165" fontId="19" fillId="3" borderId="18" xfId="0" applyNumberFormat="1" applyFont="1" applyFill="1" applyBorder="1" applyAlignment="1">
      <alignment horizontal="right"/>
    </xf>
    <xf numFmtId="0" fontId="15" fillId="4" borderId="21" xfId="0" applyFont="1" applyFill="1" applyBorder="1"/>
    <xf numFmtId="0" fontId="15" fillId="4" borderId="19" xfId="0" applyFont="1" applyFill="1" applyBorder="1"/>
    <xf numFmtId="0" fontId="8" fillId="2" borderId="6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19050</xdr:colOff>
      <xdr:row>9</xdr:row>
      <xdr:rowOff>180975</xdr:rowOff>
    </xdr:from>
    <xdr:ext cx="1266825" cy="342900"/>
    <xdr:sp macro="" textlink="">
      <xdr:nvSpPr>
        <xdr:cNvPr id="2" name="2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5191124" y="2238374"/>
          <a:ext cx="1266825" cy="342901"/>
        </a:xfrm>
        <a:prstGeom prst="roundRect">
          <a:avLst>
            <a:gd name="adj" fmla="val 16667"/>
          </a:avLst>
        </a:prstGeom>
        <a:noFill/>
        <a:ln w="25560">
          <a:solidFill>
            <a:srgbClr val="000000"/>
          </a:solidFill>
          <a:miter lim="800000"/>
          <a:headEnd/>
          <a:tailEnd/>
        </a:ln>
        <a:effectLst>
          <a:outerShdw dist="38184" dir="2700000" algn="ctr" rotWithShape="0">
            <a:srgbClr val="000000">
              <a:alpha val="40033"/>
            </a:srgbClr>
          </a:outerShdw>
        </a:effectLst>
      </xdr:spPr>
      <xdr:txBody>
        <a:bodyPr/>
        <a:lstStyle/>
        <a:p>
          <a:endParaRPr lang="es-MX"/>
        </a:p>
      </xdr:txBody>
    </xdr:sp>
    <xdr:clientData fLocksWithSheet="0"/>
  </xdr:oneCellAnchor>
  <xdr:oneCellAnchor>
    <xdr:from>
      <xdr:col>1</xdr:col>
      <xdr:colOff>12700</xdr:colOff>
      <xdr:row>13</xdr:row>
      <xdr:rowOff>95250</xdr:rowOff>
    </xdr:from>
    <xdr:ext cx="7708899" cy="1552575"/>
    <xdr:sp macro="" textlink="">
      <xdr:nvSpPr>
        <xdr:cNvPr id="3" name="3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01600" y="2660650"/>
          <a:ext cx="7708899" cy="1552575"/>
        </a:xfrm>
        <a:prstGeom prst="roundRect">
          <a:avLst>
            <a:gd name="adj" fmla="val 17722"/>
          </a:avLst>
        </a:prstGeom>
        <a:noFill/>
        <a:ln w="25560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10</xdr:col>
      <xdr:colOff>66675</xdr:colOff>
      <xdr:row>22</xdr:row>
      <xdr:rowOff>0</xdr:rowOff>
    </xdr:from>
    <xdr:ext cx="476250" cy="304800"/>
    <xdr:sp macro="" textlink="">
      <xdr:nvSpPr>
        <xdr:cNvPr id="4" name="2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5353050" y="4819648"/>
          <a:ext cx="476250" cy="304801"/>
        </a:xfrm>
        <a:prstGeom prst="roundRect">
          <a:avLst>
            <a:gd name="adj" fmla="val 16667"/>
          </a:avLst>
        </a:prstGeom>
        <a:noFill/>
        <a:ln w="25560">
          <a:solidFill>
            <a:srgbClr val="000000"/>
          </a:solidFill>
          <a:miter lim="800000"/>
          <a:headEnd/>
          <a:tailEnd/>
        </a:ln>
        <a:effectLst>
          <a:outerShdw dist="38184" dir="2700000" algn="ctr" rotWithShape="0">
            <a:srgbClr val="000000">
              <a:alpha val="40033"/>
            </a:srgbClr>
          </a:outerShdw>
        </a:effectLst>
      </xdr:spPr>
      <xdr:txBody>
        <a:bodyPr/>
        <a:lstStyle/>
        <a:p>
          <a:r>
            <a:rPr lang="es-CO" b="1"/>
            <a:t>   X</a:t>
          </a:r>
        </a:p>
      </xdr:txBody>
    </xdr:sp>
    <xdr:clientData fLocksWithSheet="0"/>
  </xdr:oneCellAnchor>
  <xdr:oneCellAnchor>
    <xdr:from>
      <xdr:col>8</xdr:col>
      <xdr:colOff>200025</xdr:colOff>
      <xdr:row>21</xdr:row>
      <xdr:rowOff>200025</xdr:rowOff>
    </xdr:from>
    <xdr:ext cx="466725" cy="285750"/>
    <xdr:sp macro="" textlink="">
      <xdr:nvSpPr>
        <xdr:cNvPr id="5" name="2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3771900" y="4800600"/>
          <a:ext cx="466725" cy="295275"/>
        </a:xfrm>
        <a:prstGeom prst="roundRect">
          <a:avLst>
            <a:gd name="adj" fmla="val 16667"/>
          </a:avLst>
        </a:prstGeom>
        <a:noFill/>
        <a:ln w="25560">
          <a:solidFill>
            <a:srgbClr val="000000"/>
          </a:solidFill>
          <a:miter lim="800000"/>
          <a:headEnd/>
          <a:tailEnd/>
        </a:ln>
        <a:effectLst>
          <a:outerShdw dist="38184" dir="2700000" algn="ctr" rotWithShape="0">
            <a:srgbClr val="000000">
              <a:alpha val="40033"/>
            </a:srgbClr>
          </a:outerShdw>
        </a:effectLst>
      </xdr:spPr>
    </xdr:sp>
    <xdr:clientData fLocksWithSheet="0"/>
  </xdr:oneCellAnchor>
  <xdr:oneCellAnchor>
    <xdr:from>
      <xdr:col>6</xdr:col>
      <xdr:colOff>28575</xdr:colOff>
      <xdr:row>21</xdr:row>
      <xdr:rowOff>180975</xdr:rowOff>
    </xdr:from>
    <xdr:ext cx="438150" cy="304800"/>
    <xdr:sp macro="" textlink="">
      <xdr:nvSpPr>
        <xdr:cNvPr id="6" name="2 Rectángulo redondead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2295525" y="4781550"/>
          <a:ext cx="438150" cy="304801"/>
        </a:xfrm>
        <a:prstGeom prst="roundRect">
          <a:avLst>
            <a:gd name="adj" fmla="val 16667"/>
          </a:avLst>
        </a:prstGeom>
        <a:noFill/>
        <a:ln w="25560">
          <a:solidFill>
            <a:srgbClr val="000000"/>
          </a:solidFill>
          <a:miter lim="800000"/>
          <a:headEnd/>
          <a:tailEnd/>
        </a:ln>
        <a:effectLst>
          <a:outerShdw dist="38184" dir="2700000" algn="ctr" rotWithShape="0">
            <a:srgbClr val="000000">
              <a:alpha val="40033"/>
            </a:srgbClr>
          </a:outerShdw>
        </a:effectLst>
      </xdr:spPr>
    </xdr:sp>
    <xdr:clientData fLocksWithSheet="0"/>
  </xdr:oneCellAnchor>
  <xdr:twoCellAnchor>
    <xdr:from>
      <xdr:col>9</xdr:col>
      <xdr:colOff>899197</xdr:colOff>
      <xdr:row>49</xdr:row>
      <xdr:rowOff>92702</xdr:rowOff>
    </xdr:from>
    <xdr:to>
      <xdr:col>11</xdr:col>
      <xdr:colOff>77702</xdr:colOff>
      <xdr:row>54</xdr:row>
      <xdr:rowOff>16599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43B1398C-A3D8-B146-B0B2-82D115D28E7F}"/>
                </a:ext>
              </a:extLst>
            </xdr14:cNvPr>
            <xdr14:cNvContentPartPr/>
          </xdr14:nvContentPartPr>
          <xdr14:nvPr macro=""/>
          <xdr14:xfrm>
            <a:off x="5422993" y="10058030"/>
            <a:ext cx="1125220" cy="897255"/>
          </xdr14:xfrm>
        </xdr:contentPart>
      </mc:Choice>
      <mc:Fallback xmlns="">
        <xdr:pic>
          <xdr:nvPicPr>
            <xdr:cNvPr id="7" name="Entrada de lápiz 6">
              <a:extLst>
                <a:ext uri="{FF2B5EF4-FFF2-40B4-BE49-F238E27FC236}">
                  <a16:creationId xmlns:a16="http://schemas.microsoft.com/office/drawing/2014/main" id="{43CB6896-8D76-7CC2-7A5F-095640D2806A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373555" y="10064257"/>
              <a:ext cx="1186295" cy="958244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28T16:58:04.734"/>
    </inkml:context>
    <inkml:brush xml:id="br0">
      <inkml:brushProperty name="width" value="0.17143" units="cm"/>
      <inkml:brushProperty name="height" value="0.17143" units="cm"/>
    </inkml:brush>
  </inkml:definitions>
  <inkml:trace contextRef="#ctx0" brushRef="#br0">580 1198 8027,'0'34'0,"0"2"0,0-6 0,1 6 0,5 3 0,0 3 0,2 1 0,-2-15 0,0-1 0,0 3 0,0 0 0,3 2 0,-3 2 0,2-2 0,0 1 0,-3-5 0,1 0 0,1-1 0,-2-2 0,5 15 0,-1 1 0,1-9 0,-2 1 0,0-9 0,-3-9 0,0-9 0,0-14 0,-2-20 0,-3-20 0,0 18 0,0 0 0,-2-6 0,2 2 0,-1-5 0,-2 0 0,1-3 0,-1-1 0,1 2 0,-1 0 0,1 2 0,-1-1 0,0-1 0,2 2 0,-1 2 0,0 2 0,2 5 0,-1 2 0,1-19 0,0 1 0,0 8 0,0 3 0,0 9 0,3 17 0,4 12 0,0 17 0,8 25 0,-3 7 0,-7-23 0,1 0 0,2 5 0,-2 1 0,2-1 0,0-1 0,1 3 0,-2 2 0,2-5 0,-1-3 0,0 4 0,1 2 0,0-2 0,1 0 0,-4-3 0,1-1 0,0 2 0,0-1 0,2 15 0,-4-17 0,1-2 0</inkml:trace>
  <inkml:trace contextRef="#ctx0" brushRef="#br0" timeOffset="1">353 2279 8027,'17'25'0,"0"0"0,17 14 0,6-8 0,13-5 0,9-2 0,6-3 0,-31-13 0,2-2 0,2 1 0,2-3 0,3 0 0,3-3 0,7 0 0,1-2-139,0-5 1,0-4 0,3-4-1,-2-6 139,6-7 0,-3-3 0,-5-4 0,-2-4 0,-15 9 0,-2-4 0,-1 2 0,-3-1 0,-1-2 0,-1-1 0,-3-3 0,-1-3 0,-3 1 0,2-3 0,-5-3 0,1 1 0,-1 1 0,-3-1 0,-2-2 0,1-4 0,-2-1 0,-2 1-72,-5 5 1,0 1 0,-3 0 0,-3 5 0,1 0 0,-2 0-1,-1 0 90,1-1 0,-1 2 0,-1-2 0,0 2 0,-1-4 0,-1 0 1,-1 1-1,0 0-4,-4-5 0,2 0 0,-4 1 0,-1-1 0,-1-2 0,-1 2 51,-4-1 0,2 1 1,-4 1-1,3 7 1,-2 1-1,0 1-32,-1 2 0,-3-1 1,1 3-1,-8-4 1,-1 0-19,-4-2 0,-3 2 1,-5 4-1,-5 3-75,-3 0 1,-4 3 0,-3 6-1,-3 5 8,-2 8 0,-3 8 1,4 5-1,0 6 132,-10 6 0,2 6 0,25-4 0,1 2 0,1 1 74,-1 4 1,2 1 0,0 1 0,0 3 0,3 2 0,-2 1 0,1 2-1,1 1 1,3 1-148,-3 2 0,4-1 0,-1 2 0,5 0 0,0 3 0,1 0 123,3 2 1,-1 1 0,4-1-1,1 1 1,3 0 0,1 0-25,3 2 0,2-2 0,0 1 1,3-2-1,1 0 0,4-2-30,0-2 0,0-1 0,3 0 0,1 0 0,4 1 0,-1-1-70,3-6 0,2 1 1,2-2-1,6 17 1,7 0-44,5-2 1,3-3 0,5-5 0,2-4-50,5-3 0,4-6 0,3-1 0,1-6 191,5-6 0,3-2 0,1-4 1,0-2-187,3-4 1,1-3 0,0-4 0,-3-4 5,0-3 0,-1 0 0,-10-4 1,-2-1-19,-2-1 0,-3-2 1,17-14 73,-29 16 0,-3-3 0,11-15-191,-9-2 0,-17-1 354,-26 3 0,-26 9 1,4 17-1,-3 2-235,-6 2 0,-3 1 0,-4 1 0,-4 2-34,-3 1 0,-2 3 0,-1 1 0,-1 4 125,-1 1 1,0 0 0,4 4 0,1 1-72,6 1 0,1 2 0,-1 1 0,3 0 5,8 1 0,4 0 0,0 1 0,3 1 63,8-1 0,1-1 1,-15 24-113,23-3 1,8 3 7,10 0 0,23-8 8,17-11 0,19-11 37,15-6 0,-34-10 0,-2-1 30,9-4 1,0-2 0,-4-5 0,-1-2 64,3-6 0,-4-1 0,-1-2 0,-2 0 21,-3 0 1,-3 0 0,0-1 0,-1 1 0,12-17 58,-8 6 1,-2 5-257,-4 1 0,0 4 61,-5 10 1,-9 7 204,-7 13 1,-5 14 176,-1 12 0,-2 9-10,0 5 0,0-2-171,0 0 1,0-10-147,1 0 1,5-3-15,3-1 1,3-12-64,8-5 1,1-16-1,9-11-1,1-13 5,1-7 0,-2-4 37,0 1 1,-3 8 0,-2 0-33,2 4 0,3 6 85,-4 5 1,1 9 448,-2 12 0,-2 12 153,0 11-29,-3 2 0,1 8 0,-1-5-90,0-2 1,0-1-37,-1-7 0,6-2-91,1-8 0,1-8-149,5-17 0,-2-10-19,3-16 0,-1-5-27,-14 19 0,0 0 1,13-18 101,-1 2 1,-6 12 25,4-1 0,-4 7 0,7 2 123,-3 6 0,0 8-22,-7 9 0,0 9-26,-1 6 0,0 5-77,-1 5 0,-1-4-290,-2-2 1,3-4-129,4 0 1,-1-8-16,3-3 1,2-3 69,5-7 1,4-5 265,1-8 124,7-2 0,-2-1 1,4 0-11,-1 0 1,1 3-36,-1 3 1,2 1-565,-2 1 1,0 2-1,2-1 53,-1 1 0,-2 2-453,-6 2 1,1 1 704,-10 4 0,7 1 0,-3 1 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ri1305@hotmail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V99"/>
  <sheetViews>
    <sheetView tabSelected="1" topLeftCell="B39" zoomScale="137" workbookViewId="0">
      <selection activeCell="K54" sqref="K54"/>
    </sheetView>
  </sheetViews>
  <sheetFormatPr baseColWidth="10" defaultColWidth="14.5" defaultRowHeight="15" customHeight="1" x14ac:dyDescent="0.2"/>
  <cols>
    <col min="1" max="1" width="1.1640625" customWidth="1"/>
    <col min="2" max="2" width="23.5" customWidth="1"/>
    <col min="3" max="3" width="5.6640625" hidden="1" customWidth="1"/>
    <col min="4" max="4" width="6.1640625" hidden="1" customWidth="1"/>
    <col min="5" max="5" width="0.5" customWidth="1"/>
    <col min="6" max="6" width="9" customWidth="1"/>
    <col min="7" max="7" width="5.83203125" customWidth="1"/>
    <col min="8" max="8" width="13.6640625" customWidth="1"/>
    <col min="9" max="9" width="5.6640625" customWidth="1"/>
    <col min="10" max="10" width="14" customWidth="1"/>
    <col min="11" max="11" width="11.5" customWidth="1"/>
    <col min="12" max="12" width="4.5" customWidth="1"/>
    <col min="13" max="13" width="13.5" customWidth="1"/>
    <col min="14" max="14" width="9.6640625" customWidth="1"/>
    <col min="15" max="15" width="4.83203125" customWidth="1"/>
    <col min="16" max="16" width="11.5" customWidth="1"/>
    <col min="17" max="17" width="14.1640625" customWidth="1"/>
    <col min="18" max="22" width="11.5" customWidth="1"/>
  </cols>
  <sheetData>
    <row r="1" spans="1:22" ht="19.5" customHeight="1" x14ac:dyDescent="0.2">
      <c r="A1" s="1"/>
      <c r="B1" s="86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7"/>
      <c r="O1" s="2"/>
      <c r="P1" s="2"/>
      <c r="Q1" s="2"/>
      <c r="R1" s="2"/>
      <c r="S1" s="2"/>
      <c r="T1" s="2"/>
      <c r="U1" s="2"/>
      <c r="V1" s="2"/>
    </row>
    <row r="2" spans="1:22" ht="15.75" customHeight="1" x14ac:dyDescent="0.2">
      <c r="A2" s="3"/>
      <c r="B2" s="70" t="s">
        <v>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2"/>
      <c r="O2" s="2"/>
      <c r="P2" s="2"/>
      <c r="Q2" s="2"/>
      <c r="R2" s="2"/>
      <c r="S2" s="2"/>
      <c r="T2" s="2"/>
      <c r="U2" s="2"/>
      <c r="V2" s="2"/>
    </row>
    <row r="3" spans="1:22" ht="15.75" customHeight="1" x14ac:dyDescent="0.2">
      <c r="A3" s="3"/>
      <c r="B3" s="70" t="s">
        <v>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2"/>
      <c r="O3" s="2"/>
      <c r="P3" s="2"/>
      <c r="Q3" s="2"/>
      <c r="R3" s="2"/>
      <c r="S3" s="2"/>
      <c r="T3" s="2"/>
      <c r="U3" s="2"/>
      <c r="V3" s="2"/>
    </row>
    <row r="4" spans="1:22" ht="15.75" customHeight="1" x14ac:dyDescent="0.2">
      <c r="A4" s="3"/>
      <c r="B4" s="88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2"/>
      <c r="O4" s="2"/>
      <c r="P4" s="2"/>
      <c r="Q4" s="2"/>
      <c r="R4" s="2"/>
      <c r="S4" s="2"/>
      <c r="T4" s="2"/>
      <c r="U4" s="2"/>
      <c r="V4" s="2"/>
    </row>
    <row r="5" spans="1:22" ht="15.75" customHeight="1" x14ac:dyDescent="0.2">
      <c r="A5" s="3"/>
      <c r="B5" s="4"/>
      <c r="C5" s="4"/>
      <c r="D5" s="4"/>
      <c r="E5" s="4"/>
      <c r="F5" s="4"/>
      <c r="G5" s="4"/>
      <c r="H5" s="4"/>
      <c r="I5" s="4"/>
      <c r="J5" s="5"/>
      <c r="K5" s="5"/>
      <c r="L5" s="5"/>
      <c r="M5" s="5"/>
      <c r="N5" s="6"/>
      <c r="O5" s="2"/>
      <c r="P5" s="2"/>
      <c r="Q5" s="2"/>
      <c r="R5" s="2"/>
      <c r="S5" s="2"/>
      <c r="T5" s="2"/>
      <c r="U5" s="2"/>
      <c r="V5" s="2"/>
    </row>
    <row r="6" spans="1:22" ht="15.75" customHeight="1" x14ac:dyDescent="0.2">
      <c r="A6" s="3"/>
      <c r="B6" s="50" t="s">
        <v>3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2"/>
      <c r="N6" s="6"/>
      <c r="O6" s="2"/>
      <c r="P6" s="2"/>
      <c r="Q6" s="2"/>
      <c r="R6" s="2"/>
      <c r="S6" s="2"/>
      <c r="T6" s="2"/>
      <c r="U6" s="2"/>
      <c r="V6" s="2"/>
    </row>
    <row r="7" spans="1:22" ht="15.75" customHeight="1" x14ac:dyDescent="0.2">
      <c r="A7" s="3"/>
      <c r="B7" s="53"/>
      <c r="C7" s="54"/>
      <c r="D7" s="54"/>
      <c r="E7" s="54"/>
      <c r="F7" s="54"/>
      <c r="G7" s="54"/>
      <c r="H7" s="54"/>
      <c r="I7" s="54"/>
      <c r="J7" s="54"/>
      <c r="K7" s="54"/>
      <c r="L7" s="54"/>
      <c r="M7" s="55"/>
      <c r="N7" s="6"/>
      <c r="O7" s="2"/>
      <c r="P7" s="2"/>
      <c r="Q7" s="2"/>
      <c r="R7" s="2"/>
      <c r="S7" s="2"/>
      <c r="T7" s="2"/>
      <c r="U7" s="2"/>
      <c r="V7" s="2"/>
    </row>
    <row r="8" spans="1:22" ht="15.75" customHeight="1" x14ac:dyDescent="0.2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6"/>
      <c r="O8" s="2"/>
      <c r="P8" s="2"/>
      <c r="Q8" s="2"/>
      <c r="R8" s="2"/>
      <c r="S8" s="2"/>
      <c r="T8" s="2"/>
      <c r="U8" s="2"/>
      <c r="V8" s="2"/>
    </row>
    <row r="9" spans="1:22" ht="15.75" customHeight="1" x14ac:dyDescent="0.2">
      <c r="A9" s="3"/>
      <c r="B9" s="60" t="s">
        <v>4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2"/>
      <c r="O9" s="2"/>
      <c r="P9" s="2"/>
      <c r="Q9" s="2"/>
      <c r="R9" s="2"/>
      <c r="S9" s="2"/>
      <c r="T9" s="2"/>
      <c r="U9" s="2"/>
      <c r="V9" s="2"/>
    </row>
    <row r="10" spans="1:22" ht="15.75" customHeight="1" x14ac:dyDescent="0.2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6"/>
      <c r="O10" s="2"/>
      <c r="P10" s="2"/>
      <c r="Q10" s="2"/>
      <c r="R10" s="2"/>
      <c r="S10" s="2"/>
      <c r="T10" s="2"/>
      <c r="U10" s="2"/>
      <c r="V10" s="7"/>
    </row>
    <row r="11" spans="1:22" s="30" customFormat="1" ht="24" customHeight="1" x14ac:dyDescent="0.2">
      <c r="A11" s="25"/>
      <c r="B11" s="46" t="s">
        <v>5</v>
      </c>
      <c r="C11" s="47"/>
      <c r="D11" s="47"/>
      <c r="E11" s="47"/>
      <c r="F11" s="56">
        <v>45992</v>
      </c>
      <c r="G11" s="57"/>
      <c r="H11" s="48"/>
      <c r="I11" s="68"/>
      <c r="J11" s="52"/>
      <c r="K11" s="63" t="s">
        <v>37</v>
      </c>
      <c r="L11" s="64"/>
      <c r="M11" s="49"/>
      <c r="N11" s="28"/>
      <c r="O11" s="29"/>
      <c r="P11" s="29"/>
      <c r="Q11" s="29"/>
      <c r="R11" s="29"/>
      <c r="S11" s="29"/>
      <c r="T11" s="29"/>
      <c r="U11" s="29"/>
      <c r="V11" s="29"/>
    </row>
    <row r="12" spans="1:22" ht="9" customHeight="1" x14ac:dyDescent="0.2">
      <c r="A12" s="3"/>
      <c r="B12" s="9"/>
      <c r="C12" s="9"/>
      <c r="D12" s="9"/>
      <c r="E12" s="9"/>
      <c r="F12" s="9"/>
      <c r="G12" s="9"/>
      <c r="H12" s="9"/>
      <c r="I12" s="53"/>
      <c r="J12" s="55"/>
      <c r="K12" s="110"/>
      <c r="L12" s="59"/>
      <c r="M12" s="11"/>
      <c r="N12" s="6"/>
      <c r="O12" s="2"/>
      <c r="P12" s="2"/>
      <c r="Q12" s="2"/>
      <c r="R12" s="2"/>
      <c r="S12" s="2"/>
      <c r="T12" s="2"/>
      <c r="U12" s="2"/>
      <c r="V12" s="2"/>
    </row>
    <row r="13" spans="1:22" ht="15.75" customHeight="1" x14ac:dyDescent="0.2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6"/>
      <c r="O13" s="2"/>
      <c r="P13" s="2"/>
      <c r="Q13" s="2"/>
      <c r="R13" s="2"/>
      <c r="S13" s="2"/>
      <c r="T13" s="2"/>
      <c r="U13" s="2"/>
      <c r="V13" s="2"/>
    </row>
    <row r="14" spans="1:22" ht="15.75" customHeight="1" x14ac:dyDescent="0.2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6"/>
      <c r="O14" s="2"/>
      <c r="P14" s="2"/>
      <c r="Q14" s="2"/>
      <c r="R14" s="2"/>
      <c r="S14" s="2"/>
      <c r="T14" s="2"/>
      <c r="U14" s="2"/>
      <c r="V14" s="2"/>
    </row>
    <row r="15" spans="1:22" ht="15.75" customHeight="1" x14ac:dyDescent="0.2">
      <c r="A15" s="3"/>
      <c r="B15" s="70" t="s">
        <v>6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59"/>
      <c r="N15" s="6"/>
      <c r="O15" s="2"/>
      <c r="P15" s="2"/>
      <c r="Q15" s="2"/>
      <c r="R15" s="2"/>
      <c r="S15" s="2"/>
      <c r="T15" s="2"/>
      <c r="U15" s="2"/>
      <c r="V15" s="2"/>
    </row>
    <row r="16" spans="1:22" ht="15.75" customHeight="1" x14ac:dyDescent="0.2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6"/>
      <c r="O16" s="2"/>
      <c r="P16" s="2"/>
      <c r="Q16" s="2"/>
      <c r="R16" s="2"/>
      <c r="S16" s="2"/>
      <c r="T16" s="2"/>
      <c r="U16" s="2"/>
      <c r="V16" s="2"/>
    </row>
    <row r="17" spans="1:22" ht="15.75" customHeight="1" x14ac:dyDescent="0.2">
      <c r="A17" s="3"/>
      <c r="B17" s="71" t="s">
        <v>32</v>
      </c>
      <c r="C17" s="61"/>
      <c r="D17" s="61"/>
      <c r="E17" s="59"/>
      <c r="F17" s="72" t="s">
        <v>34</v>
      </c>
      <c r="G17" s="66"/>
      <c r="H17" s="66"/>
      <c r="I17" s="66"/>
      <c r="J17" s="67"/>
      <c r="K17" s="10" t="s">
        <v>7</v>
      </c>
      <c r="L17" s="73">
        <v>52970015</v>
      </c>
      <c r="M17" s="74"/>
      <c r="N17" s="6"/>
      <c r="O17" s="2"/>
      <c r="P17" s="2"/>
      <c r="Q17" s="2"/>
      <c r="R17" s="2"/>
      <c r="S17" s="2"/>
      <c r="T17" s="2"/>
      <c r="U17" s="2"/>
      <c r="V17" s="2"/>
    </row>
    <row r="18" spans="1:22" ht="15.75" customHeight="1" thickBot="1" x14ac:dyDescent="0.25">
      <c r="A18" s="3"/>
      <c r="B18" s="12" t="s">
        <v>8</v>
      </c>
      <c r="C18" s="72" t="s">
        <v>36</v>
      </c>
      <c r="D18" s="75"/>
      <c r="E18" s="75"/>
      <c r="F18" s="75"/>
      <c r="G18" s="75"/>
      <c r="H18" s="75"/>
      <c r="I18" s="75"/>
      <c r="J18" s="75"/>
      <c r="K18" s="75"/>
      <c r="L18" s="75"/>
      <c r="M18" s="76"/>
      <c r="N18" s="6"/>
      <c r="O18" s="2"/>
      <c r="P18" s="2"/>
      <c r="Q18" s="2"/>
      <c r="R18" s="2"/>
      <c r="S18" s="2"/>
      <c r="T18" s="2"/>
      <c r="U18" s="2"/>
      <c r="V18" s="2"/>
    </row>
    <row r="19" spans="1:22" ht="15.75" customHeight="1" thickBot="1" x14ac:dyDescent="0.25">
      <c r="A19" s="3"/>
      <c r="B19" s="12" t="s">
        <v>9</v>
      </c>
      <c r="C19" s="4"/>
      <c r="D19" s="4"/>
      <c r="E19" s="13"/>
      <c r="F19" s="69">
        <v>3113597786</v>
      </c>
      <c r="G19" s="69"/>
      <c r="H19" s="15"/>
      <c r="I19" s="15"/>
      <c r="J19" s="14"/>
      <c r="K19" s="13"/>
      <c r="L19" s="13"/>
      <c r="M19" s="13"/>
      <c r="N19" s="6"/>
      <c r="O19" s="2"/>
      <c r="P19" s="2"/>
      <c r="Q19" s="2"/>
      <c r="R19" s="2"/>
      <c r="S19" s="2"/>
      <c r="T19" s="2"/>
      <c r="U19" s="2"/>
      <c r="V19" s="2"/>
    </row>
    <row r="20" spans="1:22" ht="15.75" customHeight="1" thickBot="1" x14ac:dyDescent="0.25">
      <c r="A20" s="3"/>
      <c r="B20" s="12" t="s">
        <v>10</v>
      </c>
      <c r="C20" s="4"/>
      <c r="D20" s="2"/>
      <c r="E20" s="2"/>
      <c r="F20" s="65" t="s">
        <v>35</v>
      </c>
      <c r="G20" s="66"/>
      <c r="H20" s="66"/>
      <c r="I20" s="66"/>
      <c r="J20" s="67"/>
      <c r="K20" s="2"/>
      <c r="L20" s="2"/>
      <c r="M20" s="2"/>
      <c r="N20" s="6"/>
      <c r="O20" s="2"/>
      <c r="P20" s="2"/>
      <c r="Q20" s="2"/>
      <c r="R20" s="2"/>
      <c r="S20" s="2"/>
      <c r="T20" s="2"/>
      <c r="U20" s="2"/>
      <c r="V20" s="2"/>
    </row>
    <row r="21" spans="1:22" ht="15.75" customHeight="1" x14ac:dyDescent="0.2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/>
      <c r="O21" s="2"/>
      <c r="P21" s="2"/>
      <c r="Q21" s="2"/>
      <c r="R21" s="2"/>
      <c r="S21" s="2"/>
      <c r="T21" s="2"/>
      <c r="U21" s="2"/>
      <c r="V21" s="2"/>
    </row>
    <row r="22" spans="1:22" ht="15.75" customHeight="1" x14ac:dyDescent="0.2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6"/>
      <c r="O22" s="2"/>
      <c r="P22" s="2"/>
      <c r="Q22" s="2"/>
      <c r="R22" s="2"/>
      <c r="S22" s="2"/>
      <c r="T22" s="2"/>
      <c r="U22" s="2"/>
      <c r="V22" s="2"/>
    </row>
    <row r="23" spans="1:22" ht="15.75" customHeight="1" x14ac:dyDescent="0.2">
      <c r="A23" s="3"/>
      <c r="B23" s="12" t="s">
        <v>11</v>
      </c>
      <c r="C23" s="93"/>
      <c r="D23" s="5"/>
      <c r="E23" s="88" t="s">
        <v>12</v>
      </c>
      <c r="F23" s="59"/>
      <c r="G23" s="95"/>
      <c r="H23" s="70" t="s">
        <v>13</v>
      </c>
      <c r="I23" s="59"/>
      <c r="J23" s="8" t="s">
        <v>14</v>
      </c>
      <c r="K23" s="97"/>
      <c r="L23" s="58"/>
      <c r="M23" s="59"/>
      <c r="N23" s="6"/>
      <c r="O23" s="2"/>
      <c r="P23" s="2"/>
      <c r="Q23" s="2"/>
      <c r="R23" s="2"/>
      <c r="S23" s="2"/>
      <c r="T23" s="2"/>
      <c r="U23" s="2"/>
      <c r="V23" s="2"/>
    </row>
    <row r="24" spans="1:22" ht="15.75" customHeight="1" x14ac:dyDescent="0.2">
      <c r="A24" s="3"/>
      <c r="B24" s="4"/>
      <c r="C24" s="94"/>
      <c r="D24" s="5"/>
      <c r="E24" s="9"/>
      <c r="F24" s="9"/>
      <c r="G24" s="96"/>
      <c r="H24" s="12"/>
      <c r="I24" s="12"/>
      <c r="J24" s="12"/>
      <c r="K24" s="96"/>
      <c r="L24" s="2"/>
      <c r="M24" s="4"/>
      <c r="N24" s="6"/>
      <c r="O24" s="2"/>
      <c r="P24" s="2"/>
      <c r="Q24" s="2"/>
      <c r="R24" s="2"/>
      <c r="S24" s="2"/>
      <c r="T24" s="2"/>
      <c r="U24" s="2"/>
      <c r="V24" s="2"/>
    </row>
    <row r="25" spans="1:22" ht="15.75" customHeight="1" x14ac:dyDescent="0.2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6"/>
      <c r="O25" s="2"/>
      <c r="P25" s="2"/>
      <c r="Q25" s="2"/>
      <c r="R25" s="2"/>
      <c r="S25" s="2"/>
      <c r="T25" s="2"/>
      <c r="U25" s="2"/>
      <c r="V25" s="2"/>
    </row>
    <row r="26" spans="1:22" ht="15" customHeight="1" x14ac:dyDescent="0.2">
      <c r="A26" s="3"/>
      <c r="B26" s="12" t="s">
        <v>15</v>
      </c>
      <c r="C26" s="4"/>
      <c r="D26" s="98" t="s">
        <v>38</v>
      </c>
      <c r="E26" s="99"/>
      <c r="F26" s="99"/>
      <c r="G26" s="99"/>
      <c r="H26" s="99"/>
      <c r="I26" s="99"/>
      <c r="J26" s="99"/>
      <c r="K26" s="99"/>
      <c r="L26" s="99"/>
      <c r="M26" s="100"/>
      <c r="N26" s="6"/>
      <c r="O26" s="2"/>
      <c r="P26" s="2"/>
      <c r="Q26" s="2"/>
      <c r="R26" s="2"/>
      <c r="S26" s="2"/>
      <c r="T26" s="2"/>
      <c r="U26" s="2"/>
      <c r="V26" s="2"/>
    </row>
    <row r="27" spans="1:22" ht="15.75" customHeight="1" x14ac:dyDescent="0.2">
      <c r="A27" s="3"/>
      <c r="B27" s="4"/>
      <c r="C27" s="4"/>
      <c r="D27" s="101"/>
      <c r="E27" s="102"/>
      <c r="F27" s="102"/>
      <c r="G27" s="102"/>
      <c r="H27" s="102"/>
      <c r="I27" s="102"/>
      <c r="J27" s="102"/>
      <c r="K27" s="102"/>
      <c r="L27" s="102"/>
      <c r="M27" s="103"/>
      <c r="N27" s="6"/>
      <c r="O27" s="2"/>
      <c r="P27" s="2"/>
      <c r="Q27" s="2"/>
      <c r="R27" s="2"/>
      <c r="S27" s="2"/>
      <c r="T27" s="2"/>
      <c r="U27" s="2"/>
      <c r="V27" s="2"/>
    </row>
    <row r="28" spans="1:22" ht="42" customHeight="1" x14ac:dyDescent="0.2">
      <c r="A28" s="3"/>
      <c r="B28" s="4"/>
      <c r="C28" s="4"/>
      <c r="D28" s="104"/>
      <c r="E28" s="105"/>
      <c r="F28" s="105"/>
      <c r="G28" s="105"/>
      <c r="H28" s="105"/>
      <c r="I28" s="105"/>
      <c r="J28" s="105"/>
      <c r="K28" s="105"/>
      <c r="L28" s="105"/>
      <c r="M28" s="106"/>
      <c r="N28" s="6"/>
      <c r="O28" s="2"/>
      <c r="P28" s="2"/>
      <c r="Q28" s="2"/>
      <c r="R28" s="2"/>
      <c r="S28" s="2"/>
      <c r="T28" s="2"/>
      <c r="U28" s="2"/>
      <c r="V28" s="2"/>
    </row>
    <row r="29" spans="1:22" ht="15.75" customHeight="1" x14ac:dyDescent="0.2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6"/>
      <c r="O29" s="2"/>
      <c r="P29" s="16"/>
      <c r="Q29" s="16"/>
      <c r="R29" s="16"/>
      <c r="S29" s="17"/>
      <c r="T29" s="2"/>
      <c r="U29" s="2"/>
      <c r="V29" s="2"/>
    </row>
    <row r="30" spans="1:22" s="30" customFormat="1" ht="15.75" customHeight="1" x14ac:dyDescent="0.2">
      <c r="A30" s="25"/>
      <c r="B30" s="26"/>
      <c r="C30" s="26"/>
      <c r="D30" s="26"/>
      <c r="E30" s="26"/>
      <c r="F30" s="26"/>
      <c r="G30" s="42" t="s">
        <v>16</v>
      </c>
      <c r="H30" s="42"/>
      <c r="I30" s="29"/>
      <c r="J30" s="42"/>
      <c r="K30" s="107">
        <v>4000000</v>
      </c>
      <c r="L30" s="108"/>
      <c r="M30" s="109"/>
      <c r="N30" s="28"/>
      <c r="O30" s="29"/>
      <c r="P30" s="32" t="s">
        <v>17</v>
      </c>
      <c r="Q30" s="33">
        <f>K30*40%</f>
        <v>1600000</v>
      </c>
      <c r="R30" s="32"/>
      <c r="S30" s="35"/>
      <c r="T30" s="29"/>
      <c r="U30" s="29"/>
      <c r="V30" s="29"/>
    </row>
    <row r="31" spans="1:22" ht="15.75" customHeight="1" x14ac:dyDescent="0.2">
      <c r="A31" s="3"/>
      <c r="B31" s="4"/>
      <c r="C31" s="4"/>
      <c r="D31" s="4"/>
      <c r="E31" s="4"/>
      <c r="F31" s="4"/>
      <c r="G31" s="4"/>
      <c r="H31" s="4"/>
      <c r="I31" s="4"/>
      <c r="J31" s="4"/>
      <c r="K31" s="20"/>
      <c r="L31" s="20"/>
      <c r="M31" s="20"/>
      <c r="N31" s="6"/>
      <c r="O31" s="2"/>
      <c r="P31" s="18" t="s">
        <v>18</v>
      </c>
      <c r="Q31" s="19">
        <f>Q30*R31</f>
        <v>200000</v>
      </c>
      <c r="R31" s="21">
        <v>0.125</v>
      </c>
      <c r="S31" s="17"/>
      <c r="T31" s="2"/>
      <c r="U31" s="2"/>
      <c r="V31" s="2"/>
    </row>
    <row r="32" spans="1:22" ht="15.75" customHeight="1" x14ac:dyDescent="0.2">
      <c r="A32" s="3"/>
      <c r="B32" s="12"/>
      <c r="C32" s="12"/>
      <c r="D32" s="12"/>
      <c r="E32" s="12"/>
      <c r="F32" s="12"/>
      <c r="G32" s="12"/>
      <c r="H32" s="12" t="s">
        <v>19</v>
      </c>
      <c r="I32" s="4"/>
      <c r="J32" s="4"/>
      <c r="K32" s="20"/>
      <c r="L32" s="20"/>
      <c r="M32" s="20"/>
      <c r="N32" s="6"/>
      <c r="O32" s="2"/>
      <c r="P32" s="18" t="s">
        <v>20</v>
      </c>
      <c r="Q32" s="19">
        <f>Q30*R32</f>
        <v>256000</v>
      </c>
      <c r="R32" s="22">
        <v>0.16</v>
      </c>
      <c r="S32" s="17"/>
      <c r="T32" s="2"/>
      <c r="U32" s="2"/>
      <c r="V32" s="2"/>
    </row>
    <row r="33" spans="1:22" s="30" customFormat="1" ht="15.75" customHeight="1" x14ac:dyDescent="0.2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31"/>
      <c r="L33" s="31"/>
      <c r="M33" s="31"/>
      <c r="N33" s="28"/>
      <c r="O33" s="29"/>
      <c r="P33" s="32" t="s">
        <v>21</v>
      </c>
      <c r="Q33" s="33">
        <f>Q30*R33</f>
        <v>8352</v>
      </c>
      <c r="R33" s="34">
        <v>5.2199999999999998E-3</v>
      </c>
      <c r="S33" s="35"/>
      <c r="T33" s="29"/>
      <c r="U33" s="29"/>
      <c r="V33" s="29"/>
    </row>
    <row r="34" spans="1:22" s="30" customFormat="1" ht="15.75" customHeight="1" x14ac:dyDescent="0.2">
      <c r="A34" s="25"/>
      <c r="B34" s="36"/>
      <c r="C34" s="26"/>
      <c r="D34" s="26"/>
      <c r="E34" s="26"/>
      <c r="F34" s="26"/>
      <c r="G34" s="37" t="s">
        <v>22</v>
      </c>
      <c r="H34" s="37"/>
      <c r="I34" s="37"/>
      <c r="J34" s="38"/>
      <c r="K34" s="90">
        <f>K30*9.66/1000</f>
        <v>38640</v>
      </c>
      <c r="L34" s="80"/>
      <c r="M34" s="81"/>
      <c r="N34" s="28"/>
      <c r="O34" s="29"/>
      <c r="P34" s="39"/>
      <c r="Q34" s="40">
        <f>K30-Q31-Q32-Q33</f>
        <v>3535648</v>
      </c>
      <c r="R34" s="39"/>
      <c r="S34" s="35"/>
      <c r="T34" s="29"/>
      <c r="U34" s="29"/>
      <c r="V34" s="29"/>
    </row>
    <row r="35" spans="1:22" s="30" customFormat="1" ht="15.75" customHeight="1" x14ac:dyDescent="0.2">
      <c r="A35" s="25"/>
      <c r="B35" s="36"/>
      <c r="C35" s="26"/>
      <c r="D35" s="26"/>
      <c r="E35" s="26"/>
      <c r="F35" s="26"/>
      <c r="G35" s="26"/>
      <c r="H35" s="26"/>
      <c r="I35" s="26"/>
      <c r="J35" s="26"/>
      <c r="K35" s="31"/>
      <c r="L35" s="31"/>
      <c r="M35" s="31"/>
      <c r="N35" s="28"/>
      <c r="O35" s="29"/>
      <c r="P35" s="39"/>
      <c r="Q35" s="41">
        <f>Q34*9.66/1000</f>
        <v>34154.359680000001</v>
      </c>
      <c r="R35" s="39"/>
      <c r="S35" s="35"/>
      <c r="T35" s="29"/>
      <c r="U35" s="29"/>
      <c r="V35" s="29"/>
    </row>
    <row r="36" spans="1:22" s="30" customFormat="1" ht="15.75" customHeight="1" x14ac:dyDescent="0.2">
      <c r="A36" s="25"/>
      <c r="B36" s="36"/>
      <c r="C36" s="42"/>
      <c r="D36" s="42"/>
      <c r="E36" s="42"/>
      <c r="F36" s="26"/>
      <c r="G36" s="26" t="s">
        <v>23</v>
      </c>
      <c r="H36" s="26"/>
      <c r="I36" s="26"/>
      <c r="J36" s="42"/>
      <c r="K36" s="91"/>
      <c r="L36" s="80"/>
      <c r="M36" s="81"/>
      <c r="N36" s="28"/>
      <c r="O36" s="29"/>
      <c r="P36" s="39"/>
      <c r="Q36" s="39"/>
      <c r="R36" s="39"/>
      <c r="S36" s="35"/>
      <c r="T36" s="29"/>
      <c r="U36" s="29"/>
      <c r="V36" s="29"/>
    </row>
    <row r="37" spans="1:22" s="30" customFormat="1" ht="15.75" customHeight="1" x14ac:dyDescent="0.2">
      <c r="A37" s="25"/>
      <c r="B37" s="26"/>
      <c r="C37" s="26"/>
      <c r="D37" s="26"/>
      <c r="E37" s="26"/>
      <c r="F37" s="26"/>
      <c r="G37" s="26"/>
      <c r="H37" s="26"/>
      <c r="I37" s="26"/>
      <c r="J37" s="26"/>
      <c r="K37" s="31"/>
      <c r="L37" s="31"/>
      <c r="M37" s="31"/>
      <c r="N37" s="28"/>
      <c r="O37" s="29"/>
      <c r="P37" s="39"/>
      <c r="Q37" s="39"/>
      <c r="R37" s="39"/>
      <c r="S37" s="35"/>
      <c r="T37" s="29"/>
      <c r="U37" s="29"/>
      <c r="V37" s="29"/>
    </row>
    <row r="38" spans="1:22" s="30" customFormat="1" ht="15.75" customHeight="1" x14ac:dyDescent="0.2">
      <c r="A38" s="25"/>
      <c r="B38" s="26"/>
      <c r="C38" s="26"/>
      <c r="D38" s="26"/>
      <c r="E38" s="26"/>
      <c r="F38" s="26"/>
      <c r="G38" s="37" t="s">
        <v>24</v>
      </c>
      <c r="H38" s="37"/>
      <c r="I38" s="38"/>
      <c r="J38" s="38"/>
      <c r="K38" s="92"/>
      <c r="L38" s="80"/>
      <c r="M38" s="81"/>
      <c r="N38" s="28"/>
      <c r="O38" s="29"/>
      <c r="P38" s="39"/>
      <c r="Q38" s="39"/>
      <c r="R38" s="39"/>
      <c r="S38" s="35"/>
      <c r="T38" s="29"/>
      <c r="U38" s="29"/>
      <c r="V38" s="29"/>
    </row>
    <row r="39" spans="1:22" s="30" customFormat="1" ht="15.75" customHeight="1" x14ac:dyDescent="0.2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31"/>
      <c r="L39" s="31"/>
      <c r="M39" s="31"/>
      <c r="N39" s="28"/>
      <c r="O39" s="29"/>
      <c r="P39" s="39"/>
      <c r="Q39" s="39"/>
      <c r="R39" s="39"/>
      <c r="S39" s="35"/>
      <c r="T39" s="29"/>
      <c r="U39" s="29"/>
      <c r="V39" s="29"/>
    </row>
    <row r="40" spans="1:22" s="30" customFormat="1" ht="15.75" customHeight="1" x14ac:dyDescent="0.2">
      <c r="A40" s="25"/>
      <c r="B40" s="26"/>
      <c r="C40" s="26"/>
      <c r="D40" s="26"/>
      <c r="E40" s="26"/>
      <c r="F40" s="26"/>
      <c r="G40" s="26" t="s">
        <v>25</v>
      </c>
      <c r="H40" s="26"/>
      <c r="I40" s="42"/>
      <c r="J40" s="42"/>
      <c r="K40" s="85"/>
      <c r="L40" s="80"/>
      <c r="M40" s="81"/>
      <c r="N40" s="28"/>
      <c r="O40" s="29"/>
      <c r="P40" s="39"/>
      <c r="Q40" s="39"/>
      <c r="R40" s="39"/>
      <c r="S40" s="35"/>
      <c r="T40" s="29"/>
      <c r="U40" s="29"/>
      <c r="V40" s="29"/>
    </row>
    <row r="41" spans="1:22" s="30" customFormat="1" ht="15.75" customHeight="1" x14ac:dyDescent="0.2">
      <c r="A41" s="25"/>
      <c r="B41" s="26"/>
      <c r="C41" s="26"/>
      <c r="D41" s="26"/>
      <c r="E41" s="26"/>
      <c r="F41" s="26"/>
      <c r="G41" s="26"/>
      <c r="H41" s="26"/>
      <c r="I41" s="26"/>
      <c r="J41" s="26"/>
      <c r="K41" s="31"/>
      <c r="L41" s="31"/>
      <c r="M41" s="31"/>
      <c r="N41" s="28"/>
      <c r="O41" s="29"/>
      <c r="P41" s="39"/>
      <c r="Q41" s="39"/>
      <c r="R41" s="39"/>
      <c r="S41" s="35"/>
      <c r="T41" s="29"/>
      <c r="U41" s="29"/>
      <c r="V41" s="29"/>
    </row>
    <row r="42" spans="1:22" s="30" customFormat="1" ht="15.75" customHeight="1" x14ac:dyDescent="0.2">
      <c r="A42" s="25"/>
      <c r="B42" s="26"/>
      <c r="C42" s="26"/>
      <c r="D42" s="26"/>
      <c r="E42" s="26"/>
      <c r="F42" s="26"/>
      <c r="G42" s="38" t="s">
        <v>26</v>
      </c>
      <c r="H42" s="38"/>
      <c r="I42" s="38"/>
      <c r="J42" s="38"/>
      <c r="K42" s="89">
        <f>+K30-K34+K40-K36-K38</f>
        <v>3961360</v>
      </c>
      <c r="L42" s="80"/>
      <c r="M42" s="81"/>
      <c r="N42" s="28"/>
      <c r="O42" s="29"/>
      <c r="P42" s="39"/>
      <c r="Q42" s="39"/>
      <c r="R42" s="39"/>
      <c r="S42" s="35"/>
      <c r="T42" s="29"/>
      <c r="U42" s="29"/>
      <c r="V42" s="29"/>
    </row>
    <row r="43" spans="1:22" s="30" customFormat="1" ht="15.75" customHeight="1" x14ac:dyDescent="0.2">
      <c r="A43" s="25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8"/>
      <c r="O43" s="29"/>
      <c r="P43" s="43"/>
      <c r="Q43" s="39"/>
      <c r="R43" s="39"/>
      <c r="S43" s="35"/>
      <c r="T43" s="29"/>
      <c r="U43" s="29"/>
      <c r="V43" s="29"/>
    </row>
    <row r="44" spans="1:22" s="30" customFormat="1" ht="16.5" customHeight="1" x14ac:dyDescent="0.2">
      <c r="A44" s="25"/>
      <c r="B44" s="42" t="s">
        <v>27</v>
      </c>
      <c r="C44" s="26"/>
      <c r="D44" s="26"/>
      <c r="E44" s="44"/>
      <c r="F44" s="44"/>
      <c r="G44" s="77" t="s">
        <v>33</v>
      </c>
      <c r="H44" s="78"/>
      <c r="I44" s="78"/>
      <c r="J44" s="78"/>
      <c r="K44" s="78"/>
      <c r="L44" s="78"/>
      <c r="M44" s="78"/>
      <c r="N44" s="28"/>
      <c r="O44" s="29"/>
      <c r="P44" s="39"/>
      <c r="Q44" s="45">
        <v>285000</v>
      </c>
      <c r="R44" s="39"/>
      <c r="S44" s="35"/>
      <c r="T44" s="29"/>
      <c r="U44" s="29"/>
      <c r="V44" s="29"/>
    </row>
    <row r="45" spans="1:22" s="30" customFormat="1" ht="15.75" customHeight="1" x14ac:dyDescent="0.2">
      <c r="A45" s="25"/>
      <c r="B45" s="26"/>
      <c r="C45" s="26"/>
      <c r="D45" s="26"/>
      <c r="E45" s="26"/>
      <c r="F45" s="26"/>
      <c r="G45" s="78"/>
      <c r="H45" s="78"/>
      <c r="I45" s="78"/>
      <c r="J45" s="78"/>
      <c r="K45" s="78"/>
      <c r="L45" s="78"/>
      <c r="M45" s="78"/>
      <c r="N45" s="28"/>
      <c r="O45" s="29"/>
      <c r="P45" s="39"/>
      <c r="Q45" s="43">
        <f>K30-Q44</f>
        <v>3715000</v>
      </c>
      <c r="R45" s="39"/>
      <c r="S45" s="35"/>
      <c r="T45" s="29"/>
      <c r="U45" s="29"/>
      <c r="V45" s="29"/>
    </row>
    <row r="46" spans="1:22" s="30" customFormat="1" ht="15.75" customHeight="1" x14ac:dyDescent="0.2">
      <c r="A46" s="25"/>
      <c r="B46" s="26"/>
      <c r="C46" s="26"/>
      <c r="D46" s="26"/>
      <c r="E46" s="26"/>
      <c r="F46" s="26"/>
      <c r="G46" s="78"/>
      <c r="H46" s="78"/>
      <c r="I46" s="78"/>
      <c r="J46" s="78"/>
      <c r="K46" s="78"/>
      <c r="L46" s="78"/>
      <c r="M46" s="78"/>
      <c r="N46" s="28"/>
      <c r="O46" s="29"/>
      <c r="P46" s="39"/>
      <c r="Q46" s="39"/>
      <c r="R46" s="39"/>
      <c r="S46" s="35"/>
      <c r="T46" s="29"/>
      <c r="U46" s="29"/>
      <c r="V46" s="29"/>
    </row>
    <row r="47" spans="1:22" ht="15.75" customHeight="1" x14ac:dyDescent="0.2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6"/>
      <c r="O47" s="2"/>
      <c r="P47" s="16"/>
      <c r="Q47" s="16"/>
      <c r="R47" s="16"/>
      <c r="S47" s="17"/>
      <c r="T47" s="2"/>
      <c r="U47" s="2"/>
      <c r="V47" s="2"/>
    </row>
    <row r="48" spans="1:22" ht="15.75" customHeight="1" x14ac:dyDescent="0.2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6"/>
      <c r="O48" s="2"/>
      <c r="P48" s="2"/>
      <c r="Q48" s="2"/>
      <c r="R48" s="2"/>
      <c r="S48" s="2"/>
      <c r="T48" s="2"/>
      <c r="U48" s="2"/>
      <c r="V48" s="2"/>
    </row>
    <row r="49" spans="1:22" ht="15.75" customHeight="1" x14ac:dyDescent="0.2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6"/>
      <c r="O49" s="2"/>
      <c r="P49" s="2"/>
      <c r="Q49" s="2"/>
      <c r="R49" s="2"/>
      <c r="S49" s="2"/>
      <c r="T49" s="2"/>
      <c r="U49" s="2"/>
      <c r="V49" s="2"/>
    </row>
    <row r="50" spans="1:22" ht="15.75" customHeight="1" x14ac:dyDescent="0.2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6"/>
      <c r="O50" s="2"/>
      <c r="P50" s="2"/>
      <c r="Q50" s="2"/>
      <c r="R50" s="2"/>
      <c r="S50" s="2"/>
      <c r="T50" s="2"/>
      <c r="U50" s="2"/>
      <c r="V50" s="2"/>
    </row>
    <row r="51" spans="1:22" ht="15.75" customHeight="1" x14ac:dyDescent="0.2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6"/>
      <c r="O51" s="2"/>
      <c r="P51" s="2"/>
      <c r="Q51" s="2"/>
      <c r="R51" s="2"/>
      <c r="S51" s="2"/>
      <c r="T51" s="2"/>
      <c r="U51" s="2"/>
      <c r="V51" s="2"/>
    </row>
    <row r="52" spans="1:22" ht="15.75" customHeight="1" x14ac:dyDescent="0.2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6"/>
      <c r="O52" s="2"/>
      <c r="P52" s="2"/>
      <c r="Q52" s="2"/>
      <c r="R52" s="2"/>
      <c r="S52" s="2"/>
      <c r="T52" s="2"/>
      <c r="U52" s="2"/>
      <c r="V52" s="2"/>
    </row>
    <row r="53" spans="1:22" ht="15.75" customHeight="1" x14ac:dyDescent="0.2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6"/>
      <c r="O53" s="2"/>
      <c r="P53" s="2"/>
      <c r="Q53" s="2"/>
      <c r="R53" s="2"/>
      <c r="S53" s="2"/>
      <c r="T53" s="2"/>
      <c r="U53" s="2"/>
      <c r="V53" s="2"/>
    </row>
    <row r="54" spans="1:22" ht="15.75" customHeight="1" x14ac:dyDescent="0.2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6"/>
      <c r="O54" s="2"/>
      <c r="P54" s="2"/>
      <c r="Q54" s="2"/>
      <c r="R54" s="2"/>
      <c r="S54" s="2"/>
      <c r="T54" s="2"/>
      <c r="U54" s="2"/>
      <c r="V54" s="2"/>
    </row>
    <row r="55" spans="1:22" s="30" customFormat="1" ht="15.75" customHeight="1" x14ac:dyDescent="0.2">
      <c r="A55" s="25"/>
      <c r="B55" s="79" t="s">
        <v>28</v>
      </c>
      <c r="C55" s="80"/>
      <c r="D55" s="80"/>
      <c r="E55" s="81"/>
      <c r="F55" s="26"/>
      <c r="G55" s="26"/>
      <c r="H55" s="26"/>
      <c r="I55" s="27"/>
      <c r="J55" s="27"/>
      <c r="K55" s="27"/>
      <c r="L55" s="27"/>
      <c r="M55" s="27"/>
      <c r="N55" s="28"/>
      <c r="O55" s="29"/>
      <c r="P55" s="29"/>
      <c r="Q55" s="29"/>
      <c r="R55" s="29"/>
      <c r="S55" s="29"/>
      <c r="T55" s="29"/>
      <c r="U55" s="29"/>
      <c r="V55" s="29"/>
    </row>
    <row r="56" spans="1:22" ht="15.75" customHeight="1" x14ac:dyDescent="0.2">
      <c r="A56" s="3"/>
      <c r="B56" s="82" t="s">
        <v>29</v>
      </c>
      <c r="C56" s="83"/>
      <c r="D56" s="83"/>
      <c r="E56" s="84"/>
      <c r="F56" s="4"/>
      <c r="G56" s="4"/>
      <c r="H56" s="4"/>
      <c r="I56" s="82" t="s">
        <v>30</v>
      </c>
      <c r="J56" s="83"/>
      <c r="K56" s="83"/>
      <c r="L56" s="83"/>
      <c r="M56" s="84"/>
      <c r="N56" s="6"/>
      <c r="O56" s="2"/>
      <c r="P56" s="2"/>
      <c r="Q56" s="2"/>
      <c r="R56" s="2"/>
      <c r="S56" s="2"/>
      <c r="T56" s="2"/>
      <c r="U56" s="2"/>
      <c r="V56" s="2"/>
    </row>
    <row r="57" spans="1:22" ht="15.75" customHeight="1" x14ac:dyDescent="0.2">
      <c r="A57" s="2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24"/>
      <c r="O57" s="2"/>
      <c r="P57" s="2"/>
      <c r="Q57" s="2"/>
      <c r="R57" s="2"/>
      <c r="S57" s="2"/>
      <c r="T57" s="2"/>
      <c r="U57" s="2"/>
      <c r="V57" s="2"/>
    </row>
    <row r="58" spans="1:22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 t="s">
        <v>31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</sheetData>
  <mergeCells count="34">
    <mergeCell ref="B1:N1"/>
    <mergeCell ref="B2:N2"/>
    <mergeCell ref="B3:N3"/>
    <mergeCell ref="B4:N4"/>
    <mergeCell ref="K42:M42"/>
    <mergeCell ref="K34:M34"/>
    <mergeCell ref="K36:M36"/>
    <mergeCell ref="K38:M38"/>
    <mergeCell ref="H23:I23"/>
    <mergeCell ref="C23:C24"/>
    <mergeCell ref="E23:F23"/>
    <mergeCell ref="G23:G24"/>
    <mergeCell ref="K23:K24"/>
    <mergeCell ref="D26:M28"/>
    <mergeCell ref="K30:M30"/>
    <mergeCell ref="K12:L12"/>
    <mergeCell ref="G44:M46"/>
    <mergeCell ref="B55:E55"/>
    <mergeCell ref="B56:E56"/>
    <mergeCell ref="I56:M56"/>
    <mergeCell ref="K40:M40"/>
    <mergeCell ref="B6:M7"/>
    <mergeCell ref="F11:G11"/>
    <mergeCell ref="L23:M23"/>
    <mergeCell ref="B9:N9"/>
    <mergeCell ref="K11:L11"/>
    <mergeCell ref="F20:J20"/>
    <mergeCell ref="I11:J12"/>
    <mergeCell ref="F19:G19"/>
    <mergeCell ref="B15:M15"/>
    <mergeCell ref="B17:E17"/>
    <mergeCell ref="F17:J17"/>
    <mergeCell ref="L17:M17"/>
    <mergeCell ref="C18:M18"/>
  </mergeCells>
  <hyperlinks>
    <hyperlink ref="F20" r:id="rId1" xr:uid="{609390A1-B302-9C41-A137-3F6C7B58F5A9}"/>
  </hyperlinks>
  <printOptions horizontalCentered="1"/>
  <pageMargins left="0.43307086614173229" right="0.43307086614173229" top="0.74803149606299213" bottom="0.74803149606299213" header="0" footer="0"/>
  <pageSetup paperSize="119" scale="90" fitToWidth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Liliana Consuelo Parra Ávila</cp:lastModifiedBy>
  <cp:lastPrinted>2023-12-11T21:01:02Z</cp:lastPrinted>
  <dcterms:created xsi:type="dcterms:W3CDTF">2020-08-25T18:01:09Z</dcterms:created>
  <dcterms:modified xsi:type="dcterms:W3CDTF">2026-04-28T16:58:07Z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7446877-064a-4923-8350-2d0c55de05ab_Enabled">
    <vt:lpwstr>true</vt:lpwstr>
  </property>
  <property fmtid="{D5CDD505-2E9C-101B-9397-08002B2CF9AE}" pid="3" name="MSIP_Label_87446877-064a-4923-8350-2d0c55de05ab_SetDate">
    <vt:lpwstr>2025-02-21T03:11:37Z</vt:lpwstr>
  </property>
  <property fmtid="{D5CDD505-2E9C-101B-9397-08002B2CF9AE}" pid="4" name="MSIP_Label_87446877-064a-4923-8350-2d0c55de05ab_Method">
    <vt:lpwstr>Standard</vt:lpwstr>
  </property>
  <property fmtid="{D5CDD505-2E9C-101B-9397-08002B2CF9AE}" pid="5" name="MSIP_Label_87446877-064a-4923-8350-2d0c55de05ab_Name">
    <vt:lpwstr>defa4170-0d19-0005-0001-bc88714345d2</vt:lpwstr>
  </property>
  <property fmtid="{D5CDD505-2E9C-101B-9397-08002B2CF9AE}" pid="6" name="MSIP_Label_87446877-064a-4923-8350-2d0c55de05ab_SiteId">
    <vt:lpwstr>94c5cb74-a49f-495d-925e-1a43c8297e06</vt:lpwstr>
  </property>
  <property fmtid="{D5CDD505-2E9C-101B-9397-08002B2CF9AE}" pid="7" name="MSIP_Label_87446877-064a-4923-8350-2d0c55de05ab_ActionId">
    <vt:lpwstr>e4c35716-febb-4b94-addf-44b4b06510b9</vt:lpwstr>
  </property>
  <property fmtid="{D5CDD505-2E9C-101B-9397-08002B2CF9AE}" pid="8" name="MSIP_Label_87446877-064a-4923-8350-2d0c55de05ab_ContentBits">
    <vt:lpwstr>0</vt:lpwstr>
  </property>
</Properties>
</file>