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08"/>
  <workbookPr defaultThemeVersion="166925"/>
  <mc:AlternateContent xmlns:mc="http://schemas.openxmlformats.org/markup-compatibility/2006">
    <mc:Choice Requires="x15">
      <x15ac:absPath xmlns:x15ac="http://schemas.microsoft.com/office/spreadsheetml/2010/11/ac" url="https://d.docs.live.net/2589d453ac892fc8/Backup PC/Sena/Procesos/2026/1- Subasta Inversa/SASI-ATL-0001-2026 (SUMINISTRO MATERIALES DE FORMACION)/Precontractuales/"/>
    </mc:Choice>
  </mc:AlternateContent>
  <xr:revisionPtr revIDLastSave="0" documentId="8_{0B9F1596-7B1A-DC47-A4C3-364EDE316C50}" xr6:coauthVersionLast="47" xr6:coauthVersionMax="47" xr10:uidLastSave="{00000000-0000-0000-0000-000000000000}"/>
  <bookViews>
    <workbookView xWindow="0" yWindow="0" windowWidth="28800" windowHeight="18000" activeTab="2" xr2:uid="{9FE1FBA6-F159-44A9-A2D9-80DEC81BBC90}"/>
  </bookViews>
  <sheets>
    <sheet name="Pecuaria" sheetId="1" r:id="rId1"/>
    <sheet name="Agroindustria" sheetId="2" r:id="rId2"/>
    <sheet name="Ambiental y Agricola" sheetId="3" r:id="rId3"/>
  </sheets>
  <definedNames>
    <definedName name="_xlnm._FilterDatabase" localSheetId="1" hidden="1">Agroindustria!$A$10:$K$564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77" i="3" l="1"/>
  <c r="H177" i="3"/>
  <c r="J177" i="3" s="1"/>
  <c r="I176" i="3"/>
  <c r="J176" i="3" s="1"/>
  <c r="H176" i="3"/>
  <c r="I175" i="3"/>
  <c r="H175" i="3"/>
  <c r="J175" i="3" s="1"/>
  <c r="I174" i="3"/>
  <c r="H174" i="3"/>
  <c r="J174" i="3" s="1"/>
  <c r="I173" i="3"/>
  <c r="H173" i="3"/>
  <c r="J173" i="3" s="1"/>
  <c r="I172" i="3"/>
  <c r="H172" i="3"/>
  <c r="J172" i="3" s="1"/>
  <c r="I171" i="3"/>
  <c r="H171" i="3"/>
  <c r="J171" i="3" s="1"/>
  <c r="I170" i="3"/>
  <c r="H170" i="3"/>
  <c r="J170" i="3" s="1"/>
  <c r="I169" i="3"/>
  <c r="H169" i="3"/>
  <c r="J169" i="3" s="1"/>
  <c r="I168" i="3"/>
  <c r="H168" i="3"/>
  <c r="J168" i="3" s="1"/>
  <c r="I167" i="3"/>
  <c r="H167" i="3"/>
  <c r="J167" i="3" s="1"/>
  <c r="I166" i="3"/>
  <c r="H166" i="3"/>
  <c r="J166" i="3" s="1"/>
  <c r="I165" i="3"/>
  <c r="H165" i="3"/>
  <c r="J165" i="3" s="1"/>
  <c r="I164" i="3"/>
  <c r="H164" i="3"/>
  <c r="J164" i="3" s="1"/>
  <c r="I163" i="3"/>
  <c r="H163" i="3"/>
  <c r="J163" i="3" s="1"/>
  <c r="I162" i="3"/>
  <c r="H162" i="3"/>
  <c r="J162" i="3" s="1"/>
  <c r="I161" i="3"/>
  <c r="H161" i="3"/>
  <c r="J161" i="3" s="1"/>
  <c r="I160" i="3"/>
  <c r="H160" i="3"/>
  <c r="J160" i="3" s="1"/>
  <c r="I159" i="3"/>
  <c r="H159" i="3"/>
  <c r="J159" i="3" s="1"/>
  <c r="I158" i="3"/>
  <c r="H158" i="3"/>
  <c r="J158" i="3" s="1"/>
  <c r="I157" i="3"/>
  <c r="H157" i="3"/>
  <c r="J157" i="3" s="1"/>
  <c r="I156" i="3"/>
  <c r="H156" i="3"/>
  <c r="J156" i="3" s="1"/>
  <c r="I155" i="3"/>
  <c r="H155" i="3"/>
  <c r="J155" i="3" s="1"/>
  <c r="I154" i="3"/>
  <c r="H154" i="3"/>
  <c r="J154" i="3" s="1"/>
  <c r="I153" i="3"/>
  <c r="H153" i="3"/>
  <c r="J153" i="3" s="1"/>
  <c r="I152" i="3"/>
  <c r="H152" i="3"/>
  <c r="J152" i="3" s="1"/>
  <c r="I151" i="3"/>
  <c r="H151" i="3"/>
  <c r="J151" i="3" s="1"/>
  <c r="I150" i="3"/>
  <c r="H150" i="3"/>
  <c r="J150" i="3" s="1"/>
  <c r="I149" i="3"/>
  <c r="H149" i="3"/>
  <c r="J149" i="3" s="1"/>
  <c r="I148" i="3"/>
  <c r="H148" i="3"/>
  <c r="J148" i="3" s="1"/>
  <c r="I147" i="3"/>
  <c r="H147" i="3"/>
  <c r="J147" i="3" s="1"/>
  <c r="I146" i="3"/>
  <c r="H146" i="3"/>
  <c r="J146" i="3" s="1"/>
  <c r="I145" i="3"/>
  <c r="H145" i="3"/>
  <c r="J145" i="3" s="1"/>
  <c r="I144" i="3"/>
  <c r="H144" i="3"/>
  <c r="J144" i="3" s="1"/>
  <c r="I143" i="3"/>
  <c r="H143" i="3"/>
  <c r="J143" i="3" s="1"/>
  <c r="I142" i="3"/>
  <c r="H142" i="3"/>
  <c r="J142" i="3" s="1"/>
  <c r="I141" i="3"/>
  <c r="H141" i="3"/>
  <c r="J141" i="3" s="1"/>
  <c r="I140" i="3"/>
  <c r="H140" i="3"/>
  <c r="J140" i="3" s="1"/>
  <c r="I139" i="3"/>
  <c r="H139" i="3"/>
  <c r="J139" i="3" s="1"/>
  <c r="I138" i="3"/>
  <c r="H138" i="3"/>
  <c r="J138" i="3" s="1"/>
  <c r="I137" i="3"/>
  <c r="H137" i="3"/>
  <c r="J137" i="3" s="1"/>
  <c r="I136" i="3"/>
  <c r="H136" i="3"/>
  <c r="J136" i="3" s="1"/>
  <c r="I135" i="3"/>
  <c r="H135" i="3"/>
  <c r="J135" i="3" s="1"/>
  <c r="I134" i="3"/>
  <c r="H134" i="3"/>
  <c r="J134" i="3" s="1"/>
  <c r="I133" i="3"/>
  <c r="H133" i="3"/>
  <c r="J133" i="3" s="1"/>
  <c r="I132" i="3"/>
  <c r="H132" i="3"/>
  <c r="J132" i="3" s="1"/>
  <c r="I131" i="3"/>
  <c r="H131" i="3"/>
  <c r="J131" i="3" s="1"/>
  <c r="I130" i="3"/>
  <c r="H130" i="3"/>
  <c r="J130" i="3" s="1"/>
  <c r="I129" i="3"/>
  <c r="H129" i="3"/>
  <c r="J129" i="3" s="1"/>
  <c r="I128" i="3"/>
  <c r="H128" i="3"/>
  <c r="J128" i="3" s="1"/>
  <c r="J127" i="3"/>
  <c r="I127" i="3"/>
  <c r="H127" i="3"/>
  <c r="I126" i="3"/>
  <c r="H126" i="3"/>
  <c r="J126" i="3" s="1"/>
  <c r="I125" i="3"/>
  <c r="H125" i="3"/>
  <c r="J125" i="3" s="1"/>
  <c r="I124" i="3"/>
  <c r="H124" i="3"/>
  <c r="J124" i="3" s="1"/>
  <c r="I123" i="3"/>
  <c r="H123" i="3"/>
  <c r="J123" i="3" s="1"/>
  <c r="I122" i="3"/>
  <c r="H122" i="3"/>
  <c r="J122" i="3" s="1"/>
  <c r="I121" i="3"/>
  <c r="H121" i="3"/>
  <c r="J121" i="3" s="1"/>
  <c r="I120" i="3"/>
  <c r="H120" i="3"/>
  <c r="J120" i="3" s="1"/>
  <c r="I119" i="3"/>
  <c r="H119" i="3"/>
  <c r="J119" i="3" s="1"/>
  <c r="I118" i="3"/>
  <c r="H118" i="3"/>
  <c r="J118" i="3" s="1"/>
  <c r="I117" i="3"/>
  <c r="H117" i="3"/>
  <c r="J117" i="3" s="1"/>
  <c r="I116" i="3"/>
  <c r="H116" i="3"/>
  <c r="J116" i="3" s="1"/>
  <c r="I115" i="3"/>
  <c r="H115" i="3"/>
  <c r="J115" i="3" s="1"/>
  <c r="I114" i="3"/>
  <c r="H114" i="3"/>
  <c r="J114" i="3" s="1"/>
  <c r="I113" i="3"/>
  <c r="H113" i="3"/>
  <c r="J113" i="3" s="1"/>
  <c r="I112" i="3"/>
  <c r="H112" i="3"/>
  <c r="J112" i="3" s="1"/>
  <c r="I111" i="3"/>
  <c r="H111" i="3"/>
  <c r="J111" i="3" s="1"/>
  <c r="I110" i="3"/>
  <c r="H110" i="3"/>
  <c r="J110" i="3" s="1"/>
  <c r="I109" i="3"/>
  <c r="H109" i="3"/>
  <c r="J109" i="3" s="1"/>
  <c r="I108" i="3"/>
  <c r="H108" i="3"/>
  <c r="J108" i="3" s="1"/>
  <c r="I107" i="3"/>
  <c r="H107" i="3"/>
  <c r="J107" i="3" s="1"/>
  <c r="I106" i="3"/>
  <c r="H106" i="3"/>
  <c r="J106" i="3" s="1"/>
  <c r="I105" i="3"/>
  <c r="H105" i="3"/>
  <c r="J105" i="3" s="1"/>
  <c r="I104" i="3"/>
  <c r="H104" i="3"/>
  <c r="J104" i="3" s="1"/>
  <c r="I103" i="3"/>
  <c r="H103" i="3"/>
  <c r="I102" i="3"/>
  <c r="H102" i="3"/>
  <c r="J102" i="3" s="1"/>
  <c r="I101" i="3"/>
  <c r="H101" i="3"/>
  <c r="J101" i="3" s="1"/>
  <c r="I100" i="3"/>
  <c r="H100" i="3"/>
  <c r="J100" i="3" s="1"/>
  <c r="I99" i="3"/>
  <c r="H99" i="3"/>
  <c r="J99" i="3" s="1"/>
  <c r="J98" i="3"/>
  <c r="I98" i="3"/>
  <c r="H98" i="3"/>
  <c r="I97" i="3"/>
  <c r="H97" i="3"/>
  <c r="J97" i="3" s="1"/>
  <c r="I96" i="3"/>
  <c r="H96" i="3"/>
  <c r="J96" i="3" s="1"/>
  <c r="I95" i="3"/>
  <c r="H95" i="3"/>
  <c r="J95" i="3" s="1"/>
  <c r="I94" i="3"/>
  <c r="H94" i="3"/>
  <c r="J94" i="3" s="1"/>
  <c r="I93" i="3"/>
  <c r="H93" i="3"/>
  <c r="J93" i="3" s="1"/>
  <c r="I92" i="3"/>
  <c r="H92" i="3"/>
  <c r="J92" i="3" s="1"/>
  <c r="I91" i="3"/>
  <c r="H91" i="3"/>
  <c r="J91" i="3" s="1"/>
  <c r="I90" i="3"/>
  <c r="H90" i="3"/>
  <c r="J90" i="3" s="1"/>
  <c r="I89" i="3"/>
  <c r="H89" i="3"/>
  <c r="J89" i="3" s="1"/>
  <c r="I88" i="3"/>
  <c r="H88" i="3"/>
  <c r="J88" i="3" s="1"/>
  <c r="I87" i="3"/>
  <c r="H87" i="3"/>
  <c r="J87" i="3" s="1"/>
  <c r="I86" i="3"/>
  <c r="H86" i="3"/>
  <c r="J86" i="3" s="1"/>
  <c r="I85" i="3"/>
  <c r="H85" i="3"/>
  <c r="J85" i="3" s="1"/>
  <c r="I84" i="3"/>
  <c r="H84" i="3"/>
  <c r="J84" i="3" s="1"/>
  <c r="I83" i="3"/>
  <c r="H83" i="3"/>
  <c r="J83" i="3" s="1"/>
  <c r="I82" i="3"/>
  <c r="H82" i="3"/>
  <c r="J82" i="3" s="1"/>
  <c r="I81" i="3"/>
  <c r="H81" i="3"/>
  <c r="J81" i="3" s="1"/>
  <c r="I80" i="3"/>
  <c r="H80" i="3"/>
  <c r="J80" i="3" s="1"/>
  <c r="I79" i="3"/>
  <c r="H79" i="3"/>
  <c r="J79" i="3" s="1"/>
  <c r="I78" i="3"/>
  <c r="H78" i="3"/>
  <c r="J78" i="3" s="1"/>
  <c r="I77" i="3"/>
  <c r="H77" i="3"/>
  <c r="J77" i="3" s="1"/>
  <c r="I76" i="3"/>
  <c r="H76" i="3"/>
  <c r="J76" i="3" s="1"/>
  <c r="I75" i="3"/>
  <c r="H75" i="3"/>
  <c r="J75" i="3" s="1"/>
  <c r="I74" i="3"/>
  <c r="H74" i="3"/>
  <c r="J74" i="3" s="1"/>
  <c r="I73" i="3"/>
  <c r="H73" i="3"/>
  <c r="J73" i="3" s="1"/>
  <c r="J72" i="3"/>
  <c r="I72" i="3"/>
  <c r="H72" i="3"/>
  <c r="I71" i="3"/>
  <c r="H71" i="3"/>
  <c r="J71" i="3" s="1"/>
  <c r="I70" i="3"/>
  <c r="H70" i="3"/>
  <c r="J70" i="3" s="1"/>
  <c r="I69" i="3"/>
  <c r="H69" i="3"/>
  <c r="J69" i="3" s="1"/>
  <c r="I68" i="3"/>
  <c r="H68" i="3"/>
  <c r="J68" i="3" s="1"/>
  <c r="I67" i="3"/>
  <c r="H67" i="3"/>
  <c r="J67" i="3" s="1"/>
  <c r="I66" i="3"/>
  <c r="H66" i="3"/>
  <c r="J66" i="3" s="1"/>
  <c r="I65" i="3"/>
  <c r="H65" i="3"/>
  <c r="J65" i="3" s="1"/>
  <c r="I64" i="3"/>
  <c r="H64" i="3"/>
  <c r="J64" i="3" s="1"/>
  <c r="I63" i="3"/>
  <c r="H63" i="3"/>
  <c r="J63" i="3" s="1"/>
  <c r="I62" i="3"/>
  <c r="H62" i="3"/>
  <c r="J62" i="3" s="1"/>
  <c r="I61" i="3"/>
  <c r="H61" i="3"/>
  <c r="J61" i="3" s="1"/>
  <c r="I60" i="3"/>
  <c r="H60" i="3"/>
  <c r="J60" i="3" s="1"/>
  <c r="I59" i="3"/>
  <c r="H59" i="3"/>
  <c r="J59" i="3" s="1"/>
  <c r="I58" i="3"/>
  <c r="H58" i="3"/>
  <c r="J58" i="3" s="1"/>
  <c r="I57" i="3"/>
  <c r="H57" i="3"/>
  <c r="J57" i="3" s="1"/>
  <c r="I56" i="3"/>
  <c r="H56" i="3"/>
  <c r="J56" i="3" s="1"/>
  <c r="I55" i="3"/>
  <c r="H55" i="3"/>
  <c r="J55" i="3" s="1"/>
  <c r="I54" i="3"/>
  <c r="H54" i="3"/>
  <c r="J54" i="3" s="1"/>
  <c r="I53" i="3"/>
  <c r="H53" i="3"/>
  <c r="J53" i="3" s="1"/>
  <c r="I52" i="3"/>
  <c r="H52" i="3"/>
  <c r="J52" i="3" s="1"/>
  <c r="I51" i="3"/>
  <c r="H51" i="3"/>
  <c r="J51" i="3" s="1"/>
  <c r="I50" i="3"/>
  <c r="H50" i="3"/>
  <c r="J50" i="3" s="1"/>
  <c r="I49" i="3"/>
  <c r="H49" i="3"/>
  <c r="J49" i="3" s="1"/>
  <c r="I48" i="3"/>
  <c r="H48" i="3"/>
  <c r="J48" i="3" s="1"/>
  <c r="I47" i="3"/>
  <c r="H47" i="3"/>
  <c r="J47" i="3" s="1"/>
  <c r="I46" i="3"/>
  <c r="H46" i="3"/>
  <c r="J46" i="3" s="1"/>
  <c r="I45" i="3"/>
  <c r="H45" i="3"/>
  <c r="J45" i="3" s="1"/>
  <c r="I44" i="3"/>
  <c r="H44" i="3"/>
  <c r="J44" i="3" s="1"/>
  <c r="I43" i="3"/>
  <c r="H43" i="3"/>
  <c r="J43" i="3" s="1"/>
  <c r="I42" i="3"/>
  <c r="H42" i="3"/>
  <c r="J42" i="3" s="1"/>
  <c r="I41" i="3"/>
  <c r="H41" i="3"/>
  <c r="J41" i="3" s="1"/>
  <c r="I40" i="3"/>
  <c r="H40" i="3"/>
  <c r="J40" i="3" s="1"/>
  <c r="I39" i="3"/>
  <c r="H39" i="3"/>
  <c r="J39" i="3" s="1"/>
  <c r="I38" i="3"/>
  <c r="H38" i="3"/>
  <c r="J38" i="3" s="1"/>
  <c r="I37" i="3"/>
  <c r="H37" i="3"/>
  <c r="J37" i="3" s="1"/>
  <c r="I36" i="3"/>
  <c r="H36" i="3"/>
  <c r="J36" i="3" s="1"/>
  <c r="I35" i="3"/>
  <c r="H35" i="3"/>
  <c r="J35" i="3" s="1"/>
  <c r="I34" i="3"/>
  <c r="H34" i="3"/>
  <c r="J34" i="3" s="1"/>
  <c r="I33" i="3"/>
  <c r="H33" i="3"/>
  <c r="J33" i="3" s="1"/>
  <c r="I32" i="3"/>
  <c r="H32" i="3"/>
  <c r="J32" i="3" s="1"/>
  <c r="I31" i="3"/>
  <c r="H31" i="3"/>
  <c r="J31" i="3" s="1"/>
  <c r="I30" i="3"/>
  <c r="H30" i="3"/>
  <c r="J30" i="3" s="1"/>
  <c r="I29" i="3"/>
  <c r="H29" i="3"/>
  <c r="J29" i="3" s="1"/>
  <c r="I28" i="3"/>
  <c r="H28" i="3"/>
  <c r="J28" i="3" s="1"/>
  <c r="I27" i="3"/>
  <c r="H27" i="3"/>
  <c r="J27" i="3" s="1"/>
  <c r="I26" i="3"/>
  <c r="H26" i="3"/>
  <c r="J26" i="3" s="1"/>
  <c r="I25" i="3"/>
  <c r="H25" i="3"/>
  <c r="J25" i="3" s="1"/>
  <c r="I24" i="3"/>
  <c r="H24" i="3"/>
  <c r="J24" i="3" s="1"/>
  <c r="I23" i="3"/>
  <c r="H23" i="3"/>
  <c r="J23" i="3" s="1"/>
  <c r="I22" i="3"/>
  <c r="H22" i="3"/>
  <c r="J22" i="3" s="1"/>
  <c r="I21" i="3"/>
  <c r="H21" i="3"/>
  <c r="J21" i="3" s="1"/>
  <c r="I20" i="3"/>
  <c r="H20" i="3"/>
  <c r="J20" i="3" s="1"/>
  <c r="I19" i="3"/>
  <c r="H19" i="3"/>
  <c r="J19" i="3" s="1"/>
  <c r="I18" i="3"/>
  <c r="H18" i="3"/>
  <c r="J18" i="3" s="1"/>
  <c r="I17" i="3"/>
  <c r="H17" i="3"/>
  <c r="J17" i="3" s="1"/>
  <c r="I16" i="3"/>
  <c r="H16" i="3"/>
  <c r="J16" i="3" s="1"/>
  <c r="I15" i="3"/>
  <c r="H15" i="3"/>
  <c r="J15" i="3" s="1"/>
  <c r="I14" i="3"/>
  <c r="H14" i="3"/>
  <c r="J14" i="3" s="1"/>
  <c r="I13" i="3"/>
  <c r="H13" i="3"/>
  <c r="J13" i="3" s="1"/>
  <c r="I12" i="3"/>
  <c r="H12" i="3"/>
  <c r="J12" i="3" s="1"/>
  <c r="I11" i="3"/>
  <c r="H11" i="3"/>
  <c r="J11" i="3" s="1"/>
  <c r="I10" i="3"/>
  <c r="H10" i="3"/>
  <c r="J10" i="3" s="1"/>
  <c r="I9" i="3"/>
  <c r="J179" i="3" s="1"/>
  <c r="H9" i="3"/>
  <c r="K568" i="2"/>
  <c r="K566" i="2"/>
  <c r="J564" i="2"/>
  <c r="I564" i="2"/>
  <c r="K564" i="2" s="1"/>
  <c r="J563" i="2"/>
  <c r="I563" i="2"/>
  <c r="K563" i="2" s="1"/>
  <c r="J562" i="2"/>
  <c r="I562" i="2"/>
  <c r="K562" i="2" s="1"/>
  <c r="J561" i="2"/>
  <c r="I561" i="2"/>
  <c r="K561" i="2" s="1"/>
  <c r="J560" i="2"/>
  <c r="I560" i="2"/>
  <c r="K560" i="2" s="1"/>
  <c r="J559" i="2"/>
  <c r="I559" i="2"/>
  <c r="K559" i="2" s="1"/>
  <c r="J558" i="2"/>
  <c r="I558" i="2"/>
  <c r="K558" i="2" s="1"/>
  <c r="J557" i="2"/>
  <c r="I557" i="2"/>
  <c r="K557" i="2" s="1"/>
  <c r="J556" i="2"/>
  <c r="I556" i="2"/>
  <c r="K556" i="2" s="1"/>
  <c r="J555" i="2"/>
  <c r="I555" i="2"/>
  <c r="K555" i="2" s="1"/>
  <c r="J554" i="2"/>
  <c r="I554" i="2"/>
  <c r="K554" i="2" s="1"/>
  <c r="J553" i="2"/>
  <c r="I553" i="2"/>
  <c r="K553" i="2" s="1"/>
  <c r="J552" i="2"/>
  <c r="I552" i="2"/>
  <c r="K552" i="2" s="1"/>
  <c r="J551" i="2"/>
  <c r="I551" i="2"/>
  <c r="K551" i="2" s="1"/>
  <c r="J550" i="2"/>
  <c r="I550" i="2"/>
  <c r="K550" i="2" s="1"/>
  <c r="J549" i="2"/>
  <c r="I549" i="2"/>
  <c r="K549" i="2" s="1"/>
  <c r="J548" i="2"/>
  <c r="I548" i="2"/>
  <c r="K548" i="2" s="1"/>
  <c r="J547" i="2"/>
  <c r="I547" i="2"/>
  <c r="K547" i="2" s="1"/>
  <c r="J546" i="2"/>
  <c r="I546" i="2"/>
  <c r="K546" i="2" s="1"/>
  <c r="J545" i="2"/>
  <c r="I545" i="2"/>
  <c r="K545" i="2" s="1"/>
  <c r="J544" i="2"/>
  <c r="I544" i="2"/>
  <c r="K544" i="2" s="1"/>
  <c r="J543" i="2"/>
  <c r="I543" i="2"/>
  <c r="K543" i="2" s="1"/>
  <c r="J542" i="2"/>
  <c r="I542" i="2"/>
  <c r="K542" i="2" s="1"/>
  <c r="J541" i="2"/>
  <c r="I541" i="2"/>
  <c r="K541" i="2" s="1"/>
  <c r="J540" i="2"/>
  <c r="I540" i="2"/>
  <c r="K540" i="2" s="1"/>
  <c r="J539" i="2"/>
  <c r="I539" i="2"/>
  <c r="K539" i="2" s="1"/>
  <c r="J538" i="2"/>
  <c r="I538" i="2"/>
  <c r="K538" i="2" s="1"/>
  <c r="J537" i="2"/>
  <c r="I537" i="2"/>
  <c r="K537" i="2" s="1"/>
  <c r="J536" i="2"/>
  <c r="I536" i="2"/>
  <c r="K536" i="2" s="1"/>
  <c r="J535" i="2"/>
  <c r="I535" i="2"/>
  <c r="K535" i="2" s="1"/>
  <c r="J534" i="2"/>
  <c r="I534" i="2"/>
  <c r="K534" i="2" s="1"/>
  <c r="J533" i="2"/>
  <c r="I533" i="2"/>
  <c r="K533" i="2" s="1"/>
  <c r="J532" i="2"/>
  <c r="I532" i="2"/>
  <c r="K532" i="2" s="1"/>
  <c r="J531" i="2"/>
  <c r="I531" i="2"/>
  <c r="K531" i="2" s="1"/>
  <c r="J530" i="2"/>
  <c r="I530" i="2"/>
  <c r="K530" i="2" s="1"/>
  <c r="J529" i="2"/>
  <c r="I529" i="2"/>
  <c r="K529" i="2" s="1"/>
  <c r="J528" i="2"/>
  <c r="I528" i="2"/>
  <c r="K528" i="2" s="1"/>
  <c r="J527" i="2"/>
  <c r="I527" i="2"/>
  <c r="K527" i="2" s="1"/>
  <c r="J526" i="2"/>
  <c r="I526" i="2"/>
  <c r="K526" i="2" s="1"/>
  <c r="J525" i="2"/>
  <c r="I525" i="2"/>
  <c r="K525" i="2" s="1"/>
  <c r="J524" i="2"/>
  <c r="I524" i="2"/>
  <c r="K524" i="2" s="1"/>
  <c r="J523" i="2"/>
  <c r="I523" i="2"/>
  <c r="K523" i="2" s="1"/>
  <c r="J522" i="2"/>
  <c r="I522" i="2"/>
  <c r="K522" i="2" s="1"/>
  <c r="J521" i="2"/>
  <c r="I521" i="2"/>
  <c r="K521" i="2" s="1"/>
  <c r="J520" i="2"/>
  <c r="I520" i="2"/>
  <c r="K520" i="2" s="1"/>
  <c r="J519" i="2"/>
  <c r="I519" i="2"/>
  <c r="K519" i="2" s="1"/>
  <c r="J518" i="2"/>
  <c r="I518" i="2"/>
  <c r="K518" i="2" s="1"/>
  <c r="J517" i="2"/>
  <c r="I517" i="2"/>
  <c r="K517" i="2" s="1"/>
  <c r="J516" i="2"/>
  <c r="I516" i="2"/>
  <c r="K516" i="2" s="1"/>
  <c r="J515" i="2"/>
  <c r="I515" i="2"/>
  <c r="K515" i="2" s="1"/>
  <c r="J514" i="2"/>
  <c r="I514" i="2"/>
  <c r="K514" i="2" s="1"/>
  <c r="J513" i="2"/>
  <c r="I513" i="2"/>
  <c r="K513" i="2" s="1"/>
  <c r="J512" i="2"/>
  <c r="I512" i="2"/>
  <c r="K512" i="2" s="1"/>
  <c r="J511" i="2"/>
  <c r="I511" i="2"/>
  <c r="K511" i="2" s="1"/>
  <c r="J510" i="2"/>
  <c r="I510" i="2"/>
  <c r="K510" i="2" s="1"/>
  <c r="J509" i="2"/>
  <c r="I509" i="2"/>
  <c r="K509" i="2" s="1"/>
  <c r="J508" i="2"/>
  <c r="I508" i="2"/>
  <c r="K508" i="2" s="1"/>
  <c r="J507" i="2"/>
  <c r="I507" i="2"/>
  <c r="K507" i="2" s="1"/>
  <c r="J506" i="2"/>
  <c r="I506" i="2"/>
  <c r="K506" i="2" s="1"/>
  <c r="J505" i="2"/>
  <c r="I505" i="2"/>
  <c r="K505" i="2" s="1"/>
  <c r="J504" i="2"/>
  <c r="I504" i="2"/>
  <c r="K504" i="2" s="1"/>
  <c r="J503" i="2"/>
  <c r="I503" i="2"/>
  <c r="K503" i="2" s="1"/>
  <c r="J502" i="2"/>
  <c r="I502" i="2"/>
  <c r="K502" i="2" s="1"/>
  <c r="J501" i="2"/>
  <c r="I501" i="2"/>
  <c r="K501" i="2" s="1"/>
  <c r="J500" i="2"/>
  <c r="I500" i="2"/>
  <c r="K500" i="2" s="1"/>
  <c r="J499" i="2"/>
  <c r="I499" i="2"/>
  <c r="K499" i="2" s="1"/>
  <c r="J498" i="2"/>
  <c r="I498" i="2"/>
  <c r="K498" i="2" s="1"/>
  <c r="J497" i="2"/>
  <c r="I497" i="2"/>
  <c r="K497" i="2" s="1"/>
  <c r="J496" i="2"/>
  <c r="I496" i="2"/>
  <c r="K496" i="2" s="1"/>
  <c r="J495" i="2"/>
  <c r="I495" i="2"/>
  <c r="K495" i="2" s="1"/>
  <c r="J494" i="2"/>
  <c r="I494" i="2"/>
  <c r="K494" i="2" s="1"/>
  <c r="J493" i="2"/>
  <c r="I493" i="2"/>
  <c r="K493" i="2" s="1"/>
  <c r="J492" i="2"/>
  <c r="I492" i="2"/>
  <c r="K492" i="2" s="1"/>
  <c r="J491" i="2"/>
  <c r="I491" i="2"/>
  <c r="K491" i="2" s="1"/>
  <c r="J490" i="2"/>
  <c r="I490" i="2"/>
  <c r="K490" i="2" s="1"/>
  <c r="J489" i="2"/>
  <c r="I489" i="2"/>
  <c r="K489" i="2" s="1"/>
  <c r="J488" i="2"/>
  <c r="I488" i="2"/>
  <c r="K488" i="2" s="1"/>
  <c r="J487" i="2"/>
  <c r="I487" i="2"/>
  <c r="K487" i="2" s="1"/>
  <c r="J486" i="2"/>
  <c r="I486" i="2"/>
  <c r="K486" i="2" s="1"/>
  <c r="J485" i="2"/>
  <c r="I485" i="2"/>
  <c r="K485" i="2" s="1"/>
  <c r="J484" i="2"/>
  <c r="I484" i="2"/>
  <c r="K484" i="2" s="1"/>
  <c r="J483" i="2"/>
  <c r="I483" i="2"/>
  <c r="K483" i="2" s="1"/>
  <c r="J482" i="2"/>
  <c r="I482" i="2"/>
  <c r="K482" i="2" s="1"/>
  <c r="J481" i="2"/>
  <c r="I481" i="2"/>
  <c r="K481" i="2" s="1"/>
  <c r="J480" i="2"/>
  <c r="I480" i="2"/>
  <c r="K480" i="2" s="1"/>
  <c r="J479" i="2"/>
  <c r="I479" i="2"/>
  <c r="K479" i="2" s="1"/>
  <c r="J478" i="2"/>
  <c r="I478" i="2"/>
  <c r="K478" i="2" s="1"/>
  <c r="J477" i="2"/>
  <c r="I477" i="2"/>
  <c r="K477" i="2" s="1"/>
  <c r="J476" i="2"/>
  <c r="I476" i="2"/>
  <c r="K476" i="2" s="1"/>
  <c r="J475" i="2"/>
  <c r="I475" i="2"/>
  <c r="K475" i="2" s="1"/>
  <c r="J474" i="2"/>
  <c r="I474" i="2"/>
  <c r="K474" i="2" s="1"/>
  <c r="J473" i="2"/>
  <c r="I473" i="2"/>
  <c r="K473" i="2" s="1"/>
  <c r="J472" i="2"/>
  <c r="I472" i="2"/>
  <c r="K472" i="2" s="1"/>
  <c r="J471" i="2"/>
  <c r="I471" i="2"/>
  <c r="K471" i="2" s="1"/>
  <c r="J470" i="2"/>
  <c r="I470" i="2"/>
  <c r="K470" i="2" s="1"/>
  <c r="J469" i="2"/>
  <c r="I469" i="2"/>
  <c r="K469" i="2" s="1"/>
  <c r="J468" i="2"/>
  <c r="I468" i="2"/>
  <c r="K468" i="2" s="1"/>
  <c r="J467" i="2"/>
  <c r="I467" i="2"/>
  <c r="K467" i="2" s="1"/>
  <c r="J466" i="2"/>
  <c r="I466" i="2"/>
  <c r="K466" i="2" s="1"/>
  <c r="J465" i="2"/>
  <c r="I465" i="2"/>
  <c r="K465" i="2" s="1"/>
  <c r="J464" i="2"/>
  <c r="I464" i="2"/>
  <c r="K464" i="2" s="1"/>
  <c r="J463" i="2"/>
  <c r="I463" i="2"/>
  <c r="K463" i="2" s="1"/>
  <c r="J462" i="2"/>
  <c r="I462" i="2"/>
  <c r="K462" i="2" s="1"/>
  <c r="J461" i="2"/>
  <c r="I461" i="2"/>
  <c r="K461" i="2" s="1"/>
  <c r="J460" i="2"/>
  <c r="I460" i="2"/>
  <c r="K460" i="2" s="1"/>
  <c r="J459" i="2"/>
  <c r="I459" i="2"/>
  <c r="K459" i="2" s="1"/>
  <c r="J458" i="2"/>
  <c r="I458" i="2"/>
  <c r="K458" i="2" s="1"/>
  <c r="J457" i="2"/>
  <c r="I457" i="2"/>
  <c r="K457" i="2" s="1"/>
  <c r="J456" i="2"/>
  <c r="I456" i="2"/>
  <c r="K456" i="2" s="1"/>
  <c r="J455" i="2"/>
  <c r="I455" i="2"/>
  <c r="K455" i="2" s="1"/>
  <c r="J454" i="2"/>
  <c r="I454" i="2"/>
  <c r="K454" i="2" s="1"/>
  <c r="J453" i="2"/>
  <c r="I453" i="2"/>
  <c r="K453" i="2" s="1"/>
  <c r="K452" i="2"/>
  <c r="J452" i="2"/>
  <c r="I452" i="2"/>
  <c r="J451" i="2"/>
  <c r="I451" i="2"/>
  <c r="K451" i="2" s="1"/>
  <c r="J450" i="2"/>
  <c r="I450" i="2"/>
  <c r="K450" i="2" s="1"/>
  <c r="J449" i="2"/>
  <c r="K449" i="2" s="1"/>
  <c r="I449" i="2"/>
  <c r="J448" i="2"/>
  <c r="I448" i="2"/>
  <c r="K448" i="2" s="1"/>
  <c r="J447" i="2"/>
  <c r="I447" i="2"/>
  <c r="K447" i="2" s="1"/>
  <c r="J446" i="2"/>
  <c r="I446" i="2"/>
  <c r="K446" i="2" s="1"/>
  <c r="J445" i="2"/>
  <c r="I445" i="2"/>
  <c r="K445" i="2" s="1"/>
  <c r="J444" i="2"/>
  <c r="I444" i="2"/>
  <c r="K444" i="2" s="1"/>
  <c r="J443" i="2"/>
  <c r="I443" i="2"/>
  <c r="K443" i="2" s="1"/>
  <c r="J442" i="2"/>
  <c r="I442" i="2"/>
  <c r="K442" i="2" s="1"/>
  <c r="J441" i="2"/>
  <c r="I441" i="2"/>
  <c r="K441" i="2" s="1"/>
  <c r="J440" i="2"/>
  <c r="I440" i="2"/>
  <c r="K440" i="2" s="1"/>
  <c r="J439" i="2"/>
  <c r="I439" i="2"/>
  <c r="K439" i="2" s="1"/>
  <c r="J438" i="2"/>
  <c r="I438" i="2"/>
  <c r="K438" i="2" s="1"/>
  <c r="J437" i="2"/>
  <c r="I437" i="2"/>
  <c r="K437" i="2" s="1"/>
  <c r="J436" i="2"/>
  <c r="I436" i="2"/>
  <c r="K436" i="2" s="1"/>
  <c r="J435" i="2"/>
  <c r="I435" i="2"/>
  <c r="K435" i="2" s="1"/>
  <c r="J434" i="2"/>
  <c r="I434" i="2"/>
  <c r="K434" i="2" s="1"/>
  <c r="J433" i="2"/>
  <c r="I433" i="2"/>
  <c r="K433" i="2" s="1"/>
  <c r="J432" i="2"/>
  <c r="I432" i="2"/>
  <c r="K432" i="2" s="1"/>
  <c r="J431" i="2"/>
  <c r="I431" i="2"/>
  <c r="K431" i="2" s="1"/>
  <c r="J430" i="2"/>
  <c r="I430" i="2"/>
  <c r="K430" i="2" s="1"/>
  <c r="J429" i="2"/>
  <c r="I429" i="2"/>
  <c r="K429" i="2" s="1"/>
  <c r="J428" i="2"/>
  <c r="I428" i="2"/>
  <c r="K428" i="2" s="1"/>
  <c r="J427" i="2"/>
  <c r="I427" i="2"/>
  <c r="K427" i="2" s="1"/>
  <c r="J426" i="2"/>
  <c r="I426" i="2"/>
  <c r="K426" i="2" s="1"/>
  <c r="J425" i="2"/>
  <c r="I425" i="2"/>
  <c r="K425" i="2" s="1"/>
  <c r="J424" i="2"/>
  <c r="I424" i="2"/>
  <c r="K424" i="2" s="1"/>
  <c r="J423" i="2"/>
  <c r="I423" i="2"/>
  <c r="K423" i="2" s="1"/>
  <c r="J422" i="2"/>
  <c r="I422" i="2"/>
  <c r="K422" i="2" s="1"/>
  <c r="J421" i="2"/>
  <c r="I421" i="2"/>
  <c r="K421" i="2" s="1"/>
  <c r="J420" i="2"/>
  <c r="I420" i="2"/>
  <c r="K420" i="2" s="1"/>
  <c r="J419" i="2"/>
  <c r="I419" i="2"/>
  <c r="K419" i="2" s="1"/>
  <c r="J418" i="2"/>
  <c r="I418" i="2"/>
  <c r="K418" i="2" s="1"/>
  <c r="J417" i="2"/>
  <c r="I417" i="2"/>
  <c r="K417" i="2" s="1"/>
  <c r="J416" i="2"/>
  <c r="I416" i="2"/>
  <c r="K416" i="2" s="1"/>
  <c r="J415" i="2"/>
  <c r="I415" i="2"/>
  <c r="K415" i="2" s="1"/>
  <c r="J414" i="2"/>
  <c r="I414" i="2"/>
  <c r="K414" i="2" s="1"/>
  <c r="J413" i="2"/>
  <c r="I413" i="2"/>
  <c r="K413" i="2" s="1"/>
  <c r="J412" i="2"/>
  <c r="I412" i="2"/>
  <c r="K412" i="2" s="1"/>
  <c r="J411" i="2"/>
  <c r="I411" i="2"/>
  <c r="K411" i="2" s="1"/>
  <c r="J410" i="2"/>
  <c r="I410" i="2"/>
  <c r="K410" i="2" s="1"/>
  <c r="J409" i="2"/>
  <c r="I409" i="2"/>
  <c r="K409" i="2" s="1"/>
  <c r="J408" i="2"/>
  <c r="I408" i="2"/>
  <c r="K408" i="2" s="1"/>
  <c r="J407" i="2"/>
  <c r="I407" i="2"/>
  <c r="K407" i="2" s="1"/>
  <c r="J406" i="2"/>
  <c r="I406" i="2"/>
  <c r="K406" i="2" s="1"/>
  <c r="J405" i="2"/>
  <c r="I405" i="2"/>
  <c r="K405" i="2" s="1"/>
  <c r="J404" i="2"/>
  <c r="I404" i="2"/>
  <c r="K404" i="2" s="1"/>
  <c r="J403" i="2"/>
  <c r="I403" i="2"/>
  <c r="K403" i="2" s="1"/>
  <c r="J402" i="2"/>
  <c r="I402" i="2"/>
  <c r="K402" i="2" s="1"/>
  <c r="J401" i="2"/>
  <c r="I401" i="2"/>
  <c r="K401" i="2" s="1"/>
  <c r="J400" i="2"/>
  <c r="I400" i="2"/>
  <c r="K400" i="2" s="1"/>
  <c r="J399" i="2"/>
  <c r="I399" i="2"/>
  <c r="K399" i="2" s="1"/>
  <c r="J398" i="2"/>
  <c r="I398" i="2"/>
  <c r="K398" i="2" s="1"/>
  <c r="J397" i="2"/>
  <c r="I397" i="2"/>
  <c r="K397" i="2" s="1"/>
  <c r="J396" i="2"/>
  <c r="I396" i="2"/>
  <c r="K396" i="2" s="1"/>
  <c r="J395" i="2"/>
  <c r="I395" i="2"/>
  <c r="K395" i="2" s="1"/>
  <c r="J394" i="2"/>
  <c r="I394" i="2"/>
  <c r="K394" i="2" s="1"/>
  <c r="J393" i="2"/>
  <c r="I393" i="2"/>
  <c r="K393" i="2" s="1"/>
  <c r="J392" i="2"/>
  <c r="I392" i="2"/>
  <c r="K392" i="2" s="1"/>
  <c r="J391" i="2"/>
  <c r="I391" i="2"/>
  <c r="K391" i="2" s="1"/>
  <c r="J390" i="2"/>
  <c r="I390" i="2"/>
  <c r="K390" i="2" s="1"/>
  <c r="J389" i="2"/>
  <c r="I389" i="2"/>
  <c r="K389" i="2" s="1"/>
  <c r="J388" i="2"/>
  <c r="I388" i="2"/>
  <c r="K388" i="2" s="1"/>
  <c r="J387" i="2"/>
  <c r="I387" i="2"/>
  <c r="K387" i="2" s="1"/>
  <c r="K386" i="2"/>
  <c r="J386" i="2"/>
  <c r="I386" i="2"/>
  <c r="J385" i="2"/>
  <c r="I385" i="2"/>
  <c r="K385" i="2" s="1"/>
  <c r="J384" i="2"/>
  <c r="I384" i="2"/>
  <c r="K384" i="2" s="1"/>
  <c r="J383" i="2"/>
  <c r="I383" i="2"/>
  <c r="K383" i="2" s="1"/>
  <c r="J382" i="2"/>
  <c r="I382" i="2"/>
  <c r="K382" i="2" s="1"/>
  <c r="J381" i="2"/>
  <c r="I381" i="2"/>
  <c r="K381" i="2" s="1"/>
  <c r="J380" i="2"/>
  <c r="I380" i="2"/>
  <c r="K380" i="2" s="1"/>
  <c r="J379" i="2"/>
  <c r="I379" i="2"/>
  <c r="K379" i="2" s="1"/>
  <c r="J378" i="2"/>
  <c r="I378" i="2"/>
  <c r="K378" i="2" s="1"/>
  <c r="K377" i="2"/>
  <c r="J377" i="2"/>
  <c r="I377" i="2"/>
  <c r="J376" i="2"/>
  <c r="I376" i="2"/>
  <c r="K376" i="2" s="1"/>
  <c r="J375" i="2"/>
  <c r="I375" i="2"/>
  <c r="K375" i="2" s="1"/>
  <c r="J374" i="2"/>
  <c r="I374" i="2"/>
  <c r="K374" i="2" s="1"/>
  <c r="J373" i="2"/>
  <c r="I373" i="2"/>
  <c r="K373" i="2" s="1"/>
  <c r="J372" i="2"/>
  <c r="I372" i="2"/>
  <c r="K372" i="2" s="1"/>
  <c r="J371" i="2"/>
  <c r="I371" i="2"/>
  <c r="K371" i="2" s="1"/>
  <c r="K370" i="2"/>
  <c r="J370" i="2"/>
  <c r="I370" i="2"/>
  <c r="J369" i="2"/>
  <c r="I369" i="2"/>
  <c r="K369" i="2" s="1"/>
  <c r="J368" i="2"/>
  <c r="I368" i="2"/>
  <c r="K368" i="2" s="1"/>
  <c r="J367" i="2"/>
  <c r="I367" i="2"/>
  <c r="K367" i="2" s="1"/>
  <c r="J366" i="2"/>
  <c r="I366" i="2"/>
  <c r="K366" i="2" s="1"/>
  <c r="J365" i="2"/>
  <c r="I365" i="2"/>
  <c r="K365" i="2" s="1"/>
  <c r="J364" i="2"/>
  <c r="I364" i="2"/>
  <c r="K364" i="2" s="1"/>
  <c r="J363" i="2"/>
  <c r="I363" i="2"/>
  <c r="K363" i="2" s="1"/>
  <c r="J362" i="2"/>
  <c r="I362" i="2"/>
  <c r="K362" i="2" s="1"/>
  <c r="J361" i="2"/>
  <c r="I361" i="2"/>
  <c r="K361" i="2" s="1"/>
  <c r="J360" i="2"/>
  <c r="I360" i="2"/>
  <c r="K360" i="2" s="1"/>
  <c r="J359" i="2"/>
  <c r="I359" i="2"/>
  <c r="K359" i="2" s="1"/>
  <c r="J358" i="2"/>
  <c r="I358" i="2"/>
  <c r="K358" i="2" s="1"/>
  <c r="J357" i="2"/>
  <c r="I357" i="2"/>
  <c r="K357" i="2" s="1"/>
  <c r="J356" i="2"/>
  <c r="I356" i="2"/>
  <c r="K356" i="2" s="1"/>
  <c r="J355" i="2"/>
  <c r="I355" i="2"/>
  <c r="K355" i="2" s="1"/>
  <c r="J354" i="2"/>
  <c r="I354" i="2"/>
  <c r="K354" i="2" s="1"/>
  <c r="J353" i="2"/>
  <c r="I353" i="2"/>
  <c r="K353" i="2" s="1"/>
  <c r="J352" i="2"/>
  <c r="I352" i="2"/>
  <c r="K352" i="2" s="1"/>
  <c r="J351" i="2"/>
  <c r="I351" i="2"/>
  <c r="K351" i="2" s="1"/>
  <c r="J350" i="2"/>
  <c r="I350" i="2"/>
  <c r="K350" i="2" s="1"/>
  <c r="J349" i="2"/>
  <c r="I349" i="2"/>
  <c r="K349" i="2" s="1"/>
  <c r="J348" i="2"/>
  <c r="I348" i="2"/>
  <c r="K348" i="2" s="1"/>
  <c r="J347" i="2"/>
  <c r="I347" i="2"/>
  <c r="K347" i="2" s="1"/>
  <c r="J346" i="2"/>
  <c r="I346" i="2"/>
  <c r="K346" i="2" s="1"/>
  <c r="J345" i="2"/>
  <c r="I345" i="2"/>
  <c r="K345" i="2" s="1"/>
  <c r="J344" i="2"/>
  <c r="I344" i="2"/>
  <c r="K344" i="2" s="1"/>
  <c r="J343" i="2"/>
  <c r="I343" i="2"/>
  <c r="K343" i="2" s="1"/>
  <c r="K342" i="2"/>
  <c r="J342" i="2"/>
  <c r="I342" i="2"/>
  <c r="J341" i="2"/>
  <c r="I341" i="2"/>
  <c r="K341" i="2" s="1"/>
  <c r="J340" i="2"/>
  <c r="I340" i="2"/>
  <c r="K340" i="2" s="1"/>
  <c r="J339" i="2"/>
  <c r="I339" i="2"/>
  <c r="K339" i="2" s="1"/>
  <c r="J338" i="2"/>
  <c r="I338" i="2"/>
  <c r="K338" i="2" s="1"/>
  <c r="J337" i="2"/>
  <c r="I337" i="2"/>
  <c r="K337" i="2" s="1"/>
  <c r="J336" i="2"/>
  <c r="I336" i="2"/>
  <c r="K336" i="2" s="1"/>
  <c r="J335" i="2"/>
  <c r="I335" i="2"/>
  <c r="K335" i="2" s="1"/>
  <c r="J334" i="2"/>
  <c r="I334" i="2"/>
  <c r="K334" i="2" s="1"/>
  <c r="J333" i="2"/>
  <c r="I333" i="2"/>
  <c r="K333" i="2" s="1"/>
  <c r="J332" i="2"/>
  <c r="I332" i="2"/>
  <c r="K332" i="2" s="1"/>
  <c r="J331" i="2"/>
  <c r="I331" i="2"/>
  <c r="K331" i="2" s="1"/>
  <c r="J330" i="2"/>
  <c r="I330" i="2"/>
  <c r="K330" i="2" s="1"/>
  <c r="J329" i="2"/>
  <c r="I329" i="2"/>
  <c r="K329" i="2" s="1"/>
  <c r="J328" i="2"/>
  <c r="I328" i="2"/>
  <c r="K328" i="2" s="1"/>
  <c r="J327" i="2"/>
  <c r="I327" i="2"/>
  <c r="K327" i="2" s="1"/>
  <c r="J326" i="2"/>
  <c r="I326" i="2"/>
  <c r="K326" i="2" s="1"/>
  <c r="J325" i="2"/>
  <c r="I325" i="2"/>
  <c r="K325" i="2" s="1"/>
  <c r="J324" i="2"/>
  <c r="I324" i="2"/>
  <c r="K324" i="2" s="1"/>
  <c r="J323" i="2"/>
  <c r="I323" i="2"/>
  <c r="K323" i="2" s="1"/>
  <c r="J322" i="2"/>
  <c r="I322" i="2"/>
  <c r="K322" i="2" s="1"/>
  <c r="J321" i="2"/>
  <c r="I321" i="2"/>
  <c r="K321" i="2" s="1"/>
  <c r="J320" i="2"/>
  <c r="I320" i="2"/>
  <c r="K320" i="2" s="1"/>
  <c r="J319" i="2"/>
  <c r="I319" i="2"/>
  <c r="K319" i="2" s="1"/>
  <c r="J318" i="2"/>
  <c r="I318" i="2"/>
  <c r="K318" i="2" s="1"/>
  <c r="J317" i="2"/>
  <c r="I317" i="2"/>
  <c r="K317" i="2" s="1"/>
  <c r="J316" i="2"/>
  <c r="I316" i="2"/>
  <c r="K316" i="2" s="1"/>
  <c r="J315" i="2"/>
  <c r="I315" i="2"/>
  <c r="K315" i="2" s="1"/>
  <c r="J314" i="2"/>
  <c r="I314" i="2"/>
  <c r="K314" i="2" s="1"/>
  <c r="J313" i="2"/>
  <c r="I313" i="2"/>
  <c r="K313" i="2" s="1"/>
  <c r="J312" i="2"/>
  <c r="I312" i="2"/>
  <c r="K312" i="2" s="1"/>
  <c r="J311" i="2"/>
  <c r="I311" i="2"/>
  <c r="K311" i="2" s="1"/>
  <c r="J310" i="2"/>
  <c r="I310" i="2"/>
  <c r="K310" i="2" s="1"/>
  <c r="J309" i="2"/>
  <c r="I309" i="2"/>
  <c r="K309" i="2" s="1"/>
  <c r="J308" i="2"/>
  <c r="I308" i="2"/>
  <c r="K308" i="2" s="1"/>
  <c r="J307" i="2"/>
  <c r="I307" i="2"/>
  <c r="K307" i="2" s="1"/>
  <c r="J306" i="2"/>
  <c r="I306" i="2"/>
  <c r="K306" i="2" s="1"/>
  <c r="J305" i="2"/>
  <c r="I305" i="2"/>
  <c r="K305" i="2" s="1"/>
  <c r="J304" i="2"/>
  <c r="I304" i="2"/>
  <c r="K304" i="2" s="1"/>
  <c r="K303" i="2"/>
  <c r="J303" i="2"/>
  <c r="I303" i="2"/>
  <c r="J302" i="2"/>
  <c r="I302" i="2"/>
  <c r="K302" i="2" s="1"/>
  <c r="J301" i="2"/>
  <c r="I301" i="2"/>
  <c r="K301" i="2" s="1"/>
  <c r="J300" i="2"/>
  <c r="I300" i="2"/>
  <c r="K300" i="2" s="1"/>
  <c r="J299" i="2"/>
  <c r="I299" i="2"/>
  <c r="K299" i="2" s="1"/>
  <c r="J298" i="2"/>
  <c r="I298" i="2"/>
  <c r="K298" i="2" s="1"/>
  <c r="J297" i="2"/>
  <c r="I297" i="2"/>
  <c r="K297" i="2" s="1"/>
  <c r="J296" i="2"/>
  <c r="I296" i="2"/>
  <c r="K296" i="2" s="1"/>
  <c r="K295" i="2"/>
  <c r="J295" i="2"/>
  <c r="I295" i="2"/>
  <c r="J294" i="2"/>
  <c r="I294" i="2"/>
  <c r="K294" i="2" s="1"/>
  <c r="J293" i="2"/>
  <c r="I293" i="2"/>
  <c r="K293" i="2" s="1"/>
  <c r="J292" i="2"/>
  <c r="I292" i="2"/>
  <c r="K292" i="2" s="1"/>
  <c r="J291" i="2"/>
  <c r="I291" i="2"/>
  <c r="K291" i="2" s="1"/>
  <c r="J290" i="2"/>
  <c r="I290" i="2"/>
  <c r="K290" i="2" s="1"/>
  <c r="J289" i="2"/>
  <c r="I289" i="2"/>
  <c r="K289" i="2" s="1"/>
  <c r="J288" i="2"/>
  <c r="I288" i="2"/>
  <c r="K288" i="2" s="1"/>
  <c r="J287" i="2"/>
  <c r="I287" i="2"/>
  <c r="K287" i="2" s="1"/>
  <c r="J286" i="2"/>
  <c r="I286" i="2"/>
  <c r="K286" i="2" s="1"/>
  <c r="J285" i="2"/>
  <c r="I285" i="2"/>
  <c r="K285" i="2" s="1"/>
  <c r="J284" i="2"/>
  <c r="I284" i="2"/>
  <c r="K284" i="2" s="1"/>
  <c r="J283" i="2"/>
  <c r="I283" i="2"/>
  <c r="K283" i="2" s="1"/>
  <c r="J282" i="2"/>
  <c r="I282" i="2"/>
  <c r="K282" i="2" s="1"/>
  <c r="K281" i="2"/>
  <c r="J281" i="2"/>
  <c r="I281" i="2"/>
  <c r="J280" i="2"/>
  <c r="I280" i="2"/>
  <c r="K280" i="2" s="1"/>
  <c r="J279" i="2"/>
  <c r="I279" i="2"/>
  <c r="K279" i="2" s="1"/>
  <c r="J278" i="2"/>
  <c r="I278" i="2"/>
  <c r="K278" i="2" s="1"/>
  <c r="J277" i="2"/>
  <c r="I277" i="2"/>
  <c r="K277" i="2" s="1"/>
  <c r="J276" i="2"/>
  <c r="I276" i="2"/>
  <c r="K276" i="2" s="1"/>
  <c r="J275" i="2"/>
  <c r="I275" i="2"/>
  <c r="K275" i="2" s="1"/>
  <c r="J274" i="2"/>
  <c r="I274" i="2"/>
  <c r="K274" i="2" s="1"/>
  <c r="J273" i="2"/>
  <c r="I273" i="2"/>
  <c r="K273" i="2" s="1"/>
  <c r="J272" i="2"/>
  <c r="I272" i="2"/>
  <c r="K272" i="2" s="1"/>
  <c r="J271" i="2"/>
  <c r="I271" i="2"/>
  <c r="K271" i="2" s="1"/>
  <c r="J270" i="2"/>
  <c r="I270" i="2"/>
  <c r="K270" i="2" s="1"/>
  <c r="J269" i="2"/>
  <c r="I269" i="2"/>
  <c r="K269" i="2" s="1"/>
  <c r="J268" i="2"/>
  <c r="I268" i="2"/>
  <c r="K268" i="2" s="1"/>
  <c r="J267" i="2"/>
  <c r="I267" i="2"/>
  <c r="K267" i="2" s="1"/>
  <c r="J266" i="2"/>
  <c r="I266" i="2"/>
  <c r="K266" i="2" s="1"/>
  <c r="J265" i="2"/>
  <c r="I265" i="2"/>
  <c r="K265" i="2" s="1"/>
  <c r="J264" i="2"/>
  <c r="I264" i="2"/>
  <c r="K264" i="2" s="1"/>
  <c r="J263" i="2"/>
  <c r="I263" i="2"/>
  <c r="K263" i="2" s="1"/>
  <c r="J262" i="2"/>
  <c r="I262" i="2"/>
  <c r="K262" i="2" s="1"/>
  <c r="J261" i="2"/>
  <c r="I261" i="2"/>
  <c r="K261" i="2" s="1"/>
  <c r="J260" i="2"/>
  <c r="I260" i="2"/>
  <c r="K260" i="2" s="1"/>
  <c r="J259" i="2"/>
  <c r="I259" i="2"/>
  <c r="K259" i="2" s="1"/>
  <c r="J258" i="2"/>
  <c r="I258" i="2"/>
  <c r="K258" i="2" s="1"/>
  <c r="J257" i="2"/>
  <c r="I257" i="2"/>
  <c r="K257" i="2" s="1"/>
  <c r="J256" i="2"/>
  <c r="I256" i="2"/>
  <c r="K256" i="2" s="1"/>
  <c r="J255" i="2"/>
  <c r="I255" i="2"/>
  <c r="K255" i="2" s="1"/>
  <c r="J254" i="2"/>
  <c r="I254" i="2"/>
  <c r="K254" i="2" s="1"/>
  <c r="J253" i="2"/>
  <c r="I253" i="2"/>
  <c r="K253" i="2" s="1"/>
  <c r="J252" i="2"/>
  <c r="I252" i="2"/>
  <c r="K252" i="2" s="1"/>
  <c r="J251" i="2"/>
  <c r="I251" i="2"/>
  <c r="K251" i="2" s="1"/>
  <c r="J250" i="2"/>
  <c r="I250" i="2"/>
  <c r="K250" i="2" s="1"/>
  <c r="J249" i="2"/>
  <c r="I249" i="2"/>
  <c r="K249" i="2" s="1"/>
  <c r="J248" i="2"/>
  <c r="I248" i="2"/>
  <c r="K248" i="2" s="1"/>
  <c r="J247" i="2"/>
  <c r="I247" i="2"/>
  <c r="K247" i="2" s="1"/>
  <c r="J246" i="2"/>
  <c r="I246" i="2"/>
  <c r="K246" i="2" s="1"/>
  <c r="J245" i="2"/>
  <c r="I245" i="2"/>
  <c r="K245" i="2" s="1"/>
  <c r="J244" i="2"/>
  <c r="I244" i="2"/>
  <c r="K244" i="2" s="1"/>
  <c r="J243" i="2"/>
  <c r="I243" i="2"/>
  <c r="K243" i="2" s="1"/>
  <c r="J242" i="2"/>
  <c r="I242" i="2"/>
  <c r="K242" i="2" s="1"/>
  <c r="J241" i="2"/>
  <c r="I241" i="2"/>
  <c r="K241" i="2" s="1"/>
  <c r="J240" i="2"/>
  <c r="I240" i="2"/>
  <c r="K240" i="2" s="1"/>
  <c r="J239" i="2"/>
  <c r="I239" i="2"/>
  <c r="K239" i="2" s="1"/>
  <c r="J238" i="2"/>
  <c r="I238" i="2"/>
  <c r="K238" i="2" s="1"/>
  <c r="J237" i="2"/>
  <c r="I237" i="2"/>
  <c r="K237" i="2" s="1"/>
  <c r="J236" i="2"/>
  <c r="I236" i="2"/>
  <c r="K236" i="2" s="1"/>
  <c r="J235" i="2"/>
  <c r="I235" i="2"/>
  <c r="K235" i="2" s="1"/>
  <c r="J234" i="2"/>
  <c r="I234" i="2"/>
  <c r="K234" i="2" s="1"/>
  <c r="J233" i="2"/>
  <c r="I233" i="2"/>
  <c r="K233" i="2" s="1"/>
  <c r="J232" i="2"/>
  <c r="I232" i="2"/>
  <c r="K232" i="2" s="1"/>
  <c r="J231" i="2"/>
  <c r="I231" i="2"/>
  <c r="K231" i="2" s="1"/>
  <c r="J230" i="2"/>
  <c r="I230" i="2"/>
  <c r="K230" i="2" s="1"/>
  <c r="J229" i="2"/>
  <c r="I229" i="2"/>
  <c r="K229" i="2" s="1"/>
  <c r="J228" i="2"/>
  <c r="I228" i="2"/>
  <c r="K228" i="2" s="1"/>
  <c r="J227" i="2"/>
  <c r="I227" i="2"/>
  <c r="K227" i="2" s="1"/>
  <c r="J226" i="2"/>
  <c r="I226" i="2"/>
  <c r="K226" i="2" s="1"/>
  <c r="J225" i="2"/>
  <c r="I225" i="2"/>
  <c r="K225" i="2" s="1"/>
  <c r="J224" i="2"/>
  <c r="I224" i="2"/>
  <c r="K224" i="2" s="1"/>
  <c r="J223" i="2"/>
  <c r="I223" i="2"/>
  <c r="K223" i="2" s="1"/>
  <c r="J222" i="2"/>
  <c r="I222" i="2"/>
  <c r="K222" i="2" s="1"/>
  <c r="J221" i="2"/>
  <c r="I221" i="2"/>
  <c r="K221" i="2" s="1"/>
  <c r="J220" i="2"/>
  <c r="I220" i="2"/>
  <c r="K220" i="2" s="1"/>
  <c r="J219" i="2"/>
  <c r="I219" i="2"/>
  <c r="K219" i="2" s="1"/>
  <c r="J218" i="2"/>
  <c r="I218" i="2"/>
  <c r="K218" i="2" s="1"/>
  <c r="J217" i="2"/>
  <c r="I217" i="2"/>
  <c r="K217" i="2" s="1"/>
  <c r="J216" i="2"/>
  <c r="I216" i="2"/>
  <c r="J215" i="2"/>
  <c r="K215" i="2" s="1"/>
  <c r="I215" i="2"/>
  <c r="J214" i="2"/>
  <c r="I214" i="2"/>
  <c r="K214" i="2" s="1"/>
  <c r="J213" i="2"/>
  <c r="I213" i="2"/>
  <c r="K213" i="2" s="1"/>
  <c r="J212" i="2"/>
  <c r="I212" i="2"/>
  <c r="K212" i="2" s="1"/>
  <c r="J211" i="2"/>
  <c r="I211" i="2"/>
  <c r="K211" i="2" s="1"/>
  <c r="J210" i="2"/>
  <c r="I210" i="2"/>
  <c r="K210" i="2" s="1"/>
  <c r="J209" i="2"/>
  <c r="I209" i="2"/>
  <c r="K209" i="2" s="1"/>
  <c r="J208" i="2"/>
  <c r="I208" i="2"/>
  <c r="K208" i="2" s="1"/>
  <c r="J207" i="2"/>
  <c r="I207" i="2"/>
  <c r="K207" i="2" s="1"/>
  <c r="J206" i="2"/>
  <c r="I206" i="2"/>
  <c r="K206" i="2" s="1"/>
  <c r="J205" i="2"/>
  <c r="I205" i="2"/>
  <c r="K205" i="2" s="1"/>
  <c r="J204" i="2"/>
  <c r="I204" i="2"/>
  <c r="K204" i="2" s="1"/>
  <c r="J203" i="2"/>
  <c r="I203" i="2"/>
  <c r="K203" i="2" s="1"/>
  <c r="J202" i="2"/>
  <c r="I202" i="2"/>
  <c r="K202" i="2" s="1"/>
  <c r="J201" i="2"/>
  <c r="I201" i="2"/>
  <c r="K201" i="2" s="1"/>
  <c r="J200" i="2"/>
  <c r="I200" i="2"/>
  <c r="K200" i="2" s="1"/>
  <c r="J199" i="2"/>
  <c r="I199" i="2"/>
  <c r="K199" i="2" s="1"/>
  <c r="J198" i="2"/>
  <c r="I198" i="2"/>
  <c r="K198" i="2" s="1"/>
  <c r="J197" i="2"/>
  <c r="I197" i="2"/>
  <c r="K197" i="2" s="1"/>
  <c r="J196" i="2"/>
  <c r="I196" i="2"/>
  <c r="K196" i="2" s="1"/>
  <c r="J195" i="2"/>
  <c r="I195" i="2"/>
  <c r="K195" i="2" s="1"/>
  <c r="J194" i="2"/>
  <c r="I194" i="2"/>
  <c r="K194" i="2" s="1"/>
  <c r="J193" i="2"/>
  <c r="I193" i="2"/>
  <c r="K193" i="2" s="1"/>
  <c r="J192" i="2"/>
  <c r="I192" i="2"/>
  <c r="K192" i="2" s="1"/>
  <c r="J191" i="2"/>
  <c r="I191" i="2"/>
  <c r="K191" i="2" s="1"/>
  <c r="J190" i="2"/>
  <c r="I190" i="2"/>
  <c r="K190" i="2" s="1"/>
  <c r="J189" i="2"/>
  <c r="I189" i="2"/>
  <c r="K189" i="2" s="1"/>
  <c r="J188" i="2"/>
  <c r="I188" i="2"/>
  <c r="K188" i="2" s="1"/>
  <c r="J187" i="2"/>
  <c r="I187" i="2"/>
  <c r="K187" i="2" s="1"/>
  <c r="J186" i="2"/>
  <c r="I186" i="2"/>
  <c r="K186" i="2" s="1"/>
  <c r="J185" i="2"/>
  <c r="I185" i="2"/>
  <c r="K185" i="2" s="1"/>
  <c r="J184" i="2"/>
  <c r="I184" i="2"/>
  <c r="K184" i="2" s="1"/>
  <c r="J183" i="2"/>
  <c r="I183" i="2"/>
  <c r="K183" i="2" s="1"/>
  <c r="J182" i="2"/>
  <c r="I182" i="2"/>
  <c r="K182" i="2" s="1"/>
  <c r="J181" i="2"/>
  <c r="I181" i="2"/>
  <c r="K181" i="2" s="1"/>
  <c r="J180" i="2"/>
  <c r="I180" i="2"/>
  <c r="K180" i="2" s="1"/>
  <c r="J179" i="2"/>
  <c r="I179" i="2"/>
  <c r="K179" i="2" s="1"/>
  <c r="J178" i="2"/>
  <c r="I178" i="2"/>
  <c r="K178" i="2" s="1"/>
  <c r="J177" i="2"/>
  <c r="I177" i="2"/>
  <c r="K177" i="2" s="1"/>
  <c r="J176" i="2"/>
  <c r="I176" i="2"/>
  <c r="K176" i="2" s="1"/>
  <c r="J175" i="2"/>
  <c r="I175" i="2"/>
  <c r="K175" i="2" s="1"/>
  <c r="J174" i="2"/>
  <c r="I174" i="2"/>
  <c r="K174" i="2" s="1"/>
  <c r="J173" i="2"/>
  <c r="I173" i="2"/>
  <c r="K173" i="2" s="1"/>
  <c r="J172" i="2"/>
  <c r="I172" i="2"/>
  <c r="K172" i="2" s="1"/>
  <c r="J171" i="2"/>
  <c r="I171" i="2"/>
  <c r="K171" i="2" s="1"/>
  <c r="J170" i="2"/>
  <c r="I170" i="2"/>
  <c r="K170" i="2" s="1"/>
  <c r="J169" i="2"/>
  <c r="I169" i="2"/>
  <c r="K169" i="2" s="1"/>
  <c r="J168" i="2"/>
  <c r="I168" i="2"/>
  <c r="K168" i="2" s="1"/>
  <c r="J167" i="2"/>
  <c r="I167" i="2"/>
  <c r="K167" i="2" s="1"/>
  <c r="J166" i="2"/>
  <c r="I166" i="2"/>
  <c r="K166" i="2" s="1"/>
  <c r="J165" i="2"/>
  <c r="I165" i="2"/>
  <c r="K165" i="2" s="1"/>
  <c r="J164" i="2"/>
  <c r="I164" i="2"/>
  <c r="K164" i="2" s="1"/>
  <c r="J163" i="2"/>
  <c r="I163" i="2"/>
  <c r="K163" i="2" s="1"/>
  <c r="J162" i="2"/>
  <c r="I162" i="2"/>
  <c r="K162" i="2" s="1"/>
  <c r="J161" i="2"/>
  <c r="I161" i="2"/>
  <c r="K161" i="2" s="1"/>
  <c r="J160" i="2"/>
  <c r="I160" i="2"/>
  <c r="K160" i="2" s="1"/>
  <c r="J159" i="2"/>
  <c r="I159" i="2"/>
  <c r="K159" i="2" s="1"/>
  <c r="J158" i="2"/>
  <c r="I158" i="2"/>
  <c r="K158" i="2" s="1"/>
  <c r="J157" i="2"/>
  <c r="I157" i="2"/>
  <c r="K157" i="2" s="1"/>
  <c r="J156" i="2"/>
  <c r="I156" i="2"/>
  <c r="K156" i="2" s="1"/>
  <c r="J155" i="2"/>
  <c r="I155" i="2"/>
  <c r="K155" i="2" s="1"/>
  <c r="J154" i="2"/>
  <c r="I154" i="2"/>
  <c r="K154" i="2" s="1"/>
  <c r="J153" i="2"/>
  <c r="I153" i="2"/>
  <c r="K153" i="2" s="1"/>
  <c r="J152" i="2"/>
  <c r="I152" i="2"/>
  <c r="K152" i="2" s="1"/>
  <c r="J151" i="2"/>
  <c r="I151" i="2"/>
  <c r="K151" i="2" s="1"/>
  <c r="J150" i="2"/>
  <c r="I150" i="2"/>
  <c r="K150" i="2" s="1"/>
  <c r="J149" i="2"/>
  <c r="I149" i="2"/>
  <c r="K149" i="2" s="1"/>
  <c r="J148" i="2"/>
  <c r="I148" i="2"/>
  <c r="K148" i="2" s="1"/>
  <c r="J147" i="2"/>
  <c r="I147" i="2"/>
  <c r="K147" i="2" s="1"/>
  <c r="J146" i="2"/>
  <c r="I146" i="2"/>
  <c r="K146" i="2" s="1"/>
  <c r="J145" i="2"/>
  <c r="I145" i="2"/>
  <c r="K145" i="2" s="1"/>
  <c r="J144" i="2"/>
  <c r="I144" i="2"/>
  <c r="K144" i="2" s="1"/>
  <c r="J143" i="2"/>
  <c r="I143" i="2"/>
  <c r="K143" i="2" s="1"/>
  <c r="J142" i="2"/>
  <c r="I142" i="2"/>
  <c r="K142" i="2" s="1"/>
  <c r="J141" i="2"/>
  <c r="I141" i="2"/>
  <c r="K141" i="2" s="1"/>
  <c r="J140" i="2"/>
  <c r="I140" i="2"/>
  <c r="K140" i="2" s="1"/>
  <c r="J139" i="2"/>
  <c r="I139" i="2"/>
  <c r="K139" i="2" s="1"/>
  <c r="J138" i="2"/>
  <c r="I138" i="2"/>
  <c r="K138" i="2" s="1"/>
  <c r="J137" i="2"/>
  <c r="I137" i="2"/>
  <c r="K137" i="2" s="1"/>
  <c r="J136" i="2"/>
  <c r="I136" i="2"/>
  <c r="K136" i="2" s="1"/>
  <c r="J135" i="2"/>
  <c r="I135" i="2"/>
  <c r="K135" i="2" s="1"/>
  <c r="J134" i="2"/>
  <c r="I134" i="2"/>
  <c r="K134" i="2" s="1"/>
  <c r="J133" i="2"/>
  <c r="I133" i="2"/>
  <c r="K133" i="2" s="1"/>
  <c r="J132" i="2"/>
  <c r="I132" i="2"/>
  <c r="K132" i="2" s="1"/>
  <c r="J131" i="2"/>
  <c r="I131" i="2"/>
  <c r="K131" i="2" s="1"/>
  <c r="J130" i="2"/>
  <c r="I130" i="2"/>
  <c r="K130" i="2" s="1"/>
  <c r="J129" i="2"/>
  <c r="I129" i="2"/>
  <c r="K129" i="2" s="1"/>
  <c r="J128" i="2"/>
  <c r="I128" i="2"/>
  <c r="K128" i="2" s="1"/>
  <c r="J127" i="2"/>
  <c r="I127" i="2"/>
  <c r="K127" i="2" s="1"/>
  <c r="J126" i="2"/>
  <c r="I126" i="2"/>
  <c r="K126" i="2" s="1"/>
  <c r="J125" i="2"/>
  <c r="I125" i="2"/>
  <c r="K125" i="2" s="1"/>
  <c r="J124" i="2"/>
  <c r="I124" i="2"/>
  <c r="K124" i="2" s="1"/>
  <c r="J123" i="2"/>
  <c r="I123" i="2"/>
  <c r="K123" i="2" s="1"/>
  <c r="J122" i="2"/>
  <c r="I122" i="2"/>
  <c r="K122" i="2" s="1"/>
  <c r="J121" i="2"/>
  <c r="I121" i="2"/>
  <c r="K121" i="2" s="1"/>
  <c r="J120" i="2"/>
  <c r="I120" i="2"/>
  <c r="K120" i="2" s="1"/>
  <c r="J119" i="2"/>
  <c r="I119" i="2"/>
  <c r="K119" i="2" s="1"/>
  <c r="J118" i="2"/>
  <c r="I118" i="2"/>
  <c r="K118" i="2" s="1"/>
  <c r="J117" i="2"/>
  <c r="I117" i="2"/>
  <c r="K117" i="2" s="1"/>
  <c r="J116" i="2"/>
  <c r="I116" i="2"/>
  <c r="K116" i="2" s="1"/>
  <c r="J115" i="2"/>
  <c r="I115" i="2"/>
  <c r="K115" i="2" s="1"/>
  <c r="J114" i="2"/>
  <c r="I114" i="2"/>
  <c r="K114" i="2" s="1"/>
  <c r="J113" i="2"/>
  <c r="I113" i="2"/>
  <c r="K113" i="2" s="1"/>
  <c r="J112" i="2"/>
  <c r="I112" i="2"/>
  <c r="K112" i="2" s="1"/>
  <c r="J111" i="2"/>
  <c r="I111" i="2"/>
  <c r="K111" i="2" s="1"/>
  <c r="J110" i="2"/>
  <c r="I110" i="2"/>
  <c r="K110" i="2" s="1"/>
  <c r="J109" i="2"/>
  <c r="I109" i="2"/>
  <c r="K109" i="2" s="1"/>
  <c r="J108" i="2"/>
  <c r="I108" i="2"/>
  <c r="K108" i="2" s="1"/>
  <c r="J107" i="2"/>
  <c r="I107" i="2"/>
  <c r="K107" i="2" s="1"/>
  <c r="J106" i="2"/>
  <c r="I106" i="2"/>
  <c r="K106" i="2" s="1"/>
  <c r="J105" i="2"/>
  <c r="I105" i="2"/>
  <c r="K105" i="2" s="1"/>
  <c r="J104" i="2"/>
  <c r="I104" i="2"/>
  <c r="K104" i="2" s="1"/>
  <c r="J103" i="2"/>
  <c r="I103" i="2"/>
  <c r="K103" i="2" s="1"/>
  <c r="J102" i="2"/>
  <c r="I102" i="2"/>
  <c r="K102" i="2" s="1"/>
  <c r="J101" i="2"/>
  <c r="I101" i="2"/>
  <c r="K101" i="2" s="1"/>
  <c r="J100" i="2"/>
  <c r="I100" i="2"/>
  <c r="K100" i="2" s="1"/>
  <c r="J99" i="2"/>
  <c r="I99" i="2"/>
  <c r="K99" i="2" s="1"/>
  <c r="J98" i="2"/>
  <c r="I98" i="2"/>
  <c r="K98" i="2" s="1"/>
  <c r="J97" i="2"/>
  <c r="I97" i="2"/>
  <c r="K97" i="2" s="1"/>
  <c r="J96" i="2"/>
  <c r="I96" i="2"/>
  <c r="K96" i="2" s="1"/>
  <c r="J95" i="2"/>
  <c r="I95" i="2"/>
  <c r="K95" i="2" s="1"/>
  <c r="J94" i="2"/>
  <c r="I94" i="2"/>
  <c r="K94" i="2" s="1"/>
  <c r="J93" i="2"/>
  <c r="I93" i="2"/>
  <c r="K93" i="2" s="1"/>
  <c r="J92" i="2"/>
  <c r="I92" i="2"/>
  <c r="K92" i="2" s="1"/>
  <c r="J91" i="2"/>
  <c r="I91" i="2"/>
  <c r="K91" i="2" s="1"/>
  <c r="J90" i="2"/>
  <c r="I90" i="2"/>
  <c r="K90" i="2" s="1"/>
  <c r="J89" i="2"/>
  <c r="I89" i="2"/>
  <c r="K89" i="2" s="1"/>
  <c r="J88" i="2"/>
  <c r="I88" i="2"/>
  <c r="K88" i="2" s="1"/>
  <c r="J87" i="2"/>
  <c r="I87" i="2"/>
  <c r="K87" i="2" s="1"/>
  <c r="J86" i="2"/>
  <c r="I86" i="2"/>
  <c r="K86" i="2" s="1"/>
  <c r="J85" i="2"/>
  <c r="I85" i="2"/>
  <c r="K85" i="2" s="1"/>
  <c r="J84" i="2"/>
  <c r="I84" i="2"/>
  <c r="K84" i="2" s="1"/>
  <c r="J83" i="2"/>
  <c r="I83" i="2"/>
  <c r="K83" i="2" s="1"/>
  <c r="J82" i="2"/>
  <c r="I82" i="2"/>
  <c r="K82" i="2" s="1"/>
  <c r="J81" i="2"/>
  <c r="I81" i="2"/>
  <c r="K81" i="2" s="1"/>
  <c r="J80" i="2"/>
  <c r="I80" i="2"/>
  <c r="K80" i="2" s="1"/>
  <c r="J79" i="2"/>
  <c r="I79" i="2"/>
  <c r="K79" i="2" s="1"/>
  <c r="J78" i="2"/>
  <c r="I78" i="2"/>
  <c r="K78" i="2" s="1"/>
  <c r="J77" i="2"/>
  <c r="I77" i="2"/>
  <c r="K77" i="2" s="1"/>
  <c r="J76" i="2"/>
  <c r="I76" i="2"/>
  <c r="K76" i="2" s="1"/>
  <c r="J75" i="2"/>
  <c r="I75" i="2"/>
  <c r="K75" i="2" s="1"/>
  <c r="J74" i="2"/>
  <c r="I74" i="2"/>
  <c r="K74" i="2" s="1"/>
  <c r="J73" i="2"/>
  <c r="I73" i="2"/>
  <c r="K73" i="2" s="1"/>
  <c r="J72" i="2"/>
  <c r="I72" i="2"/>
  <c r="K72" i="2" s="1"/>
  <c r="J71" i="2"/>
  <c r="I71" i="2"/>
  <c r="K71" i="2" s="1"/>
  <c r="J70" i="2"/>
  <c r="I70" i="2"/>
  <c r="K70" i="2" s="1"/>
  <c r="J69" i="2"/>
  <c r="I69" i="2"/>
  <c r="K69" i="2" s="1"/>
  <c r="J68" i="2"/>
  <c r="I68" i="2"/>
  <c r="K68" i="2" s="1"/>
  <c r="J67" i="2"/>
  <c r="I67" i="2"/>
  <c r="K67" i="2" s="1"/>
  <c r="J66" i="2"/>
  <c r="I66" i="2"/>
  <c r="K66" i="2" s="1"/>
  <c r="J65" i="2"/>
  <c r="I65" i="2"/>
  <c r="K65" i="2" s="1"/>
  <c r="J64" i="2"/>
  <c r="I64" i="2"/>
  <c r="K64" i="2" s="1"/>
  <c r="J63" i="2"/>
  <c r="I63" i="2"/>
  <c r="K63" i="2" s="1"/>
  <c r="J62" i="2"/>
  <c r="I62" i="2"/>
  <c r="K62" i="2" s="1"/>
  <c r="J61" i="2"/>
  <c r="I61" i="2"/>
  <c r="K61" i="2" s="1"/>
  <c r="J60" i="2"/>
  <c r="I60" i="2"/>
  <c r="K60" i="2" s="1"/>
  <c r="J59" i="2"/>
  <c r="I59" i="2"/>
  <c r="K59" i="2" s="1"/>
  <c r="J58" i="2"/>
  <c r="I58" i="2"/>
  <c r="K58" i="2" s="1"/>
  <c r="J57" i="2"/>
  <c r="I57" i="2"/>
  <c r="K57" i="2" s="1"/>
  <c r="J56" i="2"/>
  <c r="I56" i="2"/>
  <c r="K56" i="2" s="1"/>
  <c r="J55" i="2"/>
  <c r="I55" i="2"/>
  <c r="K55" i="2" s="1"/>
  <c r="J54" i="2"/>
  <c r="I54" i="2"/>
  <c r="K54" i="2" s="1"/>
  <c r="J53" i="2"/>
  <c r="I53" i="2"/>
  <c r="K53" i="2" s="1"/>
  <c r="J52" i="2"/>
  <c r="I52" i="2"/>
  <c r="K52" i="2" s="1"/>
  <c r="J51" i="2"/>
  <c r="I51" i="2"/>
  <c r="K51" i="2" s="1"/>
  <c r="J50" i="2"/>
  <c r="I50" i="2"/>
  <c r="K50" i="2" s="1"/>
  <c r="J49" i="2"/>
  <c r="I49" i="2"/>
  <c r="K49" i="2" s="1"/>
  <c r="J48" i="2"/>
  <c r="I48" i="2"/>
  <c r="K48" i="2" s="1"/>
  <c r="J47" i="2"/>
  <c r="I47" i="2"/>
  <c r="K47" i="2" s="1"/>
  <c r="J46" i="2"/>
  <c r="I46" i="2"/>
  <c r="K46" i="2" s="1"/>
  <c r="J45" i="2"/>
  <c r="I45" i="2"/>
  <c r="K45" i="2" s="1"/>
  <c r="J44" i="2"/>
  <c r="I44" i="2"/>
  <c r="K44" i="2" s="1"/>
  <c r="J43" i="2"/>
  <c r="I43" i="2"/>
  <c r="K43" i="2" s="1"/>
  <c r="J42" i="2"/>
  <c r="I42" i="2"/>
  <c r="K42" i="2" s="1"/>
  <c r="J41" i="2"/>
  <c r="I41" i="2"/>
  <c r="K41" i="2" s="1"/>
  <c r="J40" i="2"/>
  <c r="I40" i="2"/>
  <c r="K40" i="2" s="1"/>
  <c r="J39" i="2"/>
  <c r="I39" i="2"/>
  <c r="K39" i="2" s="1"/>
  <c r="J38" i="2"/>
  <c r="I38" i="2"/>
  <c r="K38" i="2" s="1"/>
  <c r="J37" i="2"/>
  <c r="I37" i="2"/>
  <c r="K37" i="2" s="1"/>
  <c r="J36" i="2"/>
  <c r="I36" i="2"/>
  <c r="K36" i="2" s="1"/>
  <c r="J35" i="2"/>
  <c r="I35" i="2"/>
  <c r="K35" i="2" s="1"/>
  <c r="J34" i="2"/>
  <c r="I34" i="2"/>
  <c r="K34" i="2" s="1"/>
  <c r="J33" i="2"/>
  <c r="I33" i="2"/>
  <c r="K33" i="2" s="1"/>
  <c r="J32" i="2"/>
  <c r="I32" i="2"/>
  <c r="K32" i="2" s="1"/>
  <c r="J31" i="2"/>
  <c r="I31" i="2"/>
  <c r="K31" i="2" s="1"/>
  <c r="J30" i="2"/>
  <c r="I30" i="2"/>
  <c r="K30" i="2" s="1"/>
  <c r="J29" i="2"/>
  <c r="I29" i="2"/>
  <c r="K29" i="2" s="1"/>
  <c r="J28" i="2"/>
  <c r="I28" i="2"/>
  <c r="K28" i="2" s="1"/>
  <c r="J27" i="2"/>
  <c r="I27" i="2"/>
  <c r="K27" i="2" s="1"/>
  <c r="J26" i="2"/>
  <c r="I26" i="2"/>
  <c r="K26" i="2" s="1"/>
  <c r="J25" i="2"/>
  <c r="I25" i="2"/>
  <c r="K25" i="2" s="1"/>
  <c r="J24" i="2"/>
  <c r="I24" i="2"/>
  <c r="K24" i="2" s="1"/>
  <c r="J23" i="2"/>
  <c r="I23" i="2"/>
  <c r="K23" i="2" s="1"/>
  <c r="J22" i="2"/>
  <c r="I22" i="2"/>
  <c r="K22" i="2" s="1"/>
  <c r="J21" i="2"/>
  <c r="I21" i="2"/>
  <c r="K21" i="2" s="1"/>
  <c r="J20" i="2"/>
  <c r="I20" i="2"/>
  <c r="K20" i="2" s="1"/>
  <c r="J19" i="2"/>
  <c r="I19" i="2"/>
  <c r="K19" i="2" s="1"/>
  <c r="J18" i="2"/>
  <c r="I18" i="2"/>
  <c r="K18" i="2" s="1"/>
  <c r="J17" i="2"/>
  <c r="I17" i="2"/>
  <c r="K17" i="2" s="1"/>
  <c r="J16" i="2"/>
  <c r="I16" i="2"/>
  <c r="K16" i="2" s="1"/>
  <c r="J15" i="2"/>
  <c r="I15" i="2"/>
  <c r="K15" i="2" s="1"/>
  <c r="J14" i="2"/>
  <c r="I14" i="2"/>
  <c r="K14" i="2" s="1"/>
  <c r="J13" i="2"/>
  <c r="I13" i="2"/>
  <c r="K13" i="2" s="1"/>
  <c r="J12" i="2"/>
  <c r="I12" i="2"/>
  <c r="K12" i="2" s="1"/>
  <c r="J11" i="2"/>
  <c r="I11" i="2"/>
  <c r="K11" i="2" s="1"/>
  <c r="I207" i="1"/>
  <c r="I206" i="1"/>
  <c r="H205" i="1"/>
  <c r="H204" i="1"/>
  <c r="I203" i="1"/>
  <c r="I202" i="1"/>
  <c r="I201" i="1"/>
  <c r="H199" i="1"/>
  <c r="I198" i="1"/>
  <c r="H197" i="1"/>
  <c r="H196" i="1"/>
  <c r="I195" i="1"/>
  <c r="I194" i="1"/>
  <c r="I193" i="1"/>
  <c r="I190" i="1"/>
  <c r="H189" i="1"/>
  <c r="I189" i="1"/>
  <c r="I188" i="1"/>
  <c r="I187" i="1"/>
  <c r="I185" i="1"/>
  <c r="H183" i="1"/>
  <c r="I183" i="1"/>
  <c r="I182" i="1"/>
  <c r="I181" i="1"/>
  <c r="I180" i="1"/>
  <c r="I179" i="1"/>
  <c r="I178" i="1"/>
  <c r="H178" i="1"/>
  <c r="I175" i="1"/>
  <c r="I174" i="1"/>
  <c r="I173" i="1"/>
  <c r="H173" i="1"/>
  <c r="I172" i="1"/>
  <c r="I169" i="1"/>
  <c r="H167" i="1"/>
  <c r="I166" i="1"/>
  <c r="H165" i="1"/>
  <c r="I165" i="1"/>
  <c r="H164" i="1"/>
  <c r="I163" i="1"/>
  <c r="I162" i="1"/>
  <c r="H160" i="1"/>
  <c r="I159" i="1"/>
  <c r="I158" i="1"/>
  <c r="H157" i="1"/>
  <c r="I156" i="1"/>
  <c r="I155" i="1"/>
  <c r="I153" i="1"/>
  <c r="I151" i="1"/>
  <c r="H151" i="1"/>
  <c r="I150" i="1"/>
  <c r="I149" i="1"/>
  <c r="I148" i="1"/>
  <c r="H148" i="1"/>
  <c r="I147" i="1"/>
  <c r="I146" i="1"/>
  <c r="I145" i="1"/>
  <c r="H144" i="1"/>
  <c r="I143" i="1"/>
  <c r="I142" i="1"/>
  <c r="H142" i="1"/>
  <c r="H141" i="1"/>
  <c r="I141" i="1"/>
  <c r="I139" i="1"/>
  <c r="I138" i="1"/>
  <c r="H136" i="1"/>
  <c r="I135" i="1"/>
  <c r="I134" i="1"/>
  <c r="I133" i="1"/>
  <c r="I132" i="1"/>
  <c r="I130" i="1"/>
  <c r="H130" i="1"/>
  <c r="I129" i="1"/>
  <c r="H128" i="1"/>
  <c r="I127" i="1"/>
  <c r="H126" i="1"/>
  <c r="I125" i="1"/>
  <c r="I123" i="1"/>
  <c r="I122" i="1"/>
  <c r="I121" i="1"/>
  <c r="H120" i="1"/>
  <c r="I119" i="1"/>
  <c r="H119" i="1"/>
  <c r="I118" i="1"/>
  <c r="I117" i="1"/>
  <c r="I116" i="1"/>
  <c r="H114" i="1"/>
  <c r="I113" i="1"/>
  <c r="H112" i="1"/>
  <c r="I111" i="1"/>
  <c r="I110" i="1"/>
  <c r="I109" i="1"/>
  <c r="I107" i="1"/>
  <c r="I105" i="1"/>
  <c r="H105" i="1"/>
  <c r="H104" i="1"/>
  <c r="I103" i="1"/>
  <c r="I102" i="1"/>
  <c r="H101" i="1"/>
  <c r="I98" i="1"/>
  <c r="I97" i="1"/>
  <c r="H96" i="1"/>
  <c r="I94" i="1"/>
  <c r="H94" i="1"/>
  <c r="H93" i="1"/>
  <c r="I93" i="1"/>
  <c r="I91" i="1"/>
  <c r="I90" i="1"/>
  <c r="I89" i="1"/>
  <c r="H87" i="1"/>
  <c r="I87" i="1"/>
  <c r="H85" i="1"/>
  <c r="I84" i="1"/>
  <c r="H82" i="1"/>
  <c r="I82" i="1"/>
  <c r="I81" i="1"/>
  <c r="H80" i="1"/>
  <c r="I79" i="1"/>
  <c r="I78" i="1"/>
  <c r="I77" i="1"/>
  <c r="I75" i="1"/>
  <c r="H74" i="1"/>
  <c r="I74" i="1"/>
  <c r="H72" i="1"/>
  <c r="I71" i="1"/>
  <c r="I70" i="1"/>
  <c r="I69" i="1"/>
  <c r="H69" i="1"/>
  <c r="I68" i="1"/>
  <c r="I66" i="1"/>
  <c r="I65" i="1"/>
  <c r="H64" i="1"/>
  <c r="H63" i="1"/>
  <c r="I63" i="1"/>
  <c r="I62" i="1"/>
  <c r="I61" i="1"/>
  <c r="H61" i="1"/>
  <c r="I59" i="1"/>
  <c r="I58" i="1"/>
  <c r="I57" i="1"/>
  <c r="H56" i="1"/>
  <c r="H55" i="1"/>
  <c r="I54" i="1"/>
  <c r="H54" i="1"/>
  <c r="H53" i="1"/>
  <c r="H52" i="1"/>
  <c r="I50" i="1"/>
  <c r="H49" i="1"/>
  <c r="H48" i="1"/>
  <c r="I48" i="1"/>
  <c r="H47" i="1"/>
  <c r="H46" i="1"/>
  <c r="H45" i="1"/>
  <c r="I43" i="1"/>
  <c r="H43" i="1"/>
  <c r="I42" i="1"/>
  <c r="I41" i="1"/>
  <c r="I40" i="1"/>
  <c r="I39" i="1"/>
  <c r="H39" i="1"/>
  <c r="I38" i="1"/>
  <c r="I37" i="1"/>
  <c r="I36" i="1"/>
  <c r="I35" i="1"/>
  <c r="I33" i="1"/>
  <c r="I32" i="1"/>
  <c r="H31" i="1"/>
  <c r="I30" i="1"/>
  <c r="I29" i="1"/>
  <c r="I28" i="1"/>
  <c r="I27" i="1"/>
  <c r="I25" i="1"/>
  <c r="H24" i="1"/>
  <c r="I24" i="1"/>
  <c r="H23" i="1"/>
  <c r="I22" i="1"/>
  <c r="I21" i="1"/>
  <c r="I20" i="1"/>
  <c r="H20" i="1"/>
  <c r="I19" i="1"/>
  <c r="I17" i="1"/>
  <c r="I16" i="1"/>
  <c r="I15" i="1"/>
  <c r="H15" i="1"/>
  <c r="I14" i="1"/>
  <c r="I13" i="1"/>
  <c r="I12" i="1"/>
  <c r="I11" i="1"/>
  <c r="I9" i="1"/>
  <c r="A9" i="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A199" i="1" s="1"/>
  <c r="A200" i="1" s="1"/>
  <c r="A201" i="1" s="1"/>
  <c r="A202" i="1" s="1"/>
  <c r="A203" i="1" s="1"/>
  <c r="A204" i="1" s="1"/>
  <c r="A205" i="1" s="1"/>
  <c r="A206" i="1" s="1"/>
  <c r="A207" i="1" s="1"/>
  <c r="I8" i="1"/>
  <c r="J103" i="3" l="1"/>
  <c r="J181" i="3"/>
  <c r="J9" i="3"/>
  <c r="J180" i="3"/>
  <c r="J182" i="3" s="1"/>
  <c r="K567" i="2"/>
  <c r="K569" i="2" s="1"/>
  <c r="K216" i="2"/>
  <c r="J39" i="1"/>
  <c r="J69" i="1"/>
  <c r="J48" i="1"/>
  <c r="J74" i="1"/>
  <c r="J82" i="1"/>
  <c r="J24" i="1"/>
  <c r="I55" i="1"/>
  <c r="J55" i="1" s="1"/>
  <c r="J61" i="1"/>
  <c r="H71" i="1"/>
  <c r="J71" i="1" s="1"/>
  <c r="I101" i="1"/>
  <c r="J101" i="1" s="1"/>
  <c r="H117" i="1"/>
  <c r="J117" i="1" s="1"/>
  <c r="I126" i="1"/>
  <c r="J126" i="1" s="1"/>
  <c r="H132" i="1"/>
  <c r="J132" i="1" s="1"/>
  <c r="I167" i="1"/>
  <c r="J167" i="1" s="1"/>
  <c r="H202" i="1"/>
  <c r="J202" i="1" s="1"/>
  <c r="I23" i="1"/>
  <c r="J23" i="1" s="1"/>
  <c r="H28" i="1"/>
  <c r="J28" i="1" s="1"/>
  <c r="H78" i="1"/>
  <c r="J78" i="1" s="1"/>
  <c r="I120" i="1"/>
  <c r="J120" i="1" s="1"/>
  <c r="H149" i="1"/>
  <c r="J149" i="1" s="1"/>
  <c r="H62" i="1"/>
  <c r="J62" i="1" s="1"/>
  <c r="H133" i="1"/>
  <c r="J133" i="1" s="1"/>
  <c r="H174" i="1"/>
  <c r="J174" i="1" s="1"/>
  <c r="H36" i="1"/>
  <c r="H42" i="1"/>
  <c r="J42" i="1" s="1"/>
  <c r="I52" i="1"/>
  <c r="J52" i="1" s="1"/>
  <c r="I85" i="1"/>
  <c r="J85" i="1" s="1"/>
  <c r="H109" i="1"/>
  <c r="J109" i="1" s="1"/>
  <c r="I114" i="1"/>
  <c r="J114" i="1" s="1"/>
  <c r="H118" i="1"/>
  <c r="J118" i="1" s="1"/>
  <c r="H150" i="1"/>
  <c r="J150" i="1" s="1"/>
  <c r="H181" i="1"/>
  <c r="J181" i="1" s="1"/>
  <c r="I196" i="1"/>
  <c r="I46" i="1"/>
  <c r="J46" i="1" s="1"/>
  <c r="J130" i="1"/>
  <c r="J151" i="1"/>
  <c r="I157" i="1"/>
  <c r="J157" i="1" s="1"/>
  <c r="J165" i="1"/>
  <c r="H190" i="1"/>
  <c r="J190" i="1" s="1"/>
  <c r="J15" i="1"/>
  <c r="J54" i="1"/>
  <c r="J87" i="1"/>
  <c r="J189" i="1"/>
  <c r="J119" i="1"/>
  <c r="J142" i="1"/>
  <c r="J148" i="1"/>
  <c r="H201" i="1"/>
  <c r="J201" i="1" s="1"/>
  <c r="H138" i="1"/>
  <c r="J138" i="1" s="1"/>
  <c r="J196" i="1"/>
  <c r="J20" i="1"/>
  <c r="J43" i="1"/>
  <c r="J105" i="1"/>
  <c r="J173" i="1"/>
  <c r="J178" i="1"/>
  <c r="I204" i="1"/>
  <c r="J204" i="1" s="1"/>
  <c r="J36" i="1"/>
  <c r="I31" i="1"/>
  <c r="J31" i="1" s="1"/>
  <c r="H41" i="1"/>
  <c r="J41" i="1" s="1"/>
  <c r="H68" i="1"/>
  <c r="J68" i="1" s="1"/>
  <c r="H77" i="1"/>
  <c r="J77" i="1" s="1"/>
  <c r="H110" i="1"/>
  <c r="J110" i="1" s="1"/>
  <c r="H127" i="1"/>
  <c r="J127" i="1" s="1"/>
  <c r="H135" i="1"/>
  <c r="J135" i="1" s="1"/>
  <c r="H158" i="1"/>
  <c r="J158" i="1" s="1"/>
  <c r="I197" i="1"/>
  <c r="J197" i="1" s="1"/>
  <c r="I205" i="1"/>
  <c r="J205" i="1" s="1"/>
  <c r="H12" i="1"/>
  <c r="J12" i="1" s="1"/>
  <c r="H50" i="1"/>
  <c r="J50" i="1" s="1"/>
  <c r="H103" i="1"/>
  <c r="J103" i="1" s="1"/>
  <c r="H125" i="1"/>
  <c r="J125" i="1" s="1"/>
  <c r="H180" i="1"/>
  <c r="J180" i="1" s="1"/>
  <c r="H194" i="1"/>
  <c r="J194" i="1" s="1"/>
  <c r="H198" i="1"/>
  <c r="J198" i="1" s="1"/>
  <c r="H206" i="1"/>
  <c r="J206" i="1" s="1"/>
  <c r="J63" i="1"/>
  <c r="J93" i="1"/>
  <c r="J183" i="1"/>
  <c r="I92" i="1"/>
  <c r="H92" i="1"/>
  <c r="J92" i="1" s="1"/>
  <c r="I191" i="1"/>
  <c r="H191" i="1"/>
  <c r="H8" i="1"/>
  <c r="H22" i="1"/>
  <c r="J22" i="1" s="1"/>
  <c r="I34" i="1"/>
  <c r="H34" i="1"/>
  <c r="I64" i="1"/>
  <c r="J64" i="1" s="1"/>
  <c r="I72" i="1"/>
  <c r="J72" i="1" s="1"/>
  <c r="H88" i="1"/>
  <c r="I88" i="1"/>
  <c r="H185" i="1"/>
  <c r="J185" i="1" s="1"/>
  <c r="H40" i="1"/>
  <c r="J40" i="1" s="1"/>
  <c r="H59" i="1"/>
  <c r="J59" i="1" s="1"/>
  <c r="H70" i="1"/>
  <c r="J70" i="1" s="1"/>
  <c r="I73" i="1"/>
  <c r="H73" i="1"/>
  <c r="H79" i="1"/>
  <c r="J79" i="1" s="1"/>
  <c r="I95" i="1"/>
  <c r="H95" i="1"/>
  <c r="I99" i="1"/>
  <c r="H99" i="1"/>
  <c r="I112" i="1"/>
  <c r="J112" i="1" s="1"/>
  <c r="I115" i="1"/>
  <c r="H115" i="1"/>
  <c r="H121" i="1"/>
  <c r="J121" i="1" s="1"/>
  <c r="H145" i="1"/>
  <c r="J145" i="1" s="1"/>
  <c r="H155" i="1"/>
  <c r="J155" i="1" s="1"/>
  <c r="H14" i="1"/>
  <c r="J14" i="1" s="1"/>
  <c r="H16" i="1"/>
  <c r="J16" i="1" s="1"/>
  <c r="H38" i="1"/>
  <c r="J38" i="1" s="1"/>
  <c r="I86" i="1"/>
  <c r="H86" i="1"/>
  <c r="I106" i="1"/>
  <c r="H106" i="1"/>
  <c r="H139" i="1"/>
  <c r="J139" i="1" s="1"/>
  <c r="H175" i="1"/>
  <c r="J175" i="1" s="1"/>
  <c r="H182" i="1"/>
  <c r="J182" i="1" s="1"/>
  <c r="H195" i="1"/>
  <c r="J195" i="1" s="1"/>
  <c r="I26" i="1"/>
  <c r="H26" i="1"/>
  <c r="I56" i="1"/>
  <c r="J56" i="1" s="1"/>
  <c r="H66" i="1"/>
  <c r="J66" i="1" s="1"/>
  <c r="H84" i="1"/>
  <c r="J84" i="1" s="1"/>
  <c r="I100" i="1"/>
  <c r="H100" i="1"/>
  <c r="H146" i="1"/>
  <c r="J146" i="1" s="1"/>
  <c r="H176" i="1"/>
  <c r="I176" i="1"/>
  <c r="H193" i="1"/>
  <c r="J193" i="1" s="1"/>
  <c r="H32" i="1"/>
  <c r="J32" i="1" s="1"/>
  <c r="H90" i="1"/>
  <c r="J90" i="1" s="1"/>
  <c r="I128" i="1"/>
  <c r="J128" i="1" s="1"/>
  <c r="I136" i="1"/>
  <c r="J136" i="1" s="1"/>
  <c r="H152" i="1"/>
  <c r="I152" i="1"/>
  <c r="I170" i="1"/>
  <c r="H170" i="1"/>
  <c r="H30" i="1"/>
  <c r="J30" i="1" s="1"/>
  <c r="I44" i="1"/>
  <c r="H44" i="1"/>
  <c r="H57" i="1"/>
  <c r="J57" i="1" s="1"/>
  <c r="H81" i="1"/>
  <c r="J81" i="1" s="1"/>
  <c r="H123" i="1"/>
  <c r="J123" i="1" s="1"/>
  <c r="H134" i="1"/>
  <c r="J134" i="1" s="1"/>
  <c r="I137" i="1"/>
  <c r="H137" i="1"/>
  <c r="H143" i="1"/>
  <c r="J143" i="1" s="1"/>
  <c r="I160" i="1"/>
  <c r="J160" i="1" s="1"/>
  <c r="I10" i="1"/>
  <c r="H10" i="1"/>
  <c r="J10" i="1" s="1"/>
  <c r="I18" i="1"/>
  <c r="H18" i="1"/>
  <c r="H75" i="1"/>
  <c r="J75" i="1" s="1"/>
  <c r="J94" i="1"/>
  <c r="H97" i="1"/>
  <c r="J97" i="1" s="1"/>
  <c r="I108" i="1"/>
  <c r="H108" i="1"/>
  <c r="J141" i="1"/>
  <c r="H153" i="1"/>
  <c r="J153" i="1" s="1"/>
  <c r="I171" i="1"/>
  <c r="H171" i="1"/>
  <c r="H203" i="1"/>
  <c r="J203" i="1" s="1"/>
  <c r="H11" i="1"/>
  <c r="J11" i="1" s="1"/>
  <c r="H25" i="1"/>
  <c r="J25" i="1" s="1"/>
  <c r="H27" i="1"/>
  <c r="J27" i="1" s="1"/>
  <c r="I45" i="1"/>
  <c r="J45" i="1" s="1"/>
  <c r="I47" i="1"/>
  <c r="J47" i="1" s="1"/>
  <c r="I49" i="1"/>
  <c r="J49" i="1" s="1"/>
  <c r="H58" i="1"/>
  <c r="J58" i="1" s="1"/>
  <c r="I104" i="1"/>
  <c r="H122" i="1"/>
  <c r="J122" i="1" s="1"/>
  <c r="I140" i="1"/>
  <c r="H140" i="1"/>
  <c r="I164" i="1"/>
  <c r="J164" i="1" s="1"/>
  <c r="H169" i="1"/>
  <c r="J169" i="1" s="1"/>
  <c r="I199" i="1"/>
  <c r="J199" i="1" s="1"/>
  <c r="I51" i="1"/>
  <c r="H51" i="1"/>
  <c r="I60" i="1"/>
  <c r="H60" i="1"/>
  <c r="I124" i="1"/>
  <c r="H124" i="1"/>
  <c r="J124" i="1" s="1"/>
  <c r="H161" i="1"/>
  <c r="I161" i="1"/>
  <c r="H168" i="1"/>
  <c r="I168" i="1"/>
  <c r="H186" i="1"/>
  <c r="I186" i="1"/>
  <c r="I67" i="1"/>
  <c r="H67" i="1"/>
  <c r="J67" i="1" s="1"/>
  <c r="I80" i="1"/>
  <c r="J80" i="1" s="1"/>
  <c r="H91" i="1"/>
  <c r="J91" i="1" s="1"/>
  <c r="H98" i="1"/>
  <c r="J98" i="1" s="1"/>
  <c r="J104" i="1"/>
  <c r="H113" i="1"/>
  <c r="J113" i="1" s="1"/>
  <c r="I131" i="1"/>
  <c r="H131" i="1"/>
  <c r="I144" i="1"/>
  <c r="J144" i="1" s="1"/>
  <c r="H9" i="1"/>
  <c r="J9" i="1" s="1"/>
  <c r="H17" i="1"/>
  <c r="H19" i="1"/>
  <c r="J19" i="1" s="1"/>
  <c r="H33" i="1"/>
  <c r="J33" i="1" s="1"/>
  <c r="H35" i="1"/>
  <c r="J35" i="1" s="1"/>
  <c r="I76" i="1"/>
  <c r="H76" i="1"/>
  <c r="H89" i="1"/>
  <c r="J89" i="1" s="1"/>
  <c r="H102" i="1"/>
  <c r="J102" i="1" s="1"/>
  <c r="H111" i="1"/>
  <c r="J111" i="1" s="1"/>
  <c r="H116" i="1"/>
  <c r="J116" i="1" s="1"/>
  <c r="H154" i="1"/>
  <c r="I154" i="1"/>
  <c r="H162" i="1"/>
  <c r="J162" i="1" s="1"/>
  <c r="H166" i="1"/>
  <c r="J166" i="1" s="1"/>
  <c r="H207" i="1"/>
  <c r="J207" i="1" s="1"/>
  <c r="H13" i="1"/>
  <c r="J13" i="1" s="1"/>
  <c r="H21" i="1"/>
  <c r="J21" i="1" s="1"/>
  <c r="H29" i="1"/>
  <c r="J29" i="1" s="1"/>
  <c r="H37" i="1"/>
  <c r="J37" i="1" s="1"/>
  <c r="H65" i="1"/>
  <c r="J65" i="1" s="1"/>
  <c r="I83" i="1"/>
  <c r="H83" i="1"/>
  <c r="I96" i="1"/>
  <c r="J96" i="1" s="1"/>
  <c r="H107" i="1"/>
  <c r="J107" i="1" s="1"/>
  <c r="H129" i="1"/>
  <c r="J129" i="1" s="1"/>
  <c r="H159" i="1"/>
  <c r="J159" i="1" s="1"/>
  <c r="I177" i="1"/>
  <c r="H177" i="1"/>
  <c r="J177" i="1" s="1"/>
  <c r="H184" i="1"/>
  <c r="I184" i="1"/>
  <c r="H187" i="1"/>
  <c r="J187" i="1" s="1"/>
  <c r="H147" i="1"/>
  <c r="J147" i="1" s="1"/>
  <c r="H156" i="1"/>
  <c r="J156" i="1" s="1"/>
  <c r="H163" i="1"/>
  <c r="J163" i="1" s="1"/>
  <c r="H172" i="1"/>
  <c r="J172" i="1" s="1"/>
  <c r="H179" i="1"/>
  <c r="J179" i="1" s="1"/>
  <c r="H188" i="1"/>
  <c r="J188" i="1" s="1"/>
  <c r="I53" i="1"/>
  <c r="J53" i="1" s="1"/>
  <c r="I192" i="1"/>
  <c r="H192" i="1"/>
  <c r="I200" i="1"/>
  <c r="H200" i="1"/>
  <c r="J60" i="1" l="1"/>
  <c r="J95" i="1"/>
  <c r="J192" i="1"/>
  <c r="J108" i="1"/>
  <c r="J200" i="1"/>
  <c r="J171" i="1"/>
  <c r="J106" i="1"/>
  <c r="J18" i="1"/>
  <c r="J26" i="1"/>
  <c r="J86" i="1"/>
  <c r="J191" i="1"/>
  <c r="J161" i="1"/>
  <c r="J170" i="1"/>
  <c r="J83" i="1"/>
  <c r="J76" i="1"/>
  <c r="J131" i="1"/>
  <c r="J140" i="1"/>
  <c r="J51" i="1"/>
  <c r="J44" i="1"/>
  <c r="J99" i="1"/>
  <c r="J34" i="1"/>
  <c r="J209" i="1"/>
  <c r="J184" i="1"/>
  <c r="J152" i="1"/>
  <c r="J176" i="1"/>
  <c r="J186" i="1"/>
  <c r="J154" i="1"/>
  <c r="J210" i="1"/>
  <c r="J8" i="1"/>
  <c r="J168" i="1"/>
  <c r="J211" i="1"/>
  <c r="J17" i="1"/>
  <c r="J137" i="1"/>
  <c r="J100" i="1"/>
  <c r="J115" i="1"/>
  <c r="J73" i="1"/>
  <c r="J88" i="1"/>
  <c r="J212" i="1" l="1"/>
</calcChain>
</file>

<file path=xl/sharedStrings.xml><?xml version="1.0" encoding="utf-8"?>
<sst xmlns="http://schemas.openxmlformats.org/spreadsheetml/2006/main" count="1954" uniqueCount="1089">
  <si>
    <t>MATERIALES DE FORMACION PECUARIA</t>
  </si>
  <si>
    <t>ITEMS</t>
  </si>
  <si>
    <t xml:space="preserve">CODIGOS UNSPSC </t>
  </si>
  <si>
    <t>DESCRIPCION</t>
  </si>
  <si>
    <t>UNIDAD DE MEDIDA</t>
  </si>
  <si>
    <t>CANTIDAD</t>
  </si>
  <si>
    <t>VALOR UNITARIO</t>
  </si>
  <si>
    <t>IVA</t>
  </si>
  <si>
    <t>VALOR IVA</t>
  </si>
  <si>
    <t xml:space="preserve">SUBTOTAL </t>
  </si>
  <si>
    <t>VALOR TOTAL</t>
  </si>
  <si>
    <t>Guantes de cirugía	Guante Quirúrgico en Nitrilo Steelpro Medical.</t>
  </si>
  <si>
    <t>Caja x 100 Und</t>
  </si>
  <si>
    <t>Aguja desechable  calibre 16 x 1 1/2 Estandar iso bisel en la anceta regular Hipodérmica  desechable,  Calibre 18 por 1 1/2".  Fabricada en acero quirurgico recubierta en silicona, pared delgada, campana en policabornato identificada por codigos de colores, estériles, empaque universal.</t>
  </si>
  <si>
    <t>Caja X 100 Unidades</t>
  </si>
  <si>
    <t>Aguja desechable  calibre 16 x 1/2Estandar iso bisel en la anceta regular Hipodérmica  desechable, Calibre No. 16 longitud  1/2.  Fabricada en acero quirurgico recubierta en silicona, pared delgada, campana en policabornato identificada por codigos de colores, estériles, empaque universal.</t>
  </si>
  <si>
    <t>Aguja desechable  calibre 18 x 1 1/2  Estandar iso bisel en la anceta regular Hipodérmica  desechable,  Calibre 18 por 1 1/2".  Fabricada en acero quirurgico recubierta en silicona, pared delgada, campana en policabornato identificada por codigos de colores, estériles, empaque universal.</t>
  </si>
  <si>
    <t>Aguja desechable  calibre 18 x 1/2Estandar iso bisel en la anceta regular Hipodérmica  desechable, Calibre No. 18 longitud  1/2.  Fabricada en acero quirurgico recubierta en silicona, pared delgada, campana en policabornato identificada por codigos de colores, estériles, empaque universal.</t>
  </si>
  <si>
    <t>Aguja desechable  calibre 21 x 1 1/2 Estandar iso bisel en la anceta regular Hipodérmica  desechable,  Calibre 21 por 1 1/2".  Fabricada en acero quirurgico recubierta en silicona, pared delgada, campana en policabornato identificada por codigos de colores, estériles, empaque universal.</t>
  </si>
  <si>
    <t>Aguja veterinaria para sutura en acero inoxidable curva,  borde atraumático (romo)  por 80 mm con ojo normal</t>
  </si>
  <si>
    <t>Caja por docena</t>
  </si>
  <si>
    <t>Alcohol Antiséptico de uso externo, fungicida y bactericida para la limpieza de piel y de superficies o instrumentos. en donde cada 100 ml de solución hidroalcohólica contenga un 70% de alcohol etílico impotabilizado al 96%; envasado en recipiente plástico por 700 ml, debe tener registro sanitario.</t>
  </si>
  <si>
    <t>UNIDAD</t>
  </si>
  <si>
    <t>Alevinos de tilapia roja</t>
  </si>
  <si>
    <t>unidad</t>
  </si>
  <si>
    <t>Alimento balanceado engorde para pollos 19% proteína</t>
  </si>
  <si>
    <t>Bulto x 40 k</t>
  </si>
  <si>
    <t>Alimento balanceado iniciación para pollos 21% proteína</t>
  </si>
  <si>
    <t>Alimento balanceado para terneras. Composición: proteina cruda 18%, grasa 3%, humedad max 13%, fibra max 10%, ceniza max 10% x 40kg</t>
  </si>
  <si>
    <t>Unidad</t>
  </si>
  <si>
    <t>Alimento concentrado bulto x 40kg</t>
  </si>
  <si>
    <t>Alimento para peces  proteina 34%, bulto x 40kg</t>
  </si>
  <si>
    <t>UN</t>
  </si>
  <si>
    <t>Alimento para peces mojarra 24X 40 KILOS</t>
  </si>
  <si>
    <t xml:space="preserve">BULTO </t>
  </si>
  <si>
    <t>Alimento para peces mojarra 30X 40 KILOS</t>
  </si>
  <si>
    <t>Alimento para peces mojarra 34X 40 KILOS</t>
  </si>
  <si>
    <t>Alimento para peces mojarra 38X 40 KILOS</t>
  </si>
  <si>
    <t>Alimento para peces mojarra 40X 40 KILOS</t>
  </si>
  <si>
    <t>Alimento para peces mojarra 45 X 40 KILOS</t>
  </si>
  <si>
    <t>Alimento para peces proteina  38%, bulto x 40kg</t>
  </si>
  <si>
    <t>Alimento para peces proteina  45%, bulto x 40kg</t>
  </si>
  <si>
    <t>Alimento para peces proteina 24%, bulto x 40kg</t>
  </si>
  <si>
    <t xml:space="preserve">Anestésico local solución inyectable transparente e icolora,  Lidocaína mas epinefrina  con concentración igual o superior al 2%  El producto debe contar con registro sanitario que permita su comercialización al interior del pais, el registro sanitario debe estar vigente al momento de la entrega del producto.  El producto debe cumplir con las especificaciones establecidas en su registro sanitario, salvo disposición contraria por parte del comprador, al momento de la entrega el producto debe tener por lo menos el 75% de su vida util. </t>
  </si>
  <si>
    <t xml:space="preserve">Antibiotico antimicrobiano y antiinflamatorio: Penicilina procainica, penicilina sódica, estreptomicina, triamcinolona. Frasco por 2’000.000 UI de penicilina, 2.5 g de estreptomicina y 5 mg de acetonida de triamcinolona, con ampolla por 10 mL como diluente. Solución inyectable. El producto debe contar con registro sanitario que permita su comercialización al interior del pais, el registro sanitario debe estar vigente al momento de la entrega del producto.  El producto debe cumplir con las especificaciones establecidas en su registro sanitario, salvo disposición contraria por parte del comprador, al momento de la entrega el producto debe tener por lo menos el 75% de su vida util. </t>
  </si>
  <si>
    <t xml:space="preserve">Antibiótico de Larga Acción solucion inyectable para bovinos, porcinos ovinos y caprinos, Compuesto a base de Oxitetraciclina base, 200 mg y Vehículos c.s.p 1 ml.,Frasco por 500 ml El producto debe contar con registro sanitario que permita su comercialización al interior del pais, el registro sanitario debe estar vigente al momento de la entrega del producto.  El producto debe cumplir con las especificaciones establecidas en su registro sanitario, salvo disposición contraria por parte del comprador, al momento de la entrega el producto debe tener por lo menos el 75% de su vida util. </t>
  </si>
  <si>
    <t>Antibiótico intramamario Betalactámico derivado de las Penicilinas Suspensión intramamaria útil para el tratamiento de mastitis en   vacas seca  a base de Penicilina perteneciente a las isoxalilpenicilinas empleando la forma benzatinica, Jeringa por 10 ml. El producto debe contar con registro sanitario que permita su comercialización al interior del pais, el registro sanitario debe estar vigente al momento de la entrega del producto.  El producto debe cumplir con las especificaciones establecidas en su registro sanitario, salvo disposición contraria por parte del comprador, al momento de la entrega el producto debe tener por lo menos el 75% de su vida util.</t>
  </si>
  <si>
    <t>Caja x 4 jeringas de 10 ml</t>
  </si>
  <si>
    <t xml:space="preserve">Antidiarreico de uso oral agente anticoccidiósico, compuesto por: Amprolio (clorhidrato) 20 g y Excipiente c.s.p 100 ml.Frasco por 200 ml, El producto debe contar con registro sanitario que permita su comercialización al interior del pais, el registro sanitario debe estar vigente al momento de la entrega del producto.  El producto debe cumplir con las especificaciones establecidas en su registro sanitario, salvo disposición contraria por parte del comprador, al momento de la entrega el producto debe tener por lo menos el 75% de su vida util. </t>
  </si>
  <si>
    <t xml:space="preserve">Antiflatulento y Antiespumante, es muy eficaz contra el meteorismo o el timpanismo (torzón) causado por la ingestión de alimentos fermentables (melaza, alfalfa y trébol tiernos o húmedos). Contiene Polioxietileno sorbitan monooleato 39,6 g Vehículo acuoso c.s.p. 120 ml, El producto debe contar con registro sanitario que permita su comercialización al interior del pais, el registro sanitario debe estar vigente al momento de la entrega del producto.  El producto debe cumplir con las especificaciones establecidas en su registro sanitario, salvo disposición contraria por parte del comprador, al momento de la entrega el producto debe tener por lo menos el 75% de su vida util. </t>
  </si>
  <si>
    <t xml:space="preserve">Antimastitico intramamario, utilizado contra bacterias gram positivas y algunas gram negativas  con Cefalexina (monohidrato) 200 mg Caja x 4 jeringas de 10 ml.  El producto debe contar con registro sanitario que permita su comercialización al interior del pais, el registro sanitario debe estar vigente al momento de la entrega del producto.  El producto debe cumplir con las especificaciones establecidas en su registro sanitario, salvo disposición contraria por parte del comprador, al momento de la entrega el producto debe tener por lo menos el 75% de su vida util. </t>
  </si>
  <si>
    <t xml:space="preserve"> Caja x 4 jeringas de 10 ml</t>
  </si>
  <si>
    <t xml:space="preserve">Antiparasitario inyectable de amplio espectro para uso en bovinos y cerdos a base de Ivermectina  equivalente a 1%; El producto debe contar con registro sanitario que permita su comercialización al interior del pais, el registro sanitario debe estar vigente al momento de la entrega del producto.  El producto debe cumplir con las especificaciones establecidas en su registro sanitario, salvo disposición contraria por parte del comprador, al momento de la entrega el producto debe tener por lo menos el 75% de su vida util. </t>
  </si>
  <si>
    <t xml:space="preserve">Antiséptico desinfectante y Larvicida de uso externo, a base de Cipermetrina, Violeta de metilo o genciana  y Exipientes por 100 ml, Spray  por 350 ml con propelente que no dañe la capa de ozono.  El producto debe contar con registro sanitario que permita su comercialización al interior del pais, el registro sanitario debe estar vigente al momento de la entrega del producto.  El producto debe cumplir con las especificaciones establecidas en su registro sanitario, salvo disposición contraria por parte del comprador, al momento de la entrega el producto debe tener por lo menos el 75% de su vida util. </t>
  </si>
  <si>
    <t>Antiséptico Desinfectante Yodado,  COMPLEJO YODO ETANOL  (YODO DISPONIBLE 2.6%)27.53 g,  ÁCIDO FOSFÓRICO 2 g-  ÁCIDO SULFÚRICO 4 g -  EXIPIENTES CSP 100 ml   presentación por Galón.</t>
  </si>
  <si>
    <t xml:space="preserve">azucar x 50 kilos BULTOS </t>
  </si>
  <si>
    <t>BULTOS</t>
  </si>
  <si>
    <t>Balanza gramera</t>
  </si>
  <si>
    <t>Balde plástico de 20 litros</t>
  </si>
  <si>
    <t>Baldes para limpieza	Balde 12 litros surtido dosificado, manija ergonómica, resistente. En su interior tienen grabados los litros para facilitar la mezcla de los líquidos de limpieza.</t>
  </si>
  <si>
    <t>Báscula de mesa</t>
  </si>
  <si>
    <t>Bascula digital 300 kg</t>
  </si>
  <si>
    <t>Básculas para pesar animales	Bascula 200kg Mecanica Reloj De Gancho, sistema de resortes, capacidad para 200kg</t>
  </si>
  <si>
    <t>BENZOATO DE ESTRADIOL X 100 ML</t>
  </si>
  <si>
    <t>CABEZAL EN MANILA NACIONAL PARA AMANSE PEQUEÑO</t>
  </si>
  <si>
    <t>CABEZALES EN REATA DESDE (OVINOS)</t>
  </si>
  <si>
    <t>CAJA DE PETRI ESTERIL PEQUEÑA 35 X 10 mm.x 10 unid.</t>
  </si>
  <si>
    <t>CAJA DE PETRI FALCON CUADRICULAD X 10 UN.</t>
  </si>
  <si>
    <t>CAJA DE PETRI REDONDA 90 X 15 mm. X 10 unid.</t>
  </si>
  <si>
    <t>CAJA PORTAELEMENTOS PLASTICA PARA I.A.</t>
  </si>
  <si>
    <t>Cal hidratada X 10 kg</t>
  </si>
  <si>
    <t>CAL VIVA    BOLSA X 10 KG</t>
  </si>
  <si>
    <t>CAMISA SANITARIA IMV ROLLO 100 UNIDADESPARA I.A.</t>
  </si>
  <si>
    <t>CANASTILLA PARA TERMO 40 LITROS ORIGINALES</t>
  </si>
  <si>
    <t xml:space="preserve">caprino hembra raza anglonubiana 8 meses hembra </t>
  </si>
  <si>
    <t xml:space="preserve">caprino reproductor raza alpina 8 meses macho </t>
  </si>
  <si>
    <t xml:space="preserve">cascarilla de arroz bulto por 45 kilos prensada </t>
  </si>
  <si>
    <t>CATETER TALADRO POR 25 UNIDADES BOVINOS</t>
  </si>
  <si>
    <t xml:space="preserve">CEBADA SECA  BULTO X 40 KILOS </t>
  </si>
  <si>
    <t>Cera estampada paquete x 20 laminas langstrhot</t>
  </si>
  <si>
    <t xml:space="preserve">Cerda raza  - Hembra yorkshire x landrace F1  CERTIFICADA 8 MESES 120 KILOS </t>
  </si>
  <si>
    <t xml:space="preserve">Cerdo reproductor 8 meses raza pura landrace, largwhite, duroc. Pietraine  certificado entrenado para inseminacion artificial </t>
  </si>
  <si>
    <t>CINTA DE PESAJE BOVINOS</t>
  </si>
  <si>
    <t>CINTA DE PESAJE OVINO</t>
  </si>
  <si>
    <t>CINTA DE PESAJE PORCINA</t>
  </si>
  <si>
    <t>CINTA MÈTRICA ESCROTAL</t>
  </si>
  <si>
    <t xml:space="preserve">Cinta porcinométrica. Herramienta para obtener el peso de porcinos en pie de diferentes razas, sin utilizar báscula. Contiene datos para pesar porcinos, obteniendo el peso en kilos y libras, además de obtener el perímetro torácico del animal dado en cm y pulgadas. </t>
  </si>
  <si>
    <t>Cintas metricas	Cinta bovinométrica pesadora que contiene datos para pesar cuatro tipos de ganado; por una cara puede pesar ganado Cebú y Criollo obteniendo el peso en kilos, libras y arrobas, además de obtener el perímetro torácico del animal dado en cm.  Por la otra cara obtendrá el peso del ganado doble propósito y lechero dado en kilos libras y arrobas  con el perímetro torácico en pulgadas</t>
  </si>
  <si>
    <t>CLOPROSTENOL x 20ml</t>
  </si>
  <si>
    <t xml:space="preserve">CODORNICES </t>
  </si>
  <si>
    <t xml:space="preserve">concentrado bulto x 40kg para cerdos engorde con 14 % proteina LINEA TECNICA </t>
  </si>
  <si>
    <t>concentrado bulto x 40kg para cerdos engorde con 16 % proteina</t>
  </si>
  <si>
    <t>concentrado bulto x 40kg para cerdos GESTACION con 14 % proteina</t>
  </si>
  <si>
    <t>concentrado bulto x 40kg para cerdos INICIO  con 20 % proteina</t>
  </si>
  <si>
    <t>concentrado bulto x 40kg para cerdos LACTANCIA  con 15 % proteina</t>
  </si>
  <si>
    <t>concentrado bulto x 40kg para cerdos levante 1 con 17 % proteina</t>
  </si>
  <si>
    <t>concentrado bulto x 40kg para cerdos PREINICIO  con 24 % proteina</t>
  </si>
  <si>
    <t>concentrado bulto x 40kg para GALLINAS POSTURA  18% PROTEINA</t>
  </si>
  <si>
    <t>concentrado bulto x 40kg para pollos face engorde LINEA TECNICA</t>
  </si>
  <si>
    <t>concentrado bulto x 40kg para pollos face inicio</t>
  </si>
  <si>
    <t>CONCEPTAL x 10ml</t>
  </si>
  <si>
    <t>CONEJAS HEMBRAS REPRODCUTORAS NUEVA ZELANDA 4 MESES</t>
  </si>
  <si>
    <t>CONEJOS MACHOS REPRODUCTOR CALIFORNIA 4 MESES</t>
  </si>
  <si>
    <t>CONO PARA RECOLECCION DE SEMEN POR 25 UNIDADES</t>
  </si>
  <si>
    <t>CREMA DESCORNADORA AMERICANA DR NYLOR</t>
  </si>
  <si>
    <t>Crema para topizar bovinos. Tiene: hidróx. de Ca (superior al 25%) hidróx. de Na (superior al 20%). Presentación  40 gramos, Reg. ICA y venc. igual o mayor a dos años.</t>
  </si>
  <si>
    <t>CRESTAR X 2 ML</t>
  </si>
  <si>
    <t>Cubeta de hielo o contenedor enfriador para mesa de trabajo	Bolsa gel refrigerante.</t>
  </si>
  <si>
    <t>Bolsa de gel por 300 gramos</t>
  </si>
  <si>
    <t>DETECTOR DE CELO CHIM-BALL METALICO GRANDE</t>
  </si>
  <si>
    <t>DETECTOR DE EMBARAZO DRAMINSKI PARA CERDOS - OVEJAS - CABRAS Y PERRAS</t>
  </si>
  <si>
    <t>DISPOSITIVO INTRAVAGINAL CIDR BOLSA POR 10 UNIDADES</t>
  </si>
  <si>
    <t>DISPOSITIVO INTRAVAGINAL CIDR OVINO X 20</t>
  </si>
  <si>
    <t xml:space="preserve">Enrofloxacina Calox, Quinolona de tercera generación, derivada del ácido quinolin carboxílico Solución inyectable. l. El producto debe contar con registro sanitario que permita su comercialización al interior del pais, el registro sanitario debe estar vigente al momento de la entrega del producto.  El producto debe cumplir con las especificaciones establecidas en su registro sanitario, salvo disposición contraria por parte del comprador, al momento de la entrega el producto debe tener por lo menos el 75% de su vida util. </t>
  </si>
  <si>
    <t>Equipo para identificación de ganado	Aplicador metálico de Orejera Universal para marcación con arete plasticos, uso diferentes especies. Aplicador para diferentes tipos de orejeras (chapetas, aretes) para ganado con pin plástico y metálico. Lo puedes utilizar para aplicar orejeras para ganado bovino, ovejas, cabras y cerdos.</t>
  </si>
  <si>
    <t>especulo largo de 20 cm para ovejas y cabras</t>
  </si>
  <si>
    <t>ESTRO-ZOO X 10ML</t>
  </si>
  <si>
    <t>ESTRUMATE X 10 ML</t>
  </si>
  <si>
    <t>FERTAGYL X 5ML</t>
  </si>
  <si>
    <t>FILTROS PARA LECHE DESECHABLES</t>
  </si>
  <si>
    <t>FOLIGON X 1000 U</t>
  </si>
  <si>
    <t>FUNDA UNIVERSAL IMV POR 50 UN. PARA I.A.</t>
  </si>
  <si>
    <t>GALLINAS DE 16-18 SEMANAS PREPOSTURA RAZA ISSA BROWN</t>
  </si>
  <si>
    <t xml:space="preserve">Garrapaticida y antiparasitario externo a base de amitraz al 12,5 %,  El producto debe contar con registro sanitario que permita su comercialización al interior del pais, el registro sanitario debe estar vigente al momento de la entrega del producto.  El producto debe cumplir con las especificaciones establecidas en su registro sanitario, salvo disposición contraria por parte del comprador, al momento de la entrega el producto debe tener por lo menos el 75% de su vida util. </t>
  </si>
  <si>
    <t>GEL PARA ECOGRAFO X GALON</t>
  </si>
  <si>
    <t>GESTAR X 50 ML</t>
  </si>
  <si>
    <t>GESTAVEC 10 CC</t>
  </si>
  <si>
    <t>GOBELET 10 mm X 50 UNIDADES</t>
  </si>
  <si>
    <t>Gramera de 2500 gramos</t>
  </si>
  <si>
    <t>GUACAL PARA TERMO 40 LITROS</t>
  </si>
  <si>
    <t xml:space="preserve">Guantes de cirugia Desechables Talla M  Prenda que cubre la mano pasando la muñeca elaborado con cucho latex no en vinilo. Producto  sanitarios  Asépticospara  un solo uso utilizado como barrera bidireccional entre el personal sanitario y el entorno con el que éste toma contacto a través de las manos, referencia Talla M, Caja por 100 Unidades. </t>
  </si>
  <si>
    <t>GUILLOTINA CORTA PAJILLA CITO</t>
  </si>
  <si>
    <t>harina de yuca   bulto x 40 kg</t>
  </si>
  <si>
    <t>heno de pasto 30% humedad paca x 12kg</t>
  </si>
  <si>
    <t>Hoja Estéril de Bisturí acerada, No. 24. Fabricada en acero inxidable hermeticamante sellada en emboltura (abrefacil)de aluminio en ambas caras.</t>
  </si>
  <si>
    <t>CAJA X 100 Unidades</t>
  </si>
  <si>
    <t>jabón desinfectante de manos 10 litros</t>
  </si>
  <si>
    <t>JAULA PARA DESTETOS Y ENGORDE CONEJOS</t>
  </si>
  <si>
    <t xml:space="preserve">JAULA PARA REPRODUCTOR CONEJO </t>
  </si>
  <si>
    <t>JAULAS PARA 30 CODORNICES METALICAS</t>
  </si>
  <si>
    <t>JAULAS PARA CONEJAS REPRODUCTORA</t>
  </si>
  <si>
    <t>Jeringa Desechable Estéril graduada,  con cuerpo en Polipropileno, Embolo en Polipropileno, Sello de Caucho, Superficie interna lubricada con Aceite de Silicona y Empaque individual compuesto por PVC – Papel Grado Médico; Jeringa por 10 ml.</t>
  </si>
  <si>
    <t>Jeringa Desechable Estéril graduada,  con cuerpo en Polipropileno, Embolo en Polipropileno, Sello de Caucho, Superficie interna lubricada con Aceite de Silicona y Empaque individual compuesto por PVC – Papel Grado Médico; Jeringa por 20 ml.</t>
  </si>
  <si>
    <t>Jeringa Desechable Estéril graduada,  con cuerpo en Polipropileno, Embolo en Polipropileno, Sello de Caucho, Superficie interna lubricada con Aceite de Silicona y Empaque individual compuesto por PVC – Papel Grado Médico; Jeringa por 5 ml.</t>
  </si>
  <si>
    <t>Jeringa Desechable Estéril graduada,  con cuerpo en Polipropileno, Embolo en Polipropileno, Sello de Caucho, Superficie interna lubricada con Aceite de Silicona y Empaque individual compuesto por PVC – Papel Grado Médico; Jeringa por 50 ml.</t>
  </si>
  <si>
    <t>Kit de análisis de agua</t>
  </si>
  <si>
    <t>larvicida y antiseptico de uso externo presentacion fco spray x 375 cc- generico curagan</t>
  </si>
  <si>
    <t>leucaena x kilo</t>
  </si>
  <si>
    <t>LUBRICANTE REPROJELLY 100 ML</t>
  </si>
  <si>
    <t>Manga de polietileno de 95 - 100 cms de largo para palpación rectal en Bovinos, Ultrasensible.</t>
  </si>
  <si>
    <t>MANGA DESECHABLE ALTA SENSIBILIDAD CAJA POR 100 UNID</t>
  </si>
  <si>
    <t>Matarraton x kilo</t>
  </si>
  <si>
    <t>medicamento veterinarios (enrofloxacina por 250 ml solución inyectable)</t>
  </si>
  <si>
    <t>Medicamentos Veterinarios Yodo</t>
  </si>
  <si>
    <t>Litros</t>
  </si>
  <si>
    <t>melaza - miel de purga- bolsa x 30kg</t>
  </si>
  <si>
    <t>mogolla de trigo - bulto x 40kg</t>
  </si>
  <si>
    <t>Mojarra ttilapia roja  en bolsa por 300 unidades, de 1-2 gramos</t>
  </si>
  <si>
    <t>NITROGENO LIQUIDO</t>
  </si>
  <si>
    <t>NOVORMON X 5000 UI</t>
  </si>
  <si>
    <t xml:space="preserve">ovino hembra reproductor pelibuey / santa ines </t>
  </si>
  <si>
    <t>ovino reproductor macho 8 meses raza  pelibuey/katadhin</t>
  </si>
  <si>
    <t>OXITOCINA X 10 ML</t>
  </si>
  <si>
    <t xml:space="preserve">peces alevinos mojarra, bocachico, mojjarra roja tilapia  bolsa por 300 </t>
  </si>
  <si>
    <t xml:space="preserve">unidad </t>
  </si>
  <si>
    <t>PINZA COGE PAJILLA CITO 0,5</t>
  </si>
  <si>
    <t>24101600 </t>
  </si>
  <si>
    <t>PISTOLA IMV 0,25 PARA T.E. TRANSFIT LATERAL LARGA</t>
  </si>
  <si>
    <t>Pollo engorde raza - ross-macho, 1 día de edad</t>
  </si>
  <si>
    <t xml:space="preserve">PROGESTERONA CERDOS FRSCO X 12O ML  ORAL </t>
  </si>
  <si>
    <t>Protector de caucho para dedos	Guantes de nitrilo</t>
  </si>
  <si>
    <t>Caja por 100 unidades</t>
  </si>
  <si>
    <t xml:space="preserve">Raqueta para test california mastitis, usada en la detección precoz de la mastitis subclínica en bovinos. Cuenta con espacio cuatro compartimientos para cada pezon en polipropileno. </t>
  </si>
  <si>
    <t xml:space="preserve">Reactivo concentrado para diagnostico de mastitis. Frasco  entre 450 y 500 ml. . El producto debe contar con registro sanitario que permita su comercialización al interior del pais, el registro sanitario debe estar vigente al momento de la entrega del producto.  El producto debe cumplir con las especificaciones establecidas en su registro sanitario, salvo disposición contraria por parte del comprador, al momento de la entrega el producto debe tener por lo menos el 75% de su vida util. </t>
  </si>
  <si>
    <t>UNIDAD kit</t>
  </si>
  <si>
    <t>Recipientes de plástico. 	Jarra de despunte. Azul de fondo negro utilizada para el despunte de la leche en la fase de pre-ordeño. Esta herramienta es indispensable para realizar una correcta rutina de ordeño. Dimensiones, diámetro 14,3 cms, alto 11 cm. Peso 220 grs material polietileno de baja densidad. Capacidad  1 Litro.</t>
  </si>
  <si>
    <t>sal mineralizada - bovinos 8% x 40kg</t>
  </si>
  <si>
    <t>sal mineralizada - ovinos 6% sal al 6% x 20kg</t>
  </si>
  <si>
    <t>salvado de arroz   bulto x 40 kg</t>
  </si>
  <si>
    <t xml:space="preserve">SEMEN BOVINO CONGELADO </t>
  </si>
  <si>
    <t>SEMILLAS PASTO MOMBASA DESNUDA BOLSAS X 1 KILO</t>
  </si>
  <si>
    <t>Silo de maiz  - bolsas plasľicas calibre 8 , fecha de fabricación de 30 dias x 50 kg</t>
  </si>
  <si>
    <t>Paquete</t>
  </si>
  <si>
    <t>Solución Ringer Lactato está indicada en las deshidrataciones predominantemente extracelulares, cualquiera sea la causa contiene Cloruro de Sodio 600 mg Cloruro de Potasio.  30 mg Cloruro de Calcio dihidrato  20 mg Lactato de Sodio  310 mg Agua para inyectables c.s.p.  100 mLEl producto debe contar con registro sanitario que permita su comercialización al interior del pais, el registro sanitario debe estar vigente al momento de la entrega del producto.  El producto debe cumplir con las especificaciones establecidas en su registro sanitario, salvo disposición contraria por parte del comprador, al momento de la entrega el producto debe tener por lo menos el 75% de su vida util</t>
  </si>
  <si>
    <r>
      <t>27112040</t>
    </r>
    <r>
      <rPr>
        <sz val="10"/>
        <color indexed="8"/>
        <rFont val="Arial"/>
        <family val="2"/>
      </rPr>
      <t>. </t>
    </r>
  </si>
  <si>
    <t>SONDA CONVEXA PARA ECOGRAFO WED 3000</t>
  </si>
  <si>
    <t xml:space="preserve">Suspensión oral de uso antiparasitario interno a bovinos y ovinos.  Cada 100 ml de suspensión contiene: Albendazol + Cobalto, excipientes c.s.p. 100 ml.  Presentación: Galón en recipiente plástico.   El producto debe contar con registro sanitario que permita su comercialización al interior del pais, el registro sanitario debe estar vigente al momento de la entrega del producto.  El producto debe cumplir con las especificaciones establecidas en su registro sanitario, salvo disposición contraria por parte del comprador, al momento de la entrega el producto debe tener por lo menos el 75% de su vida util. </t>
  </si>
  <si>
    <t>TAPAS PARA TERMO 40 LITROS</t>
  </si>
  <si>
    <t>TERMO WORTHINGTON TXT 40 L</t>
  </si>
  <si>
    <t>Termometro de uso clinico Veterinario, con vulvo de mercurio fondo amarillo, con caiman en escala de grados centigrados con estuche plastico.</t>
  </si>
  <si>
    <t>TERMOMETRO LACTODENSIMETRO BRIXCO T: 20° C RANGE: 0 - 40</t>
  </si>
  <si>
    <t>Test reactivo para prueba de mastitis bovina, california mastitis test</t>
  </si>
  <si>
    <t>frasco por 1 litro</t>
  </si>
  <si>
    <t>TOPIZADOR DE LUJO EN ACERO INOXIDABLE 1" 7/8" 3/4"</t>
  </si>
  <si>
    <t>torta  de soya    bulto x 40 kg</t>
  </si>
  <si>
    <t>torta de palmiste  bulto x 40 kg</t>
  </si>
  <si>
    <t>trimetoprin- sulfa antibiotico - presentacion frasco x</t>
  </si>
  <si>
    <t>UNGÜENTO DESINFLAMATORIO BOVINO TARRO 400 GR</t>
  </si>
  <si>
    <t xml:space="preserve">UNIDAD </t>
  </si>
  <si>
    <t>vacuna de gumboro por 1000 dosis para aplicar en el ojo</t>
  </si>
  <si>
    <t>vacuna de new castle 1000 dosis para aplicar en el ojo</t>
  </si>
  <si>
    <t xml:space="preserve">VACUNAS AFTOSA </t>
  </si>
  <si>
    <t>vacunas circovirus- 50 dosis</t>
  </si>
  <si>
    <t>vacunas e. coli- 50 dosis</t>
  </si>
  <si>
    <t xml:space="preserve">VACUNAS LEPTOSPIROSIS. DBR , IBR </t>
  </si>
  <si>
    <t>vacunas triple porcina- 50 dosis</t>
  </si>
  <si>
    <t>VAGINA ARTIFICIAL PEQUEÑOS RUMIANTES</t>
  </si>
  <si>
    <t xml:space="preserve">Vitamina  Inyectable X 250 ML.MINERALES Y AMINOACIDOS PROMOTOR DE CRECIMIENTO   INYECTABLE X 250 ML:   VITAMINA B1 10 MG- VITAMINA B2 3 MG-VITAMINA B6 5 MG-VITAMINA B12 100 MCG -NIACINAMIDA 100 MG-PANTOTENATO DE CALCIO 5 MG-VEHÍCULO CSP 1 ML MINERALES Y AMINOACIDOS </t>
  </si>
  <si>
    <t>Vitamina Complejo B  Inyectable X 250 ML.COMPLEJO B  INYECTABLE X 250 ML:   VITAMINA B1 10 MG- VITAMINA B2 3 MG-VITAMINA B6 5 MG-VITAMINA B12 100 MCG -NIACINAMIDA 100 MG-PANTOTENATO DE CALCIO 5 MG-VEHÍCULO CSP 1 ML</t>
  </si>
  <si>
    <t xml:space="preserve">Vitamina Complejo B  ORAL  X 250 ML.COMPLEJO B   X 250 ML:   VITAMINA B1 10 MG- VITAMINA B2 3 MG-VITAMINA B6 5 MG-VITAMINA B12 100 MCG -NIACINAMIDA 100 MG-PANTOTENATO DE CALCIO 5 MG-VEHÍCULO CSP 1 ML, MINERALES, AMINOACIDOS </t>
  </si>
  <si>
    <t xml:space="preserve">YODO USO VETERINARIO GALON </t>
  </si>
  <si>
    <t>PANEL NIDO DE ABEJA</t>
  </si>
  <si>
    <t>COLMENA</t>
  </si>
  <si>
    <t>OVEROL APICOLA</t>
  </si>
  <si>
    <t>MARCO CON CERA</t>
  </si>
  <si>
    <t>ALZA PROFUNDA</t>
  </si>
  <si>
    <t>ABEJA REINA</t>
  </si>
  <si>
    <t>CARETA  PARA  PISCULTURA</t>
  </si>
  <si>
    <t xml:space="preserve">CEPILLO PARA  ABEJAS </t>
  </si>
  <si>
    <t>TRINCHE DESOPERCULADOR</t>
  </si>
  <si>
    <t>CAMARA DE MIEL</t>
  </si>
  <si>
    <t>DESINFECTANTE ORGANICO</t>
  </si>
  <si>
    <t>VITAMINA PROMOCALIER O PROMOTOR 1 / 250  ML</t>
  </si>
  <si>
    <t>NUCLEO  DE ABEJAS</t>
  </si>
  <si>
    <t>CARACTERISTICA MEDIA CAÑA MATERIAL CAUCHO</t>
  </si>
  <si>
    <t>PINZAS  PARA  AGARRAR  LOS  MARCO Especialmente diseñada para sacar los cuadro de la colmena. Medidas: - Mango: 14 cm - Pinza: 24cm</t>
  </si>
  <si>
    <t>AZURCAR   BULTO DE  40  KILOS</t>
  </si>
  <si>
    <t>CERA ESTAMPADA</t>
  </si>
  <si>
    <t>JAULA  PARA  REINA  EN PLATICO</t>
  </si>
  <si>
    <t>Portanúcleo X 4 Cuadros Vacío</t>
  </si>
  <si>
    <t>Kit De Abejas Reina Profesional, Dispositivo De Instrumento  para inseminacion artificial de abejas</t>
  </si>
  <si>
    <t xml:space="preserve">Molde De Lámina De Caucho Flexible For Estampado De Cera </t>
  </si>
  <si>
    <t>TRANPA PARA  RECOECTAR  POLEN DE  ABEJAS</t>
  </si>
  <si>
    <t>Empotrador Eléctrico Para Apicultura (plástico, Acero Inoxid  PARA  PEGAR  LOS  PANELES</t>
  </si>
  <si>
    <t>IVA 19%</t>
  </si>
  <si>
    <t>IVA 5%</t>
  </si>
  <si>
    <t xml:space="preserve">VALOR TOTAL </t>
  </si>
  <si>
    <t>Representante Legal</t>
  </si>
  <si>
    <t>Jesus David Moron Cantillo</t>
  </si>
  <si>
    <t>CC 1.010.147.495</t>
  </si>
  <si>
    <t>INFINYTE SOLUTIONS S.A.S.</t>
  </si>
  <si>
    <t>NIT: 900.295.369-2</t>
  </si>
  <si>
    <t>MATERILAES DE FORMACION AGROINDUSTRIA</t>
  </si>
  <si>
    <t>UNSPSC (CCE)</t>
  </si>
  <si>
    <t>Aceite de girasol</t>
  </si>
  <si>
    <t>Litro</t>
  </si>
  <si>
    <t>Aceite de oliva</t>
  </si>
  <si>
    <t>Aceite en spry</t>
  </si>
  <si>
    <t xml:space="preserve">frasco x 200 ml </t>
  </si>
  <si>
    <t>Aceite hidráulico SAE 68 X Llitro</t>
  </si>
  <si>
    <t xml:space="preserve">Unidad </t>
  </si>
  <si>
    <t>Aceite mineral SAE 10 para bombas de vacio por un litro</t>
  </si>
  <si>
    <t>Aceite vegetal</t>
  </si>
  <si>
    <t>Aceituna negra</t>
  </si>
  <si>
    <t>Kilogramo</t>
  </si>
  <si>
    <t>Aceituna verde</t>
  </si>
  <si>
    <t>Acetatos</t>
  </si>
  <si>
    <t>Acido ascórbico para alimentos</t>
  </si>
  <si>
    <t>LIBRA</t>
  </si>
  <si>
    <t>Acido citrico</t>
  </si>
  <si>
    <t>Libra</t>
  </si>
  <si>
    <t>Ácido láctico</t>
  </si>
  <si>
    <t>Agua tratada botellon de 20 litros</t>
  </si>
  <si>
    <t>Agua tratada en botella por 1000 ml x 24 unidades</t>
  </si>
  <si>
    <t>Aguacate</t>
  </si>
  <si>
    <t>Aguardiente</t>
  </si>
  <si>
    <t>Ahuyama</t>
  </si>
  <si>
    <t>Ají</t>
  </si>
  <si>
    <t>Ají criollo fresco</t>
  </si>
  <si>
    <t>Ají tabasco</t>
  </si>
  <si>
    <t>Ají topito fresco</t>
  </si>
  <si>
    <t>Ajo</t>
  </si>
  <si>
    <t>Ajo en polvo</t>
  </si>
  <si>
    <t>Albahaca fresca</t>
  </si>
  <si>
    <t>Albahaca seca hojas</t>
  </si>
  <si>
    <t>Alcaparras</t>
  </si>
  <si>
    <t>Alcohol concentracion al 70%</t>
  </si>
  <si>
    <t>Galon</t>
  </si>
  <si>
    <t>Alga kombu para aromatizar arroz de sushi</t>
  </si>
  <si>
    <t>Paquete x 24 unidades</t>
  </si>
  <si>
    <t>Algas nori (láminas) para Sushi caja con 10 piezas</t>
  </si>
  <si>
    <t>Paquete x 12 unidades</t>
  </si>
  <si>
    <t>Almeja en concha</t>
  </si>
  <si>
    <t>almendras</t>
  </si>
  <si>
    <t>Almendras enteras</t>
  </si>
  <si>
    <t>Almidón modificado</t>
  </si>
  <si>
    <t>Aluminio</t>
  </si>
  <si>
    <t>Unidad x rollos 100 Mts</t>
  </si>
  <si>
    <t>Amonio cuaternario</t>
  </si>
  <si>
    <t xml:space="preserve">Galón </t>
  </si>
  <si>
    <t>Anchoas</t>
  </si>
  <si>
    <t>Unidad x latas</t>
  </si>
  <si>
    <t>Anís</t>
  </si>
  <si>
    <t>Antiseptico para manos</t>
  </si>
  <si>
    <t>Apio</t>
  </si>
  <si>
    <t>Arequipe</t>
  </si>
  <si>
    <t>Arracacha</t>
  </si>
  <si>
    <t>Arroz excelso</t>
  </si>
  <si>
    <t>Arroz japonés de grano corto</t>
  </si>
  <si>
    <t>Arroz para risotto</t>
  </si>
  <si>
    <t>Arroz parvorizado</t>
  </si>
  <si>
    <t>Arveja verde</t>
  </si>
  <si>
    <t>Arveja verde seca</t>
  </si>
  <si>
    <t>Aserrín de naranjo, cedro</t>
  </si>
  <si>
    <t>Atún</t>
  </si>
  <si>
    <t>Avena</t>
  </si>
  <si>
    <t>Azafrán</t>
  </si>
  <si>
    <t>Gramo</t>
  </si>
  <si>
    <t>Azúcar glase</t>
  </si>
  <si>
    <t>Azúcar morena</t>
  </si>
  <si>
    <t>Azúcar pulverizada</t>
  </si>
  <si>
    <t>Azúcar refinada - empacada en kilos</t>
  </si>
  <si>
    <t>Bulto por 50 kilos</t>
  </si>
  <si>
    <t>Bagre rayado</t>
  </si>
  <si>
    <t>Baguette</t>
  </si>
  <si>
    <t>47121804</t>
  </si>
  <si>
    <t>Baldes plástico color blanco capacidad 20 litros</t>
  </si>
  <si>
    <t>baldes plásticos</t>
  </si>
  <si>
    <t>Bananos</t>
  </si>
  <si>
    <t>Bandejas de icopor</t>
  </si>
  <si>
    <t>Paquete x 20 unidades</t>
  </si>
  <si>
    <t>Batas desechables</t>
  </si>
  <si>
    <t>Paquete por 12 unidades</t>
  </si>
  <si>
    <t>Batata</t>
  </si>
  <si>
    <t>Bayetilla blanca 50 cms x 50 cms</t>
  </si>
  <si>
    <t>Benzoato de sodio x 200gr</t>
  </si>
  <si>
    <t>Berenjena</t>
  </si>
  <si>
    <t>Bettercreme chocolate supremo richs</t>
  </si>
  <si>
    <t xml:space="preserve">Bicarbonato de sodio </t>
  </si>
  <si>
    <t>Bijao  hoja fresca paquete por 16 unidades</t>
  </si>
  <si>
    <t>Blondas circulares doradas n 30, 28, 22</t>
  </si>
  <si>
    <t xml:space="preserve">Bocadillo </t>
  </si>
  <si>
    <t>Bolsa de empacado al vacío</t>
  </si>
  <si>
    <t>Paquete x 200 unidades</t>
  </si>
  <si>
    <t>Bolsas ciplok de kg</t>
  </si>
  <si>
    <t>Unidad x cajas por 25</t>
  </si>
  <si>
    <t>Bolsas ciplok de lb</t>
  </si>
  <si>
    <t>Unidad x cajas por 26</t>
  </si>
  <si>
    <t>Bolsas de basura grandes</t>
  </si>
  <si>
    <t>Bolsas plásticas tipo camisetas 10 kg</t>
  </si>
  <si>
    <t>Paquete por 100 unidades</t>
  </si>
  <si>
    <t>Bolsas plásticas tipo camisetas 20 kg</t>
  </si>
  <si>
    <t>Botella 1 litro para empacado del yogur</t>
  </si>
  <si>
    <t xml:space="preserve">Botella plástica x 250ml, elaborada en PEHD color transparente para empacar productos lácteos, sin impresión, con tapa tipo rosca </t>
  </si>
  <si>
    <t xml:space="preserve">Botella plástica x 500ml, elaborada en PEHD color transparente para empacar productos lácteos, sin impresión, con tapa tipo rosca </t>
  </si>
  <si>
    <t>Brandy</t>
  </si>
  <si>
    <t>Brandy x 750 ml</t>
  </si>
  <si>
    <t xml:space="preserve">Brevas </t>
  </si>
  <si>
    <t>Frasco por 500 gramos</t>
  </si>
  <si>
    <t>Brevas naturales</t>
  </si>
  <si>
    <t>Buttercreme vainilla supremo richs</t>
  </si>
  <si>
    <t>Cabello de ángel</t>
  </si>
  <si>
    <t>Cadera de res en posta</t>
  </si>
  <si>
    <t>Café</t>
  </si>
  <si>
    <t>Café gourmet molido tostado y molido</t>
  </si>
  <si>
    <t>Cafe instántaneo</t>
  </si>
  <si>
    <t>Cafe moca bolsa por 500 gramos</t>
  </si>
  <si>
    <t>Cafe molido bolsa por 500 gramos</t>
  </si>
  <si>
    <t>Calabacín</t>
  </si>
  <si>
    <t>Calamar morado</t>
  </si>
  <si>
    <t>Caldo desmenuzado de carne</t>
  </si>
  <si>
    <t>Caja x 24 unidades</t>
  </si>
  <si>
    <t>Caldo desmenuzado de pollo</t>
  </si>
  <si>
    <t xml:space="preserve">Camarón </t>
  </si>
  <si>
    <t>Camarón tigre crudo</t>
  </si>
  <si>
    <t>Camarón titi crudo</t>
  </si>
  <si>
    <t>Canal de pato sin vísceras</t>
  </si>
  <si>
    <t>Canal de pavo sin vísceras</t>
  </si>
  <si>
    <t>Canal de pollo con vísceras</t>
  </si>
  <si>
    <t>Canela</t>
  </si>
  <si>
    <t>Canela en astilla</t>
  </si>
  <si>
    <t>Canela polvo</t>
  </si>
  <si>
    <t>Sobre de 250g</t>
  </si>
  <si>
    <t>Capacillo para panetón</t>
  </si>
  <si>
    <t>Capacillos para muffins nº 5 colores surtidos</t>
  </si>
  <si>
    <t>Carambolo corriente a granel</t>
  </si>
  <si>
    <t>Carboximetil celulosa. (CMC)</t>
  </si>
  <si>
    <t>Carne de cerdo</t>
  </si>
  <si>
    <t>Canal</t>
  </si>
  <si>
    <t>Carne de cerdo industrial</t>
  </si>
  <si>
    <t>Carne de cerdo pulpa</t>
  </si>
  <si>
    <t>Carne de cerdo x kilo (lomo) empacada al vacío</t>
  </si>
  <si>
    <t xml:space="preserve">Carne de pollo mecánicamente deshuesada o pasta de pollo </t>
  </si>
  <si>
    <t xml:space="preserve">Kiliogramo </t>
  </si>
  <si>
    <t xml:space="preserve">Carne de res </t>
  </si>
  <si>
    <t>Carne de res pierna empacada al vacío</t>
  </si>
  <si>
    <t>carne de ternera pulpa</t>
  </si>
  <si>
    <t>Carne molida de res</t>
  </si>
  <si>
    <t>Carne pulpa de ternera</t>
  </si>
  <si>
    <t>Cebolla cabezona corriente blanca a granel</t>
  </si>
  <si>
    <t>Cebolla en polvo</t>
  </si>
  <si>
    <t>Cebolla larga corriente a granel</t>
  </si>
  <si>
    <t>Cebolla puerro</t>
  </si>
  <si>
    <t>Cebollín</t>
  </si>
  <si>
    <t>Cepillo de alambre para estufa</t>
  </si>
  <si>
    <t xml:space="preserve">Cepillo manos y uñas: diseño ergonómico, bloque antimicótico sanitario, color cerdas blanco </t>
  </si>
  <si>
    <t>Cepillo pisos: diseño para todos los ángulos, cerdas en polipropileno, bloque sanitario y antimicótico, incluye mango, dimensión 10 pulgada.</t>
  </si>
  <si>
    <t>Cereza marrasquino</t>
  </si>
  <si>
    <t>Cerveza</t>
  </si>
  <si>
    <t>Champiñón fresco</t>
  </si>
  <si>
    <t>Chatas de res en posta</t>
  </si>
  <si>
    <t>Chiles jalapeños</t>
  </si>
  <si>
    <t>Chips de chocolate blanco y negro para horno</t>
  </si>
  <si>
    <t>Chocolate blanco</t>
  </si>
  <si>
    <t>Chocolate negro amargo</t>
  </si>
  <si>
    <t>Chocolate negro con leche</t>
  </si>
  <si>
    <t>Cilantro</t>
  </si>
  <si>
    <t>Ciruelas</t>
  </si>
  <si>
    <t>Ciruelas pasas</t>
  </si>
  <si>
    <t>Bolsas</t>
  </si>
  <si>
    <t>Citrato de sodio de uso alimentario, en bolsa de polietileno</t>
  </si>
  <si>
    <t>Clavo de olor</t>
  </si>
  <si>
    <t>Cloro granulado al 91%</t>
  </si>
  <si>
    <t>Cloruro de calcio</t>
  </si>
  <si>
    <t>Cobertura de chocolate</t>
  </si>
  <si>
    <t>Coco natural</t>
  </si>
  <si>
    <t>Cocoa</t>
  </si>
  <si>
    <t>Cocoa en polvo</t>
  </si>
  <si>
    <t>Colador en acero inoxidable de 20 cm de diámetro</t>
  </si>
  <si>
    <t>48101812</t>
  </si>
  <si>
    <t>Colador plástico de 20 cm de diámetro</t>
  </si>
  <si>
    <t>Coliflor corriente a granel</t>
  </si>
  <si>
    <t xml:space="preserve">Colorante gel </t>
  </si>
  <si>
    <t>Tarrito por 80 gramos</t>
  </si>
  <si>
    <t>Colorantes liposolubles</t>
  </si>
  <si>
    <t>Comino molido</t>
  </si>
  <si>
    <t>Condimento butifarra</t>
  </si>
  <si>
    <t>Condimento chorizo ahumado</t>
  </si>
  <si>
    <t>Condimento color rojo</t>
  </si>
  <si>
    <t>Condimento de pimienta negra</t>
  </si>
  <si>
    <t xml:space="preserve">Condimento de salchicha  </t>
  </si>
  <si>
    <t>Condimento de salchicha ranchera</t>
  </si>
  <si>
    <t xml:space="preserve">Condimento hamburguesa </t>
  </si>
  <si>
    <t>Condimento jamón</t>
  </si>
  <si>
    <t>Condimento longaniza</t>
  </si>
  <si>
    <t>Condimento mortadela</t>
  </si>
  <si>
    <t>Condimento paprika</t>
  </si>
  <si>
    <t xml:space="preserve">Condimento para lechona </t>
  </si>
  <si>
    <t>Condimento salchichón</t>
  </si>
  <si>
    <t xml:space="preserve">Condimentos sabor a pollo </t>
  </si>
  <si>
    <t>Coñac x 750 ml</t>
  </si>
  <si>
    <t>CORIA 21/50: presentación: caja x 45 tubos x 50 pies cada uno</t>
  </si>
  <si>
    <t>Caja X 45 TUBOS</t>
  </si>
  <si>
    <t>Costilla de res</t>
  </si>
  <si>
    <t>Crema Chantilly</t>
  </si>
  <si>
    <t>Crema de leche</t>
  </si>
  <si>
    <t>Crema para cafe pquete por 100 unidades</t>
  </si>
  <si>
    <t xml:space="preserve">Crema pastelera </t>
  </si>
  <si>
    <t xml:space="preserve">Cremor tartaro </t>
  </si>
  <si>
    <t>gramo</t>
  </si>
  <si>
    <t>Cuajo liquido - fuerza = 1 cc x 20 lts</t>
  </si>
  <si>
    <t>Cucharitas desechables plásticas pequeñas para postre</t>
  </si>
  <si>
    <t>Cuchillo  para  frutas y hortalizas en acero inoxidable 12,5 cm</t>
  </si>
  <si>
    <t>52151702</t>
  </si>
  <si>
    <t xml:space="preserve">Cuchillo de 20 cm mango en acero inoxidable </t>
  </si>
  <si>
    <t>Cuchillo despostador</t>
  </si>
  <si>
    <t xml:space="preserve">Cuchillo para frutas y hortalizas en acero inoxidable   </t>
  </si>
  <si>
    <t>Cuchillos nº10</t>
  </si>
  <si>
    <t>Cuchillos nº12</t>
  </si>
  <si>
    <t>Cuchillos nº8</t>
  </si>
  <si>
    <t>Cultivo homofermentativo mesófilo para productos fermentados, liofilizado, empacado en bolsa tricapa, con una concentración de 50 UFC. </t>
  </si>
  <si>
    <t>Sobre</t>
  </si>
  <si>
    <t>Cultivo láctico kumis</t>
  </si>
  <si>
    <t>Cultivo láctico para kumis y mantequilla</t>
  </si>
  <si>
    <t>Cultivo láctico yogurt</t>
  </si>
  <si>
    <t>Curry</t>
  </si>
  <si>
    <t xml:space="preserve">Descamador </t>
  </si>
  <si>
    <t>Desinfectante líquido bactericida, fungicida y virulicida</t>
  </si>
  <si>
    <t>Detergente en polvo sin aroma, bolsa de polietileno</t>
  </si>
  <si>
    <t xml:space="preserve">Kilogramo </t>
  </si>
  <si>
    <t>Detergente neutro líquido para superficies de industrias alimenticias</t>
  </si>
  <si>
    <t xml:space="preserve">Galón  </t>
  </si>
  <si>
    <t xml:space="preserve">Dioxido de titanio </t>
  </si>
  <si>
    <t>Domos triangular para postre 8 onz</t>
  </si>
  <si>
    <t>Duraznos en almíbar</t>
  </si>
  <si>
    <t>Lata por 500 gramos</t>
  </si>
  <si>
    <t>Easy off</t>
  </si>
  <si>
    <t>Unidad x tarros</t>
  </si>
  <si>
    <t>52151632</t>
  </si>
  <si>
    <t xml:space="preserve">Embudo plástico grande para industria de alimentos </t>
  </si>
  <si>
    <t xml:space="preserve">Embudo plástico pequeño para industria de alimentos </t>
  </si>
  <si>
    <t>Empaque para huevos por 12  unidades tipo alveolo con tapa material plástico</t>
  </si>
  <si>
    <t>Empaque para huevos por 30  unidades tipo alveolo con tapa material plástico</t>
  </si>
  <si>
    <t>Empaque para huevos por 6  unidades tipo alveolo con tapa material plástico</t>
  </si>
  <si>
    <t>Empaques para bolsas de te</t>
  </si>
  <si>
    <t>Unidades</t>
  </si>
  <si>
    <t>Emulsificante</t>
  </si>
  <si>
    <t>Eneldo fresco</t>
  </si>
  <si>
    <t>Envase de vidrio capacidad de 125 gramos con tapa metálica</t>
  </si>
  <si>
    <t>Caja x 24</t>
  </si>
  <si>
    <t>Envase de vidrio capacidad de 250 gramos con tapa metálica compotero</t>
  </si>
  <si>
    <t>Envase de vidrio capacidad de 500 gramos con tapa metálica</t>
  </si>
  <si>
    <t>Envase de vidrio tipo botella capacidad de 250 gramos con tapa metálica</t>
  </si>
  <si>
    <t>Escoba trabajo pesado, cerdas de polipropileno grado sanitario, corte de cerdas en ángulo para no deformar la escoba en las esquinas y mayor comodidad para el usuario, ancho 28 cm, incluye mango plástico</t>
  </si>
  <si>
    <t>Esencia almendras</t>
  </si>
  <si>
    <t xml:space="preserve">Esencia anis </t>
  </si>
  <si>
    <t>Frasco x 500 ml</t>
  </si>
  <si>
    <t>Esencia de arequipe</t>
  </si>
  <si>
    <t>Frasco por 500 mililitros</t>
  </si>
  <si>
    <t xml:space="preserve">Esencia de coco para lácteos - envase de vidrio </t>
  </si>
  <si>
    <t>Esencia de durazno</t>
  </si>
  <si>
    <t>Esencia de mantequilla</t>
  </si>
  <si>
    <t xml:space="preserve">Esencia de naranja </t>
  </si>
  <si>
    <t xml:space="preserve">Frasco x 500 ml </t>
  </si>
  <si>
    <t>Esencia de piña</t>
  </si>
  <si>
    <t>Esencia de vainilla color caramelo</t>
  </si>
  <si>
    <t>Esencia sabor caramelo</t>
  </si>
  <si>
    <t>Esencia vainilla blanca</t>
  </si>
  <si>
    <t xml:space="preserve">Espátula en silicona para uso en chocolatería y pastelería </t>
  </si>
  <si>
    <t>Espinaca</t>
  </si>
  <si>
    <t>Espinazo de cerdo</t>
  </si>
  <si>
    <t>Esponja con fibra abrasiva</t>
  </si>
  <si>
    <t>Unidad x 12</t>
  </si>
  <si>
    <t>Esponjas de brillo que no desprenda material (trazas alambre) resistente, inoxidable.</t>
  </si>
  <si>
    <t>Esponjas de jabón (zabra)</t>
  </si>
  <si>
    <t>Estragón</t>
  </si>
  <si>
    <t>Etiquetas adhesivas</t>
  </si>
  <si>
    <t>Fécula de maíz</t>
  </si>
  <si>
    <t>Fenolftaleina x 100ml</t>
  </si>
  <si>
    <t>Fibrosa tripa para salchichón de 60 mm de diámetro, color rojo</t>
  </si>
  <si>
    <t>Rollo X 50 Mts</t>
  </si>
  <si>
    <t>Filete de pescado - Bassa</t>
  </si>
  <si>
    <t xml:space="preserve">Filtro para leche cruda </t>
  </si>
  <si>
    <t>Flameador</t>
  </si>
  <si>
    <t>Fresa de primera a granel</t>
  </si>
  <si>
    <t>Frijol bola roja</t>
  </si>
  <si>
    <t>Frijol verde</t>
  </si>
  <si>
    <t>Fruta cristalizada</t>
  </si>
  <si>
    <t>Frutas cristalizadas</t>
  </si>
  <si>
    <t>Funda de Fibrosa para jamón de 190 mm de diámetro, color rojo</t>
  </si>
  <si>
    <t>Rollo X 100 Mts</t>
  </si>
  <si>
    <t>Funda sintética para jamón 190 mm de diámetro, color naranja</t>
  </si>
  <si>
    <t>Funda sintética para salchichón 50 mm de diámetro, color naranja</t>
  </si>
  <si>
    <t>Rollo x 50 Mts</t>
  </si>
  <si>
    <t xml:space="preserve">Galleta oreo entera </t>
  </si>
  <si>
    <t xml:space="preserve">paquete x 18 unidades </t>
  </si>
  <si>
    <t xml:space="preserve">Galleta oreo triturada </t>
  </si>
  <si>
    <t>Galletas de soda</t>
  </si>
  <si>
    <t>Unidad x paquete</t>
  </si>
  <si>
    <t xml:space="preserve">Galletas ducales </t>
  </si>
  <si>
    <t xml:space="preserve">paquete x 3 tacos </t>
  </si>
  <si>
    <t xml:space="preserve">Galletas sultana del valle </t>
  </si>
  <si>
    <t xml:space="preserve">paquete x 12 unidades </t>
  </si>
  <si>
    <t>Gelatina en polvo, sabores surtidos</t>
  </si>
  <si>
    <t>Gelatina en polvo, sin sabor</t>
  </si>
  <si>
    <t>Germen de trigo</t>
  </si>
  <si>
    <t>Glaseados sabores surtidos</t>
  </si>
  <si>
    <t>Glicerina</t>
  </si>
  <si>
    <t xml:space="preserve">Glucosa </t>
  </si>
  <si>
    <t>Glutamato monosódico grado alimentario</t>
  </si>
  <si>
    <t>Gorros desechables</t>
  </si>
  <si>
    <t>CAJA por 100 unidades</t>
  </si>
  <si>
    <t>Grajeas de colores</t>
  </si>
  <si>
    <t>Granola</t>
  </si>
  <si>
    <t>Grasa hidrogenada</t>
  </si>
  <si>
    <t>Guanábana corriente a granel</t>
  </si>
  <si>
    <t>Guante desechable en nitrilo para alimentos por par</t>
  </si>
  <si>
    <t>Caja x 100 unidades</t>
  </si>
  <si>
    <t>Guantes de aseo tallas S, M, L</t>
  </si>
  <si>
    <t>Guantes talla S, M, L. de látex</t>
  </si>
  <si>
    <t>Unidad x cajas</t>
  </si>
  <si>
    <t>Guascas</t>
  </si>
  <si>
    <t>Guayaba común corriente a granel</t>
  </si>
  <si>
    <t>Habichuela corriente a granel</t>
  </si>
  <si>
    <t>Haragán escurridor para planta de alimentos de 70 cm aprox. incluido mango plástico</t>
  </si>
  <si>
    <t>Harina de achira</t>
  </si>
  <si>
    <t>Harina de almendras</t>
  </si>
  <si>
    <t>Harina de centeno</t>
  </si>
  <si>
    <t>Harina de maíz precocida</t>
  </si>
  <si>
    <t>Bolsa x libra</t>
  </si>
  <si>
    <t>Harina de trigo  multiproposito</t>
  </si>
  <si>
    <t>Harina de trigo repostera</t>
  </si>
  <si>
    <t>Helado de vainilla</t>
  </si>
  <si>
    <t>Hielo a partir de agua tratada bolsa por 5 kilos</t>
  </si>
  <si>
    <t>Hierbabuena fresca</t>
  </si>
  <si>
    <t>Hil vol merengue</t>
  </si>
  <si>
    <t>11151702</t>
  </si>
  <si>
    <t xml:space="preserve">Hilo de algodón para amarre de productos cárnicos embutidos en </t>
  </si>
  <si>
    <t>Cono por 1000 metros</t>
  </si>
  <si>
    <t>Hipoclorito de sodio al 13%</t>
  </si>
  <si>
    <t>Hueso y/o cabezas de pescado</t>
  </si>
  <si>
    <t>Huesos de pollo</t>
  </si>
  <si>
    <t>Huevos AA</t>
  </si>
  <si>
    <t>Huevos de codorniz</t>
  </si>
  <si>
    <t>Humo liquido</t>
  </si>
  <si>
    <t>Isomalt</t>
  </si>
  <si>
    <t>Jabón lavaloza liquido concentrado antibacterial neutro</t>
  </si>
  <si>
    <t>Jabón neutro antibacterial con triclosán para manos</t>
  </si>
  <si>
    <t>Jamón de pierna de cerdo</t>
  </si>
  <si>
    <t>Jamón de pollo</t>
  </si>
  <si>
    <t>Jamón para relleno</t>
  </si>
  <si>
    <t>Jarra en polipropileno sin agitador por 2,5 litros</t>
  </si>
  <si>
    <t>52152001</t>
  </si>
  <si>
    <t>Jarra medidora de capacidad de 1 litro</t>
  </si>
  <si>
    <t>Jengibre</t>
  </si>
  <si>
    <t>Jengibre en polvo</t>
  </si>
  <si>
    <t>Jerez nacional</t>
  </si>
  <si>
    <t>Unidad x botella 500 ml</t>
  </si>
  <si>
    <t>Juego de cubiertos (cucharra, tenedor y cuchillo) paquete empacado individual las tres unidades en bolsa de papel  o polipropileno</t>
  </si>
  <si>
    <t>Kit para hacer Sushi caja con 10 piezas</t>
  </si>
  <si>
    <t>Kiwi corriente a granel</t>
  </si>
  <si>
    <t>Lactasa</t>
  </si>
  <si>
    <t>Langosta entera</t>
  </si>
  <si>
    <t>Langostino</t>
  </si>
  <si>
    <t>Langostino nacional u 20 crudo</t>
  </si>
  <si>
    <t>Laurel fresco</t>
  </si>
  <si>
    <t>Leche condensada</t>
  </si>
  <si>
    <t xml:space="preserve">Leche cruda fresca </t>
  </si>
  <si>
    <t>Leche de coco</t>
  </si>
  <si>
    <t>Leche en polvo</t>
  </si>
  <si>
    <t xml:space="preserve">Leche en polvo </t>
  </si>
  <si>
    <t>Leche entera</t>
  </si>
  <si>
    <t>Leche líquida larga vida</t>
  </si>
  <si>
    <t>Lechuga Batavia</t>
  </si>
  <si>
    <t>Lechuga crespa</t>
  </si>
  <si>
    <t>Lechuga crespa morada</t>
  </si>
  <si>
    <t>Lechuga romana</t>
  </si>
  <si>
    <t>Lechuga rugula</t>
  </si>
  <si>
    <t>Lenguado entero</t>
  </si>
  <si>
    <t>Unidad X 1 kg</t>
  </si>
  <si>
    <t>Lenteja</t>
  </si>
  <si>
    <t xml:space="preserve">Levadura fresca </t>
  </si>
  <si>
    <t xml:space="preserve">Levadura instantánea </t>
  </si>
  <si>
    <t>Licor de cereza</t>
  </si>
  <si>
    <t>Botella x 750 ml</t>
  </si>
  <si>
    <t>Lija de agua</t>
  </si>
  <si>
    <t>Unidad x pliegos</t>
  </si>
  <si>
    <t>Limpión tela toalla paños de 48 x 50 cm</t>
  </si>
  <si>
    <t>Lomo de cerdo sin limpiar</t>
  </si>
  <si>
    <t>Lomo de res sin limpiar</t>
  </si>
  <si>
    <t>Lubricantes para motor comprenson 20 W40 por un litro</t>
  </si>
  <si>
    <t>Lugol X 200ML</t>
  </si>
  <si>
    <t>50405103</t>
  </si>
  <si>
    <t>Lulo corriente a granel</t>
  </si>
  <si>
    <t>Maíz peto</t>
  </si>
  <si>
    <t>Maíz tierno</t>
  </si>
  <si>
    <t>Unidad x lata</t>
  </si>
  <si>
    <t>Mandarina</t>
  </si>
  <si>
    <t>152151636</t>
  </si>
  <si>
    <t xml:space="preserve">Mangas pastelera grandes </t>
  </si>
  <si>
    <t xml:space="preserve">Mangas pastelera medianas </t>
  </si>
  <si>
    <t>50304503</t>
  </si>
  <si>
    <t>Mango corriente a granel</t>
  </si>
  <si>
    <t>Mango tommy maduro</t>
  </si>
  <si>
    <t>Mango tommy verde</t>
  </si>
  <si>
    <t>Mango tomy atkins</t>
  </si>
  <si>
    <t>Maní sin sal</t>
  </si>
  <si>
    <t>Maní triturado</t>
  </si>
  <si>
    <t xml:space="preserve">Mantequilla </t>
  </si>
  <si>
    <t>Mantequilla de mani</t>
  </si>
  <si>
    <t>50301572</t>
  </si>
  <si>
    <t>Manzana roja importada a granel</t>
  </si>
  <si>
    <t>Manzana verde importada a granel</t>
  </si>
  <si>
    <t>maracuya corriente a granel</t>
  </si>
  <si>
    <t>50305202</t>
  </si>
  <si>
    <t>Maracuyá corriente a granel</t>
  </si>
  <si>
    <t xml:space="preserve">Margarina </t>
  </si>
  <si>
    <t>Caja por 30 libras</t>
  </si>
  <si>
    <t>Margarina tulicream</t>
  </si>
  <si>
    <t>caja x 30 Libra</t>
  </si>
  <si>
    <t xml:space="preserve">Masmellos blanco </t>
  </si>
  <si>
    <t>Mayonesa</t>
  </si>
  <si>
    <t>mazorca corriente  a granel</t>
  </si>
  <si>
    <t>50403222</t>
  </si>
  <si>
    <t>Mazorca tierna</t>
  </si>
  <si>
    <t>Mejillón</t>
  </si>
  <si>
    <t>Mejillones frescos en concha</t>
  </si>
  <si>
    <t>melon corriente a granel</t>
  </si>
  <si>
    <t>Merluza</t>
  </si>
  <si>
    <t>Mermelada</t>
  </si>
  <si>
    <t>Unidad x frasco</t>
  </si>
  <si>
    <t>Mero</t>
  </si>
  <si>
    <t>Metabisulfito de sodio</t>
  </si>
  <si>
    <t>KILOGRAMO</t>
  </si>
  <si>
    <t>Mezcla en polvo para decoración de tortas, postres y ponqués</t>
  </si>
  <si>
    <t>Mezcla para pan de bono</t>
  </si>
  <si>
    <t>Mezcla para pandeyuca</t>
  </si>
  <si>
    <t>Mezclas para helado</t>
  </si>
  <si>
    <t>Frasco x 500 aprox</t>
  </si>
  <si>
    <t>Miel de abejas</t>
  </si>
  <si>
    <t>Miga de pan</t>
  </si>
  <si>
    <t>Mora corriente a granel</t>
  </si>
  <si>
    <t>Mortadela</t>
  </si>
  <si>
    <t>Mostaza - salsa</t>
  </si>
  <si>
    <t>Muchacho de res entero</t>
  </si>
  <si>
    <t>Nailon de hilo grueso para amarrar x rollo 1000 metros</t>
  </si>
  <si>
    <t>Naranja valencia</t>
  </si>
  <si>
    <t>Nuez de ternera</t>
  </si>
  <si>
    <t>Nuez moscada molida</t>
  </si>
  <si>
    <t>Orégano fresco</t>
  </si>
  <si>
    <t>ostras</t>
  </si>
  <si>
    <t>52151706</t>
  </si>
  <si>
    <t>Palillos tipo pincho 25 cm</t>
  </si>
  <si>
    <t>Paquete X 100 unidades</t>
  </si>
  <si>
    <t>Palmitos</t>
  </si>
  <si>
    <t>Palmitos de mar</t>
  </si>
  <si>
    <t>Pan baguette</t>
  </si>
  <si>
    <t>Pan tajado</t>
  </si>
  <si>
    <t>Panela</t>
  </si>
  <si>
    <t>Panela granulada</t>
  </si>
  <si>
    <t>libra</t>
  </si>
  <si>
    <t>Paño abrasivo: fabricado en nylon de uso general, ideal para limpieza de equipos y utensilios, color verde</t>
  </si>
  <si>
    <t>Rollo por 30 metros</t>
  </si>
  <si>
    <t>Paño limpiador absorbente, reutilizable para limpieza de utensilios, mesas de trabajo</t>
  </si>
  <si>
    <t>Rollo por 80 paños</t>
  </si>
  <si>
    <t>Paños bayetillas amarillo</t>
  </si>
  <si>
    <t>Unidad x rollo (10 Mts)</t>
  </si>
  <si>
    <t>Paños weerpoll</t>
  </si>
  <si>
    <t>Unidad x rollos</t>
  </si>
  <si>
    <t>Papa criolla</t>
  </si>
  <si>
    <t>Papa pastusa</t>
  </si>
  <si>
    <t>Papa sabanera</t>
  </si>
  <si>
    <t>Papaya melona</t>
  </si>
  <si>
    <t>Papayuela</t>
  </si>
  <si>
    <t xml:space="preserve">Papel cristalflex o vinipel de 30cm ,48 cm y 300 metros de largo </t>
  </si>
  <si>
    <t>Caja por 24 unidades</t>
  </si>
  <si>
    <t xml:space="preserve">Papel film </t>
  </si>
  <si>
    <t xml:space="preserve">Papel parafinado </t>
  </si>
  <si>
    <t xml:space="preserve">rollo x 30 metros </t>
  </si>
  <si>
    <t>Pargo rojo entero</t>
  </si>
  <si>
    <t>Unidad x 0,8 kg</t>
  </si>
  <si>
    <t>Pasta de lasagña</t>
  </si>
  <si>
    <t>Pasta de tomate</t>
  </si>
  <si>
    <t>Pasta Fideo</t>
  </si>
  <si>
    <t>Pasta fisilli</t>
  </si>
  <si>
    <t>Pasta larga</t>
  </si>
  <si>
    <t>Pasta Penne</t>
  </si>
  <si>
    <t>Pasta Tallarines</t>
  </si>
  <si>
    <t>Pata de res</t>
  </si>
  <si>
    <t>Patilla</t>
  </si>
  <si>
    <t>Pechuga de pollo</t>
  </si>
  <si>
    <t>Pectina x  200 gr</t>
  </si>
  <si>
    <t>50307024</t>
  </si>
  <si>
    <t>Pepinillos corrientes a granel</t>
  </si>
  <si>
    <t>Pepinillos en vinagre</t>
  </si>
  <si>
    <t>Pepino cohombro</t>
  </si>
  <si>
    <t>Pepino cohombro corriente a granel</t>
  </si>
  <si>
    <t>Pera corriente a granel</t>
  </si>
  <si>
    <t>Perejil</t>
  </si>
  <si>
    <t>Perejil corriente a granel</t>
  </si>
  <si>
    <t>Perejil crespo</t>
  </si>
  <si>
    <t>Perejil liso</t>
  </si>
  <si>
    <t>pernil de cerdo</t>
  </si>
  <si>
    <t>Pescado bagre entero congelado sin vísceras</t>
  </si>
  <si>
    <t>Pescado corvina entera sin vísceras</t>
  </si>
  <si>
    <t>Pescado robalo entero sin vísceras</t>
  </si>
  <si>
    <t>Pescado sierra entera congelada sin visceras</t>
  </si>
  <si>
    <t>Pescado tilapia roja con vísceras</t>
  </si>
  <si>
    <t>50405612</t>
  </si>
  <si>
    <t>Pimentón rojo corriente a granel</t>
  </si>
  <si>
    <t>Pimentón verde corriente a granel</t>
  </si>
  <si>
    <t xml:space="preserve">Pimienta blanca </t>
  </si>
  <si>
    <t>Pimienta negra en pepa</t>
  </si>
  <si>
    <t>Piña corriente a granel</t>
  </si>
  <si>
    <t>Piña en lata</t>
  </si>
  <si>
    <t>Unidad x latas de 500 g</t>
  </si>
  <si>
    <t>Piña en rodajas</t>
  </si>
  <si>
    <t>lata x 500 gr</t>
  </si>
  <si>
    <t>Piña perolera</t>
  </si>
  <si>
    <t>50301706</t>
  </si>
  <si>
    <t>Plátano maduro</t>
  </si>
  <si>
    <t>Platano maduro fresco</t>
  </si>
  <si>
    <t>Plátano verde</t>
  </si>
  <si>
    <t>Platano verde fresco</t>
  </si>
  <si>
    <t>Platos desechables de icopor  grande paquete x 25 unidades</t>
  </si>
  <si>
    <t>Platos desechables de icopor  pequeño paquete x 25 unidades</t>
  </si>
  <si>
    <t>Platos desechables de icopor hondo paquete x 25 unidades</t>
  </si>
  <si>
    <t>Platos desechables de icopor mediano  paquete x 25 unidades</t>
  </si>
  <si>
    <t xml:space="preserve">Polifosfato de sodio, para embutidos  </t>
  </si>
  <si>
    <t>Pollo (pechuga)</t>
  </si>
  <si>
    <t>Pollo entero</t>
  </si>
  <si>
    <t>Polvo de hornear</t>
  </si>
  <si>
    <t>Polvo dorado comestible</t>
  </si>
  <si>
    <t>Gramos</t>
  </si>
  <si>
    <t>Porta comida material icopor paquete x 50 unidades</t>
  </si>
  <si>
    <t>Porta hamburguesa material icopor paquete por 50 unidades</t>
  </si>
  <si>
    <t>Porta perros paquete por 50 unidades</t>
  </si>
  <si>
    <t>Porta wrap paquete por 50 unidades</t>
  </si>
  <si>
    <t>12352202 </t>
  </si>
  <si>
    <t>Proteína aislada de soya</t>
  </si>
  <si>
    <t>Proteína texturizada de soya</t>
  </si>
  <si>
    <t>Pulpo entero</t>
  </si>
  <si>
    <t>Punta de anca</t>
  </si>
  <si>
    <t>PVH-1222</t>
  </si>
  <si>
    <t>Queso azul</t>
  </si>
  <si>
    <t>Queso campesino</t>
  </si>
  <si>
    <t>Queso costeño</t>
  </si>
  <si>
    <t>Queso crema</t>
  </si>
  <si>
    <t>Queso doble crema</t>
  </si>
  <si>
    <t>Queso fresco duro</t>
  </si>
  <si>
    <t>Queso holandés</t>
  </si>
  <si>
    <t>Queso mozzarella</t>
  </si>
  <si>
    <t>Queso parmesano</t>
  </si>
  <si>
    <t>Queso sabana</t>
  </si>
  <si>
    <t>Queso tajado</t>
  </si>
  <si>
    <t>Quinua</t>
  </si>
  <si>
    <t>50467002</t>
  </si>
  <si>
    <t>Rábano rojo</t>
  </si>
  <si>
    <t>Raviolis</t>
  </si>
  <si>
    <t>Refrigerante para equipos de refrigeración (Referencia  R134A, R404A  x 25 libra</t>
  </si>
  <si>
    <t>Refrigerante para sistemas de aire acondicionados x 25 libra</t>
  </si>
  <si>
    <t>rellenos para tortas</t>
  </si>
  <si>
    <t>Funda x 1000 grs</t>
  </si>
  <si>
    <t>Remolacha</t>
  </si>
  <si>
    <t>Repollo morado</t>
  </si>
  <si>
    <t>Robalo en filetes</t>
  </si>
  <si>
    <t>Rollo para sellar vasos x 300 metros material plásttico</t>
  </si>
  <si>
    <t>Romero fresco</t>
  </si>
  <si>
    <t>12164502 </t>
  </si>
  <si>
    <t>Sabor melocotón, para productos lácteos, en frasco de polipropileno</t>
  </si>
  <si>
    <t>Frasco por 200 mililitros</t>
  </si>
  <si>
    <t>Saborizante ron con pasas</t>
  </si>
  <si>
    <t xml:space="preserve">saborizante-fresa, para productos lácteos, en frasco de polipropileno </t>
  </si>
  <si>
    <t>Saborizante-mora, para productos lácteos, en frasco de polipropileno</t>
  </si>
  <si>
    <t>sal común empacada en bolsa de polietileno</t>
  </si>
  <si>
    <t>Sal de nitro</t>
  </si>
  <si>
    <t>Sal gruesa</t>
  </si>
  <si>
    <t>Sal Parrilla</t>
  </si>
  <si>
    <t>Salami</t>
  </si>
  <si>
    <t>Salchichas</t>
  </si>
  <si>
    <t>Salmon ahumado</t>
  </si>
  <si>
    <t>Salsa BBQ</t>
  </si>
  <si>
    <t>Salsa de chocolate</t>
  </si>
  <si>
    <t>Salsa de tomate</t>
  </si>
  <si>
    <t>Salsa inglesa</t>
  </si>
  <si>
    <t>Salsa negra</t>
  </si>
  <si>
    <t>Salsa Pesto</t>
  </si>
  <si>
    <t>Salsa soya</t>
  </si>
  <si>
    <t>Galón</t>
  </si>
  <si>
    <t xml:space="preserve">Salsa teriyaki </t>
  </si>
  <si>
    <t>Salvado integral de trigo</t>
  </si>
  <si>
    <t>Semillas de sésamo negro</t>
  </si>
  <si>
    <t>14111705</t>
  </si>
  <si>
    <t>Servilletas desechables x 100 unidades</t>
  </si>
  <si>
    <t>Set cuchillas para molino de carnes</t>
  </si>
  <si>
    <t>Set de cuchillas para sierra electrica para cortes de animales de abasto</t>
  </si>
  <si>
    <t>Sobrebarriga</t>
  </si>
  <si>
    <t>Stevia</t>
  </si>
  <si>
    <t>Tabasco</t>
  </si>
  <si>
    <t>Takju - vino de arroz coreano x Botella 750 ml</t>
  </si>
  <si>
    <t>Tanques plásticos de 250 litros</t>
  </si>
  <si>
    <t>Tanques plásticos de 500 litros</t>
  </si>
  <si>
    <t>Tapa bocas desechables</t>
  </si>
  <si>
    <t>Tarrinas plásticas con tapa 2 onzas</t>
  </si>
  <si>
    <t>Tarrinas plásticas con tapa 4 onzas</t>
  </si>
  <si>
    <t>Tintura de caramelo (Colorante alimentario caramelo)</t>
  </si>
  <si>
    <t>kilogramo</t>
  </si>
  <si>
    <t>Toalla de papel, tipo paquete, de hoja sencilla, doblada en z, color beige, con grofado, con dimensiones por hoja de 24.5 cm de largo x 24 cm de ancho. desechable para manos para dispensador</t>
  </si>
  <si>
    <t>Toalla de papel, tipo rollo, de hoja doble, con grofado</t>
  </si>
  <si>
    <t>Rollo por 100 metros</t>
  </si>
  <si>
    <t>Tocineta ahumada</t>
  </si>
  <si>
    <t>Tocino</t>
  </si>
  <si>
    <t>50406516</t>
  </si>
  <si>
    <t>Tomate chonto corriente a granel</t>
  </si>
  <si>
    <t>Tomate chonto maduro</t>
  </si>
  <si>
    <t>50306903</t>
  </si>
  <si>
    <t>Tomate de árbol corriente a granel</t>
  </si>
  <si>
    <t>Tomate milano</t>
  </si>
  <si>
    <t>Tomillo</t>
  </si>
  <si>
    <t>Tortilla de harina</t>
  </si>
  <si>
    <t>Trapeador</t>
  </si>
  <si>
    <t>Tren (carre) de chuletas de cerdo</t>
  </si>
  <si>
    <t>Tren (carre) de chuletas de cordero</t>
  </si>
  <si>
    <t>Tripa natural calibre 28mm - 30mm chorizo</t>
  </si>
  <si>
    <t>Madeja por 90 Mts</t>
  </si>
  <si>
    <t>50405104</t>
  </si>
  <si>
    <t>Uchuva con capacho corriente a granel</t>
  </si>
  <si>
    <t>Uchuvas en cascara</t>
  </si>
  <si>
    <t>50303410</t>
  </si>
  <si>
    <t>Uva negra</t>
  </si>
  <si>
    <t>Uva negra corriente a granel</t>
  </si>
  <si>
    <t>Uva pasa empacada en bolsa de polietileno</t>
  </si>
  <si>
    <t>Uva roja</t>
  </si>
  <si>
    <t>Vainilla</t>
  </si>
  <si>
    <t>Vaso de icopor por 14 onzas x paquete de 50 unidades</t>
  </si>
  <si>
    <t>Vaso de icopor sopero con tapa paquete por 25 unidades</t>
  </si>
  <si>
    <t>Vasos de cartón biodegradable 10 onza</t>
  </si>
  <si>
    <t>Paquete X 50 Unidades</t>
  </si>
  <si>
    <t>Vasos de cartón biodegradable 3,5 onza</t>
  </si>
  <si>
    <t>Vasos de cartón biodegradable 7 onza</t>
  </si>
  <si>
    <t>Vasos de cartón biodegradable 9 onza</t>
  </si>
  <si>
    <t>52151504</t>
  </si>
  <si>
    <t xml:space="preserve">Vasos desechables transparente de 14 onzas </t>
  </si>
  <si>
    <t>Paquete por 50 unidades</t>
  </si>
  <si>
    <t>Vinagre balsámico</t>
  </si>
  <si>
    <t>Unidad por 750 ml</t>
  </si>
  <si>
    <t>Vinagre blanco</t>
  </si>
  <si>
    <t>Vinagre de arroz frasco de 500 ml</t>
  </si>
  <si>
    <t>Vinagre de jerez</t>
  </si>
  <si>
    <t xml:space="preserve">Vinagre de vino </t>
  </si>
  <si>
    <t>Vinipel industrial</t>
  </si>
  <si>
    <t xml:space="preserve">Caja x 12 rollo </t>
  </si>
  <si>
    <t>Vino   moscatell</t>
  </si>
  <si>
    <t>Botella de vidrio x 750 ml</t>
  </si>
  <si>
    <t>Vino tinto</t>
  </si>
  <si>
    <t>Unidad x botellas 750 ml</t>
  </si>
  <si>
    <t>Vino tinto seco</t>
  </si>
  <si>
    <t>Vitina</t>
  </si>
  <si>
    <t>Vitina hojaldre</t>
  </si>
  <si>
    <t>Yogurt natural</t>
  </si>
  <si>
    <t>Yuca</t>
  </si>
  <si>
    <t>Zanahoria</t>
  </si>
  <si>
    <t>Zanahoria corriente a granel</t>
  </si>
  <si>
    <t xml:space="preserve">Zumo de limón </t>
  </si>
  <si>
    <t>Combo De Olla Tamalera + Olla Sancochera (11 Lt + 7.6 Lt)</t>
  </si>
  <si>
    <t>unid</t>
  </si>
  <si>
    <t>Juego De Sartenes X 3 Tramontina Turim Antiadherente Color Vinotinto</t>
  </si>
  <si>
    <t>juego de  cuchillos  para cocina</t>
  </si>
  <si>
    <t>Cucharon Nylon Talent Master</t>
  </si>
  <si>
    <t>Picatodo BLACK+DECKER One touch 1.5 tazas HC150B</t>
  </si>
  <si>
    <t>MATERILAES DE FORMACION AMBIENTAL Y AGRICOLA</t>
  </si>
  <si>
    <t>abamectina,acaricida</t>
  </si>
  <si>
    <t>Aceite de silicona uso comercial</t>
  </si>
  <si>
    <t>Acido Acético. Uso comercial</t>
  </si>
  <si>
    <t>ACIDO SULFURICO 96%</t>
  </si>
  <si>
    <t>Agar almidón caseína  frasco x 500 gr</t>
  </si>
  <si>
    <t>Agar PCA  frasco x 500 gr</t>
  </si>
  <si>
    <t>Agar pikovskaya  frasco x 500 gr</t>
  </si>
  <si>
    <t>Agar Sabouraud frasco x 500 gr</t>
  </si>
  <si>
    <t>Alcohol antiseptico</t>
  </si>
  <si>
    <t>Alcohol isopropilico 95%</t>
  </si>
  <si>
    <t>Alcohol n-Amílico</t>
  </si>
  <si>
    <t>Amoniocuaternario</t>
  </si>
  <si>
    <t>Asas de microbiologia metalicas</t>
  </si>
  <si>
    <t>Auxiliar pipeteador plástico 10mL</t>
  </si>
  <si>
    <t>Auxiliar pipeteador plástico 25mL</t>
  </si>
  <si>
    <t>Azul de metileno</t>
  </si>
  <si>
    <t>Gotero</t>
  </si>
  <si>
    <t>BACILLUS THURINGIENSIS, Insecticida biológico que actua mediante ingestión, empleado en especialidad para el control de plagas; Biofungicida con base en el hongo antagonista Trichoderma thurigensis).</t>
  </si>
  <si>
    <t>Balde volumetrico plástico 10 L</t>
  </si>
  <si>
    <t>Bandeja germinadoras de 50 divisiones, base mayor en cm de 4.8x 4.8, base menor en cm 3.7x3.7,  profundidad de 4.8 cm</t>
  </si>
  <si>
    <t>Bandeja germinadoras de 50 divisiones, base mayor en cm de
4.8x 4.8, base menor en cm 3.7x3.7,  profundidad de
4.8 cm</t>
  </si>
  <si>
    <t>Bandeja germinadoras x 128 diviciones, base mayor en cm de 3x3, base menor en cm 1.4x1.4, profundidad de 5 cm</t>
  </si>
  <si>
    <t>Bandeja germinadoras x 128 divisiones, base mayor en cm de 3x3, base menor en cm 1.4x1.4, profundidad de 5 cm</t>
  </si>
  <si>
    <t>Bandejas de Germinación x 50 Cavidades.  Largo x Ancho x Profundidad: 55 cm x 29 cm x 12 cm</t>
  </si>
  <si>
    <t>barreton ahoyador</t>
  </si>
  <si>
    <t>Bebedero Automático 3L, EN ACERO INOXIDABLE 304, rosca externa 1/2", Para Bovinos, ovinos, caprinos y equinos, con flotador incluido. C Presentaciión por unidad capacidad de 3 litros.</t>
  </si>
  <si>
    <t>Bioinsumo de uso agricola Tipo agente microbial, Polvo mojable: Composicion: Trichoderma harzianum Trichoderma roningii 10x10 (8) esporas/g Ingrediente activo 25%, ingrediente aditivo 75%
cereal</t>
  </si>
  <si>
    <t>Bolsa para vivero polietileno 10 X 18 - calibre  2 paquete de 100 bolsas</t>
  </si>
  <si>
    <t>Bolsa para vivero polietileno 15 X 20 -  calibre  2 paquete de 100 bolsas</t>
  </si>
  <si>
    <t>Bolsa para vivero polietileno 15 X 20- Paquetes x 100 unidades</t>
  </si>
  <si>
    <t>Bolsa para vivero polietileno 15 X 40</t>
  </si>
  <si>
    <t>Bolsa para vivero polietileno 17 X 20 - calibre 3 paquete de 100 bolsas</t>
  </si>
  <si>
    <t>Bolsa para vivero polietileno 40X50- Paquetes x 100 unidades</t>
  </si>
  <si>
    <t>Bolsas plasticas de aseo punto ecologico 65*85 Paquete * 100 color blanco</t>
  </si>
  <si>
    <t>Bolsas plasticas de aseo punto ecologico 65*85 Paquete * 100 color negro</t>
  </si>
  <si>
    <t>Bolsas plasticas de aseo punto ecologico 65*85 Paquete * 100 color verde</t>
  </si>
  <si>
    <t>Bolsas ziploc 10 X 12 cm</t>
  </si>
  <si>
    <t>PQTX100U</t>
  </si>
  <si>
    <t>Bolsas ziploc 25 X 38 cm</t>
  </si>
  <si>
    <t>Bolsas Ziploc para muestra de suelo. medidas 17 x 18 cm caja x 50</t>
  </si>
  <si>
    <t>Bomba de espalda. Bomba de pistola robusta de diseño simple y confiable.Cinta de poliéster no absorbente de 38 mm de ancho. Boquilla ajustable, proporciona patrones de asperjado desde un ángulo muy abierto hasta un chorro continuo, Sistema de bombeo a pistón. Boca de llenado extragrande.
Práctica tapa con aspas. Con empaque de hule y una válvula de aspiración integrada. Manguera de vinilo con refuerzo de fibra 3/8 Dl. Robusto mecanismo de bombeo,con una sola válvula de retención de canica de gran potencia, hace el bombeo más sencillo,eficiente y menos cansado. Capacidad total del tanque:20 Lt. Seguros «R». Pistola de diseño de vástagos arosello de Viton.Tubo rociado de latón con un compartimento para filtro.
Presión d e trabajo: 6 bares. Materiales de alta calidad que acaban con la corrosión y resisten el hinchamiento, encogimiento, deformación y disolución de empaques al máximo. Peso neto:4,6Kg(11,14Lbs).Peso con caja:5,1Kg(11,24Lbs).</t>
  </si>
  <si>
    <t>Caja de guantes de látex talla M</t>
  </si>
  <si>
    <t>CAJA X 100
UNIDADES</t>
  </si>
  <si>
    <t>Caja por 100 unidades de guantes nitrilo desechables talla M
Alta resistencia a punzadas, químicos, solventes,  ambidiestros, dedos texturizados. Sin talco, con puños enrollados y dedos texturizados
Desechable, Material Nitrilo, Medidas 22x6.8x11.48cm,Alto
11.48 cm Largo 22 cm</t>
  </si>
  <si>
    <t>Cal agricola con ficha técnica: Oxido de Calcio Disponible CaO     Mín. 60.0% Hidróxido de Calcio Disponible Ca(OH)2...Mín. 80.0% Oxido de Magnesio MgO       Máx. 1.0% Residuos Insolubles en HCl      Máx. 6.0%</t>
  </si>
  <si>
    <t>Cal dolomita, concentración cao 34% y mgo 15,7%., presentación bulto por 50 kilogramo.</t>
  </si>
  <si>
    <t>Bulto x 50kg</t>
  </si>
  <si>
    <t xml:space="preserve">Cal viva bulto por 50 kilos.  polvo, blanco, alcalino, denominado técnicamente öxido de calcio </t>
  </si>
  <si>
    <t>Canastas plasticas para recoger cosecha</t>
  </si>
  <si>
    <t>CARBONATO DE CALCIO GRADO COMERCIAL</t>
  </si>
  <si>
    <t>Carbonato de Sodio: Uso comercial</t>
  </si>
  <si>
    <t>Carretilla convencional con rueda antipinchazo</t>
  </si>
  <si>
    <t>Cascarilla de arroz bulto por 20 kilogramos</t>
  </si>
  <si>
    <t>Cascarilla de arroz x 50kg</t>
  </si>
  <si>
    <t>Cepillos de limpieza para pipetas  Mango de alambre de acero inoxidable.
Tamaño de la cabeza: 125 x 10 mm.Longitud total: 650 mm para pipetas; o medida 6 X 120 mm y 612 mm de longitud.
0 (Cepillos de limpieza para pipetas mango de alambre de acero inoxidable. Tamaño de la cabeza: 125 x 10
mm. Longitud total: 650 mm para pipetas ó Escobillón para pipeta de 10 y 25 mL. Cerda de 11 mm de diámetro x 18 cm de longitud y
largo total de 45 cm.)</t>
  </si>
  <si>
    <t>Cinta medidora de nitratos- Caja x 100 unidades</t>
  </si>
  <si>
    <t>Cinta medidora de nitritos- Caja x 100 unidades</t>
  </si>
  <si>
    <t>Cinta métrica larga de 30 m con 9.5mm de grosor Cinta cubierta con laca, evita rayaduras y desgaste de la impresión.30 metros de largo (100”) 9.5 mm de ancho (3/8”) Practico embobinador de cinta</t>
  </si>
  <si>
    <t>Coadyuvante de uso agrícola, formulado como Concentrado Soluble con propiedades humectantes, adherentes, dispersantes, antiespumantes, corrector de pH alcalino y reductor de tensión superficial. </t>
  </si>
  <si>
    <t>Comedero de bandeja, COLOR: Rojo, DIÁMETRO: 239 cm, DIMENSIONES: 5 cms de alto, PESO: 585 gr, USO: Pollo de iniciacion, EMPAQUE: Local bolsa – Envio lona VIDA ÚTIL: 3años, GARANTÍA: 6 meses, SUBPRODUCTOS: No MEDIDAS DE SEGURIDAD: Desinfectar en cada cambio de camada de pollo, o cuando sea necesario por limpieza.</t>
  </si>
  <si>
    <t>Cuchilla para guadañadora, este item deberá guardar concordancia a la que ofrezcan en el item de guadañadora de cesped.</t>
  </si>
  <si>
    <t>Embudo analítico de vidrio con vástago largo liso de 70 o 75 mm de diámetro</t>
  </si>
  <si>
    <t>Erlenmeyer de 50mL de vidrio borosilicato</t>
  </si>
  <si>
    <t>Etanol. Uso comercial</t>
  </si>
  <si>
    <t>fertilizante NPK foliar complejo que contiene aminoácidos de origen vegetal e hidrólisis enzimática, su concentración es especialmente en Magnesio (Mg) y es complementado con otros nutrientes esenciales como Azufre (S), Boro (B) y Zinc (Zn)</t>
  </si>
  <si>
    <t>Fibra polipropileno plastico rollo x 700m</t>
  </si>
  <si>
    <t>Rollo</t>
  </si>
  <si>
    <t>Frasco de vidrio tapa rosca azul de 500 mL</t>
  </si>
  <si>
    <t>Frasco lavador de 500 mL</t>
  </si>
  <si>
    <t>Gradilla de acero inoxidable para tubos de ensayos de18 mm a 20 mm de diámetro (Gradilla de acero
inoxidable con capacidad para 30 tubos de ensayo)</t>
  </si>
  <si>
    <t>GUANTES DE CAUCHO MULTIUSO</t>
  </si>
  <si>
    <t>PAQUETES X 5 UNIDADES</t>
  </si>
  <si>
    <t>Guantes de látex- Caja x 100 unidades</t>
  </si>
  <si>
    <t>Herramienta de mano paladraga, apta para excavaciones de baja profundidad, resistente al óxido por su acabado en pintura horneable.</t>
  </si>
  <si>
    <t>Hidróxido de Potasio. Uso comercial</t>
  </si>
  <si>
    <t>Humus liquido</t>
  </si>
  <si>
    <t>Indicador Murexida X 25gr</t>
  </si>
  <si>
    <t>Indicador sulfato ferroso o-fenantrolina de Frasco 100 mL</t>
  </si>
  <si>
    <t>INGREDIENTE ACTIVO: Beauveria bassiana 4x108 esporas/g; Metarhizium anisopliae 4x108 esporas/g; Lecanicillium lecanii 1x108 esporas/g; Bacillus thuringiensis 1x108 esporas/g; Contenido total 1x109 esporas/g. x109 esporas/g. INGREDIENTES ADITIVOS: Talco y dispersante C.S.P 100%. PERIODO DE CARENCIA No requiere intervalo de tiempo entre la última aplicación y la cosecha. FORMULACIÓN Polvo mojable VIDA ÚTIL Doce (12) meses, conservado en un ambiente fresco y seco, protegido de los rayos directos del sol. Ingrediente Activo: Paecilomyces lilacinus. Fomulación: Polvo Mojable Concentración: 2 x 10^9 conidias/gr Categoría Toxicológica: Medianamente Tóxico - III</t>
  </si>
  <si>
    <t>Inoculante biologico descomponedor de materia organica. Composicion: Lactobacilus sp 2.5 x 10 (2) UFC/ml Pseudomona fluorenscens  2.5 x 10 (2) UFC/ml Saccharomyces cerevisiae 2.50 x 10(2) UFC/ml Bacillus subtilis  2.50 x 10(2) UFC/ml Aditivos: Melaza, sal marina, leche de soya y agua purificada</t>
  </si>
  <si>
    <t>Juego de herramientas de jardineria. Incluye (pala cuchara, trasplantador y rastrillo) con cabo corto. Fabricados en plástico de alta durabilidad.</t>
  </si>
  <si>
    <t>Kit DBO5 Test para fotometria de DBO5, (DEMANDA BIOQUIMICA DE OXIGENO) Método fotométrico 0.5 - 3000 mg/l</t>
  </si>
  <si>
    <t>Kit de palas jardineras</t>
  </si>
  <si>
    <t>kit de prueba de suelo. Medicion de Nitrogeno, Potasio, K Fosforo</t>
  </si>
  <si>
    <t>Kit medición de cloruros agua</t>
  </si>
  <si>
    <t>Kit para medición de alcalinidad total</t>
  </si>
  <si>
    <t>Kit para medición de cloro residual libre</t>
  </si>
  <si>
    <t>Kit para medición de dureza total agua</t>
  </si>
  <si>
    <t>Kit para medición de dureza total Test para fotometria de Dureza de carbonatos 15 con rango de medida1,0 – 15,0 °d</t>
  </si>
  <si>
    <t>Kitasato 500 mL de vidrio borosilicato</t>
  </si>
  <si>
    <t>KS135-PA1-ALK1-INDICADOR DE FENOLFTALEINA 65ML</t>
  </si>
  <si>
    <t>Lima Triangular Regular Pareja Rt8" C/Cabo</t>
  </si>
  <si>
    <t>Lombriz roja californiana kilo</t>
  </si>
  <si>
    <t>Malla polisombra color negro del 50%  tejida con hilos de polietilenoy  protección uv,rollo de 100 metros de largo x 4 metros de ancho</t>
  </si>
  <si>
    <t>Matraz aforado de 100 mL Clase A, Vidrio borosilicato</t>
  </si>
  <si>
    <t>Matraz aforado de 25 mL Clase A, Vidrio borosilicato</t>
  </si>
  <si>
    <t>Matraz aforado de 250 mL Clase A, Vidrio borosilicato</t>
  </si>
  <si>
    <t>Matraz aforado de 50 mL Clase A, Vidrio borosilicato</t>
  </si>
  <si>
    <t>Medidor de cloro residual libre</t>
  </si>
  <si>
    <t>Medidor Multiparamétrico Ph/ec/tds/salinidad/temperatura C/n</t>
  </si>
  <si>
    <t>Melaza - bolsa de 30 kilos</t>
  </si>
  <si>
    <t>Metanol 1 galón</t>
  </si>
  <si>
    <t xml:space="preserve">METHARIZIUM ANISOPLEAE, Producto para el control biológico de insectos en los cultivos, que tiene como ingrediente activo el hongo Metarhizium anisopliae, en una concentración de 1 x 109 esporas por gramo. hongo imperfecto de color verde oliva, pertenece a la subdivisión Deuteromycotina, clase Hyphomycetes. </t>
  </si>
  <si>
    <t>Mezcla de dos fungicidas, uno Sistémico y otro Protectante, Ingredientes activo : carboxim + Thiram Concentración: 200 gr/l, + 200 gr/l Formulación: (WP) Polvo mojable, Modo de acción: Sistemico y protectante Categoría toxicológica: III Ligeramente peligroso</t>
  </si>
  <si>
    <t>Microorganismos eficientes (EM) Galon</t>
  </si>
  <si>
    <t>Mini Sonómetros digital. Capacidad para medir niveles de sonido desde 30 dB hasta 130 dB.</t>
  </si>
  <si>
    <t>Pala ahoyadora o tipo palin con cabo. Pieza estampada en acero de alto carbono, tratada térmicamente con temple y revenido garantizando menor desgaste. Con cabo fabricado en polipropileno de alto impacto.</t>
  </si>
  <si>
    <t>Pala de punta. Pieza estampada en acero de alto carbono, tratada termicamente con temple y revertido garantizado. El cabo debe ser en madera de alta densidad lo que permite mayor resistencia.</t>
  </si>
  <si>
    <t>Pala redonda No.2   ancho 214 mm x alto 486 mm espesor 1,6 mm con cabo de madera</t>
  </si>
  <si>
    <t>Paladraga   15,5 cm x 51,5  material acero</t>
  </si>
  <si>
    <t>Palín hoyador con cabo- ancho 168 mm x alto 493 mm material acero. Con cabo</t>
  </si>
  <si>
    <t>Permanganato de potasio de 1Kg</t>
  </si>
  <si>
    <t>Peróxido de hidrógeno</t>
  </si>
  <si>
    <t>Policloruro de Aluminio Liquido X  1 KG</t>
  </si>
  <si>
    <t>Polisombra al 60%- rollo de 100 metros</t>
  </si>
  <si>
    <t>Porta objetos</t>
  </si>
  <si>
    <t>caja x 100</t>
  </si>
  <si>
    <t>Probeta de 25 mL Clase A de vidrio</t>
  </si>
  <si>
    <t>Probeta de 250 mL Clase A de vidrio</t>
  </si>
  <si>
    <t>Probeta de 50 mL Clase A de vidrio</t>
  </si>
  <si>
    <t>PROPANOL GRADO COMERCIAL</t>
  </si>
  <si>
    <t>Rastrillo metalico tipo peine.</t>
  </si>
  <si>
    <t>Regadera de 10 litros</t>
  </si>
  <si>
    <t>Roca fosforica bulto x 50Kg</t>
  </si>
  <si>
    <t>Rollo   plastico   negro 22 x 4 mt  ancho calibre 6</t>
  </si>
  <si>
    <t>Semilla   o plantula de Tomate Tipo milano, características: Variedad con tolerancia a Verticillium(V), tolerancia a virus mosaico del Tabaco (TMV), fusarium y Nemátodos (N), presentación sobre x 1000 semillas.</t>
  </si>
  <si>
    <t>sobre x 100 gramos</t>
  </si>
  <si>
    <t>Semilla  o plantula de Cebollín  Semilla Certificada de Cebollín, presentación sobre x 100 gramos. Sobre, registro ICA, pureza 90 -95%, germinación 85-90%. Vida útil un año.</t>
  </si>
  <si>
    <t>Semilla  o plantula de Perejil Hojas largamente pecioladas muy divididas y aromáticas. La raíz es profunda y fuerte. Registro ICA, pureza 90 -95%, germinación 85-90%. Vida útil un año</t>
  </si>
  <si>
    <t>Semilla de Ahuyama  sobre de 25 gr</t>
  </si>
  <si>
    <t>Semilla de ahuyama connecticut field x 10 gr, variedades de clima calido</t>
  </si>
  <si>
    <t>Semilla de aji dulce, variedades de clima calido,</t>
  </si>
  <si>
    <t>Semilla de Aji sobre de 25 gr</t>
  </si>
  <si>
    <t>Semilla de Berenjena- sobre de 25 gr</t>
  </si>
  <si>
    <t>Semilla de berenjena, variedad pura, calidad básica, germinación al 85%, por 25 gramos. reg. ice con análisis de año.</t>
  </si>
  <si>
    <t>Semilla de cilantro</t>
  </si>
  <si>
    <t>Semilla de Cilantro pureza del 98% germinación del 90% con registro ICA por sobre 100 g</t>
  </si>
  <si>
    <t>Semilla de col- sobre de 25 gr</t>
  </si>
  <si>
    <t>Semilla de frijol caupi- sobre de 25 gr</t>
  </si>
  <si>
    <t>Semilla de frijol pureza del 98% germinación del 90% con registro ICA</t>
  </si>
  <si>
    <t>Semilla de lechuga- sobre de 25 gr</t>
  </si>
  <si>
    <t>Semilla de Maiz variedad  V-1035 SEMILLAS  X
60.000  REDONDO GRANDE X 20 KILOS</t>
  </si>
  <si>
    <t>Semilla de maiz- x 1 kilo</t>
  </si>
  <si>
    <t>Semilla de maíz, pureza del 98% germinación del 90% con registro ICA.</t>
  </si>
  <si>
    <t>Semilla de maracuya sobre de 25 gr</t>
  </si>
  <si>
    <t>Semilla de Matarraton sobre de 25 gr</t>
  </si>
  <si>
    <t>Semilla de melon, variedadesde clima calido, calidad basica, germinacion al 85%, por 10 gramos.  reg. ica con analisis de año.</t>
  </si>
  <si>
    <t>Semilla de Mombasa Masai sobre de 25 gr</t>
  </si>
  <si>
    <t>Semilla de Pasto sobre de 25 gr</t>
  </si>
  <si>
    <t>Semilla de pepino cohombro certificada variedades de clima cálido.</t>
  </si>
  <si>
    <t>Semilla de pepino sobre de 25 gr</t>
  </si>
  <si>
    <t>Semilla de pimenton- sobre de 25 gr</t>
  </si>
  <si>
    <t>Semilla de pimenton, variedades de clima calido</t>
  </si>
  <si>
    <t>Semilla de rabano- sobre de 25 gr</t>
  </si>
  <si>
    <t>Semilla de sandía charleston grey</t>
  </si>
  <si>
    <t>Semilla de tomate cherry Lycopersicum esculentum - sobre de 25 gr</t>
  </si>
  <si>
    <t>Semilla de Tomate híbrido indeterminado, tipo Santa Clara. Precoz, adaptado a climas medios y cálidos. por sobre de 1000 semillas.</t>
  </si>
  <si>
    <t>Semilla de tomate- sobre de 25 gr</t>
  </si>
  <si>
    <t>Semillas de Pepino cohombro (Cucumis sativus L.). Días de germinación: 10-15; % de Germinación: &gt;84%;
%Pureza: 99%; Inertes: 1%. Unidad de medida: gramos.</t>
  </si>
  <si>
    <t>Set de tamices de suelo de 4 piezas de 12 diametros</t>
  </si>
  <si>
    <t>Solución Trietanolamina 30 %</t>
  </si>
  <si>
    <t>Soportes para conos de sedimentación en plástico. Para dos conos de sedimentación en plástico.
Diseño compacto y fácil de transportar, incluso con conos llenos.</t>
  </si>
  <si>
    <t>Sulfato de Aluminio tipo B liquido X  1 KG</t>
  </si>
  <si>
    <t>Sulfato de magnesio anhidro- kilo</t>
  </si>
  <si>
    <t>Sulfato de Zn- kilo</t>
  </si>
  <si>
    <t>Sulfato férrico anhidro 500g o(Sulfato férrico heptahidratado 500 g)</t>
  </si>
  <si>
    <t>Termómetro digital para nevera con sonda con resolución de 0,1.</t>
  </si>
  <si>
    <t>Tijera a dos manos, Tijera a dos manos Cortacesped Mango Madera</t>
  </si>
  <si>
    <t>Tijera podadora de mano, Tijera funcional con capacidad de corte de 3/4 pulgadas.</t>
  </si>
  <si>
    <t>tijeras de podar manuales</t>
  </si>
  <si>
    <t>TIOSULFATO DE SODIO GRADO COMERCIAL</t>
  </si>
  <si>
    <t>Tiras papel indicador de ph merck de 0 a 14. Caja de 100 tiras</t>
  </si>
  <si>
    <t>TRICHODERMA HARZIANUM , Polvo mojable concentrado a 9 x 10"8 con una pureza del 80 a 95 % ingrediente activo : trichoderma harzianum    50 %  ingrediente aditivo :50 % de activador energético ( carbohidrato) y registro ica. Pureza de 85- 95%, suspensibilidad promedio 150% a los 50 minutos, pH neutro, empaque en bolsas metalizadas con contenidos de 100, 200, 500, y 1000gramos.</t>
  </si>
  <si>
    <t>Turba - paca de 50 KILOS</t>
  </si>
  <si>
    <t>Vaso de precipitado de 25 mL de vidrio borosilicato 3.3, con pico, forma baja. Graduación de fácil lectura y campo para rotular de grandes dimensiones que facilita el marcado</t>
  </si>
  <si>
    <t>ml</t>
  </si>
  <si>
    <t>Vaso de precipitado de 50 mL de vidrio borosilicato 3.3, con pico, forma baja. Graduación de fácil lectura y campo para rotular de grandes dimensiones que facilita el marcado</t>
  </si>
  <si>
    <t>xilol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</si>
</sst>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17"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
      <sz val="10"/>
      <color rgb="FF000000"/>
      <name val="Calibri"/>
      <family val="2"/>
    </font>
    <font>
      <sz val="10"/>
      <name val="Arial"/>
      <family val="2"/>
    </font>
    <font>
      <sz val="10"/>
      <color rgb="FF000000"/>
      <name val="Aptos Narrow"/>
      <family val="2"/>
    </font>
    <font>
      <sz val="10"/>
      <name val="Calibri"/>
      <family val="2"/>
      <scheme val="minor"/>
    </font>
    <font>
      <sz val="10"/>
      <name val="Aptos Narrow"/>
      <family val="2"/>
    </font>
    <font>
      <sz val="11"/>
      <name val="Calibri"/>
      <family val="2"/>
      <scheme val="minor"/>
    </font>
    <font>
      <sz val="10"/>
      <color indexed="8"/>
      <name val="Arial"/>
      <family val="2"/>
    </font>
    <font>
      <sz val="10"/>
      <color theme="1"/>
      <name val="Calibri"/>
      <family val="2"/>
    </font>
    <font>
      <sz val="10"/>
      <color rgb="FF333333"/>
      <name val="Arial"/>
      <family val="2"/>
    </font>
    <font>
      <sz val="10"/>
      <color theme="1"/>
      <name val="Arial"/>
      <family val="2"/>
    </font>
    <font>
      <sz val="10"/>
      <color rgb="FF242424"/>
      <name val="Aptos Narrow"/>
      <family val="2"/>
    </font>
    <font>
      <sz val="10"/>
      <color rgb="FF000000"/>
      <name val="Calibri"/>
      <family val="2"/>
      <scheme val="minor"/>
    </font>
  </fonts>
  <fills count="3">
    <fill>
      <patternFill patternType="none"/>
    </fill>
    <fill>
      <patternFill patternType="gray125"/>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style="thin">
        <color rgb="FF000000"/>
      </bottom>
      <diagonal/>
    </border>
    <border>
      <left/>
      <right/>
      <top style="thin">
        <color rgb="FF000000"/>
      </top>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cellStyleXfs>
  <cellXfs count="110">
    <xf numFmtId="0" fontId="0" fillId="0" borderId="0" xfId="0"/>
    <xf numFmtId="0" fontId="0" fillId="0" borderId="0" xfId="0" applyAlignment="1">
      <alignment horizontal="center" vertical="center"/>
    </xf>
    <xf numFmtId="49" fontId="3" fillId="0" borderId="1" xfId="0" applyNumberFormat="1" applyFont="1" applyBorder="1" applyAlignment="1">
      <alignment horizontal="center" vertical="center" wrapText="1" readingOrder="1"/>
    </xf>
    <xf numFmtId="43" fontId="3" fillId="0" borderId="1" xfId="1" applyFont="1" applyFill="1" applyBorder="1" applyAlignment="1">
      <alignment horizontal="center" vertical="center" wrapText="1" readingOrder="1"/>
    </xf>
    <xf numFmtId="0" fontId="4" fillId="0" borderId="1" xfId="0" applyFont="1" applyBorder="1" applyAlignment="1">
      <alignment horizontal="center" vertical="center"/>
    </xf>
    <xf numFmtId="0" fontId="6" fillId="0" borderId="1" xfId="0" applyFont="1" applyBorder="1" applyAlignment="1">
      <alignment horizontal="center" vertical="center" wrapText="1"/>
    </xf>
    <xf numFmtId="43" fontId="4" fillId="0" borderId="1" xfId="1" applyFont="1" applyFill="1" applyBorder="1" applyAlignment="1">
      <alignment vertical="center"/>
    </xf>
    <xf numFmtId="9" fontId="4" fillId="0" borderId="1" xfId="2" applyFont="1" applyFill="1" applyBorder="1" applyAlignment="1">
      <alignment horizontal="center" vertical="center"/>
    </xf>
    <xf numFmtId="43" fontId="4" fillId="0" borderId="1" xfId="1" applyFont="1" applyFill="1" applyBorder="1" applyAlignment="1">
      <alignment horizontal="center" vertical="center"/>
    </xf>
    <xf numFmtId="0" fontId="8" fillId="0" borderId="1" xfId="0" applyFont="1" applyBorder="1" applyAlignment="1">
      <alignment horizontal="center" vertical="center"/>
    </xf>
    <xf numFmtId="9" fontId="8" fillId="0" borderId="1" xfId="2" applyFont="1" applyFill="1" applyBorder="1" applyAlignment="1">
      <alignment horizontal="center" vertical="center"/>
    </xf>
    <xf numFmtId="43" fontId="8" fillId="0" borderId="1" xfId="1" applyFont="1" applyFill="1" applyBorder="1" applyAlignment="1">
      <alignment horizontal="center" vertical="center"/>
    </xf>
    <xf numFmtId="43" fontId="8" fillId="0" borderId="1" xfId="1" applyFont="1" applyFill="1" applyBorder="1" applyAlignment="1">
      <alignment vertical="center"/>
    </xf>
    <xf numFmtId="0" fontId="10" fillId="0" borderId="0" xfId="0" applyFont="1" applyAlignment="1">
      <alignment horizontal="center" vertical="center"/>
    </xf>
    <xf numFmtId="0" fontId="7" fillId="0" borderId="1" xfId="0" applyFont="1" applyBorder="1" applyAlignment="1">
      <alignment horizontal="left" vertical="center" wrapText="1"/>
    </xf>
    <xf numFmtId="43" fontId="2" fillId="0" borderId="1" xfId="1" applyFont="1" applyFill="1" applyBorder="1" applyAlignment="1">
      <alignment vertical="center" wrapText="1"/>
    </xf>
    <xf numFmtId="43" fontId="0" fillId="0" borderId="1" xfId="1" applyFont="1" applyFill="1" applyBorder="1" applyAlignment="1">
      <alignment vertical="center"/>
    </xf>
    <xf numFmtId="43" fontId="2" fillId="0" borderId="2" xfId="1" applyFont="1" applyFill="1" applyBorder="1" applyAlignment="1">
      <alignment vertical="center" wrapText="1"/>
    </xf>
    <xf numFmtId="43" fontId="0" fillId="0" borderId="2" xfId="1" applyFont="1" applyFill="1" applyBorder="1" applyAlignment="1">
      <alignment vertical="center"/>
    </xf>
    <xf numFmtId="0" fontId="5" fillId="0" borderId="1" xfId="0" applyFont="1" applyBorder="1" applyAlignment="1">
      <alignment horizontal="left" vertical="center" wrapText="1"/>
    </xf>
    <xf numFmtId="0" fontId="9" fillId="0" borderId="1" xfId="0" applyFont="1" applyBorder="1" applyAlignment="1">
      <alignment horizontal="left" vertical="center" wrapText="1"/>
    </xf>
    <xf numFmtId="0" fontId="4" fillId="0" borderId="1" xfId="0" applyFont="1" applyBorder="1" applyAlignment="1">
      <alignment horizontal="left" vertical="center" wrapText="1"/>
    </xf>
    <xf numFmtId="0" fontId="0" fillId="0" borderId="0" xfId="0" applyAlignment="1">
      <alignment horizontal="left" vertical="center" wrapText="1"/>
    </xf>
    <xf numFmtId="0" fontId="0" fillId="0" borderId="0" xfId="0" applyAlignment="1">
      <alignment horizontal="center" vertical="center" wrapText="1"/>
    </xf>
    <xf numFmtId="0" fontId="0" fillId="0" borderId="0" xfId="0" applyAlignment="1">
      <alignment horizontal="left" vertical="center"/>
    </xf>
    <xf numFmtId="0" fontId="2" fillId="0" borderId="0" xfId="0" applyFont="1" applyAlignment="1">
      <alignment horizontal="left" vertical="center"/>
    </xf>
    <xf numFmtId="0" fontId="2" fillId="2" borderId="1"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4" fillId="0" borderId="0" xfId="0" applyFont="1" applyAlignment="1">
      <alignmen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43" fontId="3" fillId="0" borderId="1" xfId="1" applyFont="1" applyBorder="1" applyAlignment="1">
      <alignment horizontal="center" vertical="center" wrapText="1" readingOrder="1"/>
    </xf>
    <xf numFmtId="0" fontId="3" fillId="0" borderId="0" xfId="0" applyFont="1" applyAlignment="1">
      <alignment horizontal="center" vertical="center"/>
    </xf>
    <xf numFmtId="0" fontId="4" fillId="0" borderId="2" xfId="0" applyFont="1" applyBorder="1" applyAlignment="1">
      <alignment horizontal="center" vertical="center"/>
    </xf>
    <xf numFmtId="0" fontId="8" fillId="0" borderId="2" xfId="0" applyFont="1" applyBorder="1" applyAlignment="1">
      <alignment horizontal="center" vertical="center"/>
    </xf>
    <xf numFmtId="0" fontId="5" fillId="0" borderId="2" xfId="0" applyFont="1" applyBorder="1" applyAlignment="1">
      <alignment vertical="center" wrapText="1"/>
    </xf>
    <xf numFmtId="0" fontId="5" fillId="0" borderId="6" xfId="0" applyFont="1" applyBorder="1" applyAlignment="1">
      <alignment horizontal="center" vertical="center" wrapText="1"/>
    </xf>
    <xf numFmtId="0" fontId="5" fillId="0" borderId="1" xfId="0" applyFont="1" applyBorder="1" applyAlignment="1">
      <alignment vertical="center" wrapText="1"/>
    </xf>
    <xf numFmtId="0" fontId="5" fillId="0" borderId="3" xfId="0" applyFont="1" applyBorder="1" applyAlignment="1">
      <alignment horizontal="center" vertical="center" wrapText="1"/>
    </xf>
    <xf numFmtId="0" fontId="4" fillId="0" borderId="1" xfId="0" applyFont="1" applyBorder="1" applyAlignment="1">
      <alignment vertical="center" wrapText="1"/>
    </xf>
    <xf numFmtId="0" fontId="4" fillId="0" borderId="3" xfId="0" applyFont="1" applyBorder="1" applyAlignment="1">
      <alignment horizontal="center" vertical="center" wrapText="1"/>
    </xf>
    <xf numFmtId="0" fontId="12" fillId="0" borderId="3" xfId="0" applyFont="1" applyBorder="1" applyAlignment="1">
      <alignment horizontal="center" vertical="center" wrapText="1"/>
    </xf>
    <xf numFmtId="0" fontId="13" fillId="0" borderId="1" xfId="0" applyFont="1" applyBorder="1" applyAlignment="1">
      <alignment horizontal="center" vertical="center"/>
    </xf>
    <xf numFmtId="0" fontId="4" fillId="0" borderId="1" xfId="0" applyFont="1" applyBorder="1" applyAlignment="1">
      <alignment vertical="center"/>
    </xf>
    <xf numFmtId="0" fontId="14" fillId="0" borderId="1" xfId="0" applyFont="1" applyBorder="1" applyAlignment="1">
      <alignment vertical="center" wrapText="1"/>
    </xf>
    <xf numFmtId="0" fontId="5" fillId="0" borderId="7" xfId="0" applyFont="1" applyBorder="1" applyAlignment="1">
      <alignment vertical="center" wrapText="1"/>
    </xf>
    <xf numFmtId="0" fontId="12" fillId="0" borderId="8" xfId="0" applyFont="1" applyBorder="1" applyAlignment="1">
      <alignment horizontal="center" vertical="center" wrapText="1"/>
    </xf>
    <xf numFmtId="0" fontId="4" fillId="0" borderId="9" xfId="0" applyFont="1" applyBorder="1" applyAlignment="1">
      <alignment horizontal="center" vertical="center"/>
    </xf>
    <xf numFmtId="0" fontId="8" fillId="0" borderId="5" xfId="0" applyFont="1" applyBorder="1" applyAlignment="1">
      <alignment horizontal="center" vertical="center"/>
    </xf>
    <xf numFmtId="0" fontId="4" fillId="0" borderId="5" xfId="0" applyFont="1" applyBorder="1" applyAlignment="1">
      <alignment horizontal="center" vertical="center"/>
    </xf>
    <xf numFmtId="0" fontId="5" fillId="0" borderId="3" xfId="0" applyFont="1" applyBorder="1" applyAlignment="1">
      <alignment vertical="center" wrapText="1"/>
    </xf>
    <xf numFmtId="0" fontId="8" fillId="0" borderId="1" xfId="0" applyFont="1" applyBorder="1" applyAlignment="1">
      <alignment vertical="center" wrapText="1"/>
    </xf>
    <xf numFmtId="0" fontId="15" fillId="0" borderId="1" xfId="0" applyFont="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wrapText="1"/>
    </xf>
    <xf numFmtId="0" fontId="6" fillId="0" borderId="0" xfId="0" applyFont="1" applyAlignment="1">
      <alignment horizontal="center" vertical="center"/>
    </xf>
    <xf numFmtId="0" fontId="4" fillId="0" borderId="0" xfId="0" applyFont="1" applyAlignment="1">
      <alignment horizontal="center" vertical="center" wrapText="1"/>
    </xf>
    <xf numFmtId="0" fontId="6" fillId="0" borderId="1" xfId="0" applyFont="1" applyBorder="1" applyAlignment="1">
      <alignment horizontal="center" vertical="center"/>
    </xf>
    <xf numFmtId="0" fontId="8" fillId="0" borderId="7" xfId="0" applyFont="1" applyBorder="1" applyAlignment="1">
      <alignment horizontal="center" vertical="center"/>
    </xf>
    <xf numFmtId="0" fontId="5" fillId="0" borderId="8" xfId="0" applyFont="1" applyBorder="1" applyAlignment="1">
      <alignment horizontal="center" vertical="center" wrapText="1"/>
    </xf>
    <xf numFmtId="0" fontId="4" fillId="0" borderId="10" xfId="0" applyFont="1" applyBorder="1" applyAlignment="1">
      <alignment horizontal="center" vertical="center"/>
    </xf>
    <xf numFmtId="0" fontId="4" fillId="0" borderId="10" xfId="0" applyFont="1" applyBorder="1" applyAlignment="1">
      <alignment vertical="center" wrapText="1"/>
    </xf>
    <xf numFmtId="0" fontId="4" fillId="0" borderId="11" xfId="0" applyFont="1" applyBorder="1" applyAlignment="1">
      <alignment horizontal="center" vertical="center" wrapText="1"/>
    </xf>
    <xf numFmtId="0" fontId="5" fillId="0" borderId="10" xfId="0" applyFont="1" applyBorder="1" applyAlignment="1">
      <alignment vertical="center" wrapText="1"/>
    </xf>
    <xf numFmtId="0" fontId="5" fillId="0" borderId="11" xfId="0" applyFont="1" applyBorder="1" applyAlignment="1">
      <alignment horizontal="center" vertical="center" wrapText="1"/>
    </xf>
    <xf numFmtId="0" fontId="8" fillId="0" borderId="10" xfId="0" applyFont="1" applyBorder="1" applyAlignment="1">
      <alignment horizontal="center" vertical="center"/>
    </xf>
    <xf numFmtId="0" fontId="4" fillId="0" borderId="12" xfId="0" applyFont="1" applyBorder="1" applyAlignment="1">
      <alignment horizontal="center" vertical="center"/>
    </xf>
    <xf numFmtId="0" fontId="5" fillId="0" borderId="12" xfId="0" applyFont="1" applyBorder="1" applyAlignment="1">
      <alignment vertical="center" wrapText="1"/>
    </xf>
    <xf numFmtId="0" fontId="12" fillId="0" borderId="13" xfId="0" applyFont="1" applyBorder="1" applyAlignment="1">
      <alignment horizontal="center" vertical="center" wrapText="1"/>
    </xf>
    <xf numFmtId="0" fontId="12" fillId="0" borderId="11" xfId="0" applyFont="1" applyBorder="1" applyAlignment="1">
      <alignment horizontal="center" vertical="center" wrapText="1"/>
    </xf>
    <xf numFmtId="0" fontId="8" fillId="0" borderId="12" xfId="0" applyFont="1" applyBorder="1" applyAlignment="1">
      <alignment horizontal="center" vertical="center"/>
    </xf>
    <xf numFmtId="0" fontId="5" fillId="0" borderId="13" xfId="0" applyFont="1" applyBorder="1" applyAlignment="1">
      <alignment horizontal="center" vertical="center" wrapText="1"/>
    </xf>
    <xf numFmtId="0" fontId="14" fillId="0" borderId="10" xfId="0" applyFont="1" applyBorder="1" applyAlignment="1">
      <alignment vertical="center" wrapText="1"/>
    </xf>
    <xf numFmtId="0" fontId="5" fillId="0" borderId="14"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14"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7" xfId="0" applyFont="1" applyBorder="1" applyAlignment="1">
      <alignment horizontal="center" vertical="center"/>
    </xf>
    <xf numFmtId="0" fontId="5" fillId="0" borderId="15" xfId="0" applyFont="1" applyBorder="1" applyAlignment="1">
      <alignment horizontal="center" vertical="center" wrapText="1"/>
    </xf>
    <xf numFmtId="0" fontId="4" fillId="0" borderId="8" xfId="0" applyFont="1" applyBorder="1" applyAlignment="1">
      <alignment horizontal="center" vertical="center" wrapText="1"/>
    </xf>
    <xf numFmtId="9" fontId="4" fillId="0" borderId="7" xfId="2" applyFont="1" applyFill="1" applyBorder="1" applyAlignment="1">
      <alignment horizontal="center" vertical="center"/>
    </xf>
    <xf numFmtId="43" fontId="4" fillId="0" borderId="7" xfId="1" applyFont="1" applyFill="1" applyBorder="1" applyAlignment="1">
      <alignment horizontal="center" vertical="center"/>
    </xf>
    <xf numFmtId="43" fontId="4" fillId="0" borderId="7" xfId="1" applyFont="1" applyFill="1" applyBorder="1" applyAlignment="1">
      <alignment vertical="center"/>
    </xf>
    <xf numFmtId="0" fontId="5" fillId="0" borderId="0" xfId="0" applyFont="1" applyAlignment="1">
      <alignment vertical="center" wrapText="1"/>
    </xf>
    <xf numFmtId="43" fontId="4" fillId="0" borderId="0" xfId="1" applyFont="1" applyFill="1" applyBorder="1" applyAlignment="1">
      <alignment vertical="center"/>
    </xf>
    <xf numFmtId="9" fontId="4" fillId="0" borderId="0" xfId="2" applyFont="1" applyFill="1" applyBorder="1" applyAlignment="1">
      <alignment horizontal="center" vertical="center"/>
    </xf>
    <xf numFmtId="43" fontId="4" fillId="0" borderId="0" xfId="1" applyFont="1" applyFill="1" applyBorder="1" applyAlignment="1">
      <alignment horizontal="center" vertical="center"/>
    </xf>
    <xf numFmtId="0" fontId="4" fillId="0" borderId="0" xfId="0" applyFont="1" applyAlignment="1">
      <alignment vertical="center" wrapText="1"/>
    </xf>
    <xf numFmtId="43" fontId="3" fillId="0" borderId="1" xfId="1" applyFont="1" applyBorder="1" applyAlignment="1">
      <alignment vertical="center" wrapText="1"/>
    </xf>
    <xf numFmtId="43" fontId="4" fillId="0" borderId="1" xfId="1" applyFont="1" applyBorder="1" applyAlignment="1">
      <alignment vertical="center"/>
    </xf>
    <xf numFmtId="43" fontId="3" fillId="0" borderId="2" xfId="1" applyFont="1" applyBorder="1" applyAlignment="1">
      <alignment vertical="center" wrapText="1"/>
    </xf>
    <xf numFmtId="43" fontId="4" fillId="0" borderId="2" xfId="1" applyFont="1" applyBorder="1" applyAlignment="1">
      <alignment vertical="center"/>
    </xf>
    <xf numFmtId="43" fontId="4" fillId="0" borderId="0" xfId="1" applyFont="1" applyFill="1" applyAlignment="1">
      <alignment vertical="center"/>
    </xf>
    <xf numFmtId="43" fontId="4" fillId="0" borderId="0" xfId="1" applyFont="1" applyAlignment="1">
      <alignment vertical="center"/>
    </xf>
    <xf numFmtId="44" fontId="4" fillId="0" borderId="0" xfId="3" applyFont="1" applyAlignment="1">
      <alignment vertical="center"/>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49" fontId="3" fillId="0" borderId="1" xfId="0" applyNumberFormat="1" applyFont="1" applyBorder="1" applyAlignment="1">
      <alignment horizontal="center" vertical="center" readingOrder="1"/>
    </xf>
    <xf numFmtId="44" fontId="3" fillId="0" borderId="1" xfId="3" applyFont="1" applyFill="1" applyBorder="1" applyAlignment="1">
      <alignment horizontal="center" vertical="center" wrapText="1" readingOrder="1"/>
    </xf>
    <xf numFmtId="0" fontId="4" fillId="0" borderId="1" xfId="0" applyFont="1" applyBorder="1" applyAlignment="1">
      <alignment horizontal="center" vertical="center" readingOrder="1"/>
    </xf>
    <xf numFmtId="49" fontId="16" fillId="0" borderId="1" xfId="0" applyNumberFormat="1" applyFont="1" applyBorder="1" applyAlignment="1">
      <alignment horizontal="left" vertical="center" wrapText="1" readingOrder="1"/>
    </xf>
    <xf numFmtId="49" fontId="8" fillId="0" borderId="1" xfId="0" applyNumberFormat="1" applyFont="1" applyBorder="1" applyAlignment="1">
      <alignment horizontal="center" vertical="center" wrapText="1" readingOrder="1"/>
    </xf>
    <xf numFmtId="0" fontId="8" fillId="0" borderId="1" xfId="0" applyFont="1" applyBorder="1" applyAlignment="1">
      <alignment horizontal="center" vertical="center" wrapText="1" readingOrder="1"/>
    </xf>
    <xf numFmtId="44" fontId="4" fillId="0" borderId="1" xfId="3" applyFont="1" applyBorder="1" applyAlignment="1">
      <alignment vertical="center"/>
    </xf>
    <xf numFmtId="9" fontId="4" fillId="0" borderId="1" xfId="2" applyFont="1" applyBorder="1" applyAlignment="1">
      <alignment horizontal="center" vertical="center"/>
    </xf>
  </cellXfs>
  <cellStyles count="4">
    <cellStyle name="Millares" xfId="1" builtinId="3"/>
    <cellStyle name="Moneda" xfId="3" builtinId="4"/>
    <cellStyle name="Normal" xfId="0" builtinId="0"/>
    <cellStyle name="Porcentaje" xfId="2" builtinId="5"/>
  </cellStyles>
  <dxfs count="2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indexed="20"/>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indexed="20"/>
      </font>
      <fill>
        <patternFill>
          <bgColor indexed="45"/>
        </patternFill>
      </fill>
    </dxf>
    <dxf>
      <font>
        <color rgb="FF9C0006"/>
      </font>
      <fill>
        <patternFill>
          <bgColor rgb="FFFFC7CE"/>
        </patternFill>
      </fill>
    </dxf>
    <dxf>
      <font>
        <color rgb="FF9C0006"/>
      </font>
      <fill>
        <patternFill>
          <bgColor rgb="FFFFC7CE"/>
        </patternFill>
      </fill>
    </dxf>
    <dxf>
      <font>
        <color indexed="20"/>
      </font>
      <fill>
        <patternFill>
          <bgColor indexed="45"/>
        </patternFill>
      </fill>
    </dxf>
    <dxf>
      <font>
        <color rgb="FF9C0006"/>
      </font>
      <fill>
        <patternFill>
          <bgColor rgb="FFFFC7CE"/>
        </patternFill>
      </fill>
    </dxf>
    <dxf>
      <font>
        <color rgb="FF9C0006"/>
      </font>
      <fill>
        <patternFill>
          <bgColor rgb="FFFFC7CE"/>
        </patternFill>
      </fill>
    </dxf>
    <dxf>
      <font>
        <color indexed="20"/>
      </font>
      <fill>
        <patternFill>
          <bgColor indexed="45"/>
        </patternFill>
      </fill>
    </dxf>
    <dxf>
      <font>
        <color rgb="FF9C0006"/>
      </font>
      <fill>
        <patternFill>
          <bgColor rgb="FFFFC7CE"/>
        </patternFill>
      </fill>
    </dxf>
    <dxf>
      <font>
        <color indexed="20"/>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indexed="20"/>
      </font>
      <fill>
        <patternFill>
          <bgColor indexed="4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1.png"/><Relationship Id="rId1" Type="http://schemas.openxmlformats.org/officeDocument/2006/relationships/hyperlink" Target="http://www.google.com.co/imgres?imgurl=http://www.solostocks.com/img/isdin-gel-crema-50-protector-solar-6912300z0.jpg&amp;imgrefurl=http://www.solostocks.com/venta-productos/cuidado-piel/cremas-geles-masaje/isdin-gel-crema-50-protector-solar-6912300&amp;h=500&amp;w=332&amp;tbnid=YKkOPS47mHDZ3M:&amp;zoom=1&amp;docid=qgp837DGxuqh-M&amp;ei=9kFKVZe6BsujNvS1gZAJ&amp;tbm=isch&amp;ved=0CCAQMygHMAc"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66674</xdr:rowOff>
    </xdr:from>
    <xdr:to>
      <xdr:col>2</xdr:col>
      <xdr:colOff>234950</xdr:colOff>
      <xdr:row>4</xdr:row>
      <xdr:rowOff>468881</xdr:rowOff>
    </xdr:to>
    <xdr:pic>
      <xdr:nvPicPr>
        <xdr:cNvPr id="3" name="Imagen 2">
          <a:extLst>
            <a:ext uri="{FF2B5EF4-FFF2-40B4-BE49-F238E27FC236}">
              <a16:creationId xmlns:a16="http://schemas.microsoft.com/office/drawing/2014/main" id="{BDC7BE1E-C97A-48F7-8E48-2782CBC6AEF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0377" b="20000"/>
        <a:stretch/>
      </xdr:blipFill>
      <xdr:spPr>
        <a:xfrm>
          <a:off x="76200" y="66674"/>
          <a:ext cx="1952625" cy="1164207"/>
        </a:xfrm>
        <a:prstGeom prst="rect">
          <a:avLst/>
        </a:prstGeom>
      </xdr:spPr>
    </xdr:pic>
    <xdr:clientData/>
  </xdr:twoCellAnchor>
  <xdr:twoCellAnchor editAs="oneCell">
    <xdr:from>
      <xdr:col>0</xdr:col>
      <xdr:colOff>457200</xdr:colOff>
      <xdr:row>206</xdr:row>
      <xdr:rowOff>295276</xdr:rowOff>
    </xdr:from>
    <xdr:to>
      <xdr:col>2</xdr:col>
      <xdr:colOff>1408542</xdr:colOff>
      <xdr:row>215</xdr:row>
      <xdr:rowOff>66675</xdr:rowOff>
    </xdr:to>
    <xdr:pic>
      <xdr:nvPicPr>
        <xdr:cNvPr id="5" name="Imagen 4">
          <a:extLst>
            <a:ext uri="{FF2B5EF4-FFF2-40B4-BE49-F238E27FC236}">
              <a16:creationId xmlns:a16="http://schemas.microsoft.com/office/drawing/2014/main" id="{BB0B4669-8D80-4A4E-B5E0-E88905F2320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57200" y="63474601"/>
          <a:ext cx="2745217" cy="16192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57</xdr:row>
      <xdr:rowOff>0</xdr:rowOff>
    </xdr:from>
    <xdr:to>
      <xdr:col>2</xdr:col>
      <xdr:colOff>0</xdr:colOff>
      <xdr:row>61</xdr:row>
      <xdr:rowOff>82747</xdr:rowOff>
    </xdr:to>
    <xdr:sp macro="" textlink="">
      <xdr:nvSpPr>
        <xdr:cNvPr id="2" name="AutoShape 1129" descr="Resultado de imagen para protector de solar en crema">
          <a:hlinkClick xmlns:r="http://schemas.openxmlformats.org/officeDocument/2006/relationships" r:id="rId1"/>
          <a:extLst>
            <a:ext uri="{FF2B5EF4-FFF2-40B4-BE49-F238E27FC236}">
              <a16:creationId xmlns:a16="http://schemas.microsoft.com/office/drawing/2014/main" id="{B319A27F-15A9-6F45-A8F3-78638BF961BA}"/>
            </a:ext>
          </a:extLst>
        </xdr:cNvPr>
        <xdr:cNvSpPr>
          <a:spLocks noChangeAspect="1" noChangeArrowheads="1"/>
        </xdr:cNvSpPr>
      </xdr:nvSpPr>
      <xdr:spPr bwMode="auto">
        <a:xfrm>
          <a:off x="1917700" y="10947400"/>
          <a:ext cx="0" cy="8447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57</xdr:row>
      <xdr:rowOff>0</xdr:rowOff>
    </xdr:from>
    <xdr:to>
      <xdr:col>2</xdr:col>
      <xdr:colOff>0</xdr:colOff>
      <xdr:row>61</xdr:row>
      <xdr:rowOff>82747</xdr:rowOff>
    </xdr:to>
    <xdr:sp macro="" textlink="">
      <xdr:nvSpPr>
        <xdr:cNvPr id="3" name="AutoShape 1129" descr="Resultado de imagen para protector de solar en crema">
          <a:hlinkClick xmlns:r="http://schemas.openxmlformats.org/officeDocument/2006/relationships" r:id="rId1"/>
          <a:extLst>
            <a:ext uri="{FF2B5EF4-FFF2-40B4-BE49-F238E27FC236}">
              <a16:creationId xmlns:a16="http://schemas.microsoft.com/office/drawing/2014/main" id="{286405BA-D533-FB44-ABF1-E9423E0EB507}"/>
            </a:ext>
          </a:extLst>
        </xdr:cNvPr>
        <xdr:cNvSpPr>
          <a:spLocks noChangeAspect="1" noChangeArrowheads="1"/>
        </xdr:cNvSpPr>
      </xdr:nvSpPr>
      <xdr:spPr bwMode="auto">
        <a:xfrm>
          <a:off x="1917700" y="10947400"/>
          <a:ext cx="0" cy="8447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57</xdr:row>
      <xdr:rowOff>0</xdr:rowOff>
    </xdr:from>
    <xdr:to>
      <xdr:col>2</xdr:col>
      <xdr:colOff>0</xdr:colOff>
      <xdr:row>61</xdr:row>
      <xdr:rowOff>82747</xdr:rowOff>
    </xdr:to>
    <xdr:sp macro="" textlink="">
      <xdr:nvSpPr>
        <xdr:cNvPr id="4" name="AutoShape 1129" descr="Resultado de imagen para protector de solar en crema">
          <a:hlinkClick xmlns:r="http://schemas.openxmlformats.org/officeDocument/2006/relationships" r:id="rId1"/>
          <a:extLst>
            <a:ext uri="{FF2B5EF4-FFF2-40B4-BE49-F238E27FC236}">
              <a16:creationId xmlns:a16="http://schemas.microsoft.com/office/drawing/2014/main" id="{7434A48D-E270-7547-8FAD-0FC2F5387BC9}"/>
            </a:ext>
          </a:extLst>
        </xdr:cNvPr>
        <xdr:cNvSpPr>
          <a:spLocks noChangeAspect="1" noChangeArrowheads="1"/>
        </xdr:cNvSpPr>
      </xdr:nvSpPr>
      <xdr:spPr bwMode="auto">
        <a:xfrm>
          <a:off x="1917700" y="10947400"/>
          <a:ext cx="0" cy="8447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57</xdr:row>
      <xdr:rowOff>0</xdr:rowOff>
    </xdr:from>
    <xdr:to>
      <xdr:col>2</xdr:col>
      <xdr:colOff>0</xdr:colOff>
      <xdr:row>61</xdr:row>
      <xdr:rowOff>82747</xdr:rowOff>
    </xdr:to>
    <xdr:sp macro="" textlink="">
      <xdr:nvSpPr>
        <xdr:cNvPr id="5" name="AutoShape 1129" descr="Resultado de imagen para protector de solar en crema">
          <a:hlinkClick xmlns:r="http://schemas.openxmlformats.org/officeDocument/2006/relationships" r:id="rId1"/>
          <a:extLst>
            <a:ext uri="{FF2B5EF4-FFF2-40B4-BE49-F238E27FC236}">
              <a16:creationId xmlns:a16="http://schemas.microsoft.com/office/drawing/2014/main" id="{F8D424A4-F7FE-804F-929D-7394D521E86D}"/>
            </a:ext>
          </a:extLst>
        </xdr:cNvPr>
        <xdr:cNvSpPr>
          <a:spLocks noChangeAspect="1" noChangeArrowheads="1"/>
        </xdr:cNvSpPr>
      </xdr:nvSpPr>
      <xdr:spPr bwMode="auto">
        <a:xfrm>
          <a:off x="1917700" y="10947400"/>
          <a:ext cx="0" cy="8447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57</xdr:row>
      <xdr:rowOff>0</xdr:rowOff>
    </xdr:from>
    <xdr:to>
      <xdr:col>2</xdr:col>
      <xdr:colOff>0</xdr:colOff>
      <xdr:row>61</xdr:row>
      <xdr:rowOff>82747</xdr:rowOff>
    </xdr:to>
    <xdr:sp macro="" textlink="">
      <xdr:nvSpPr>
        <xdr:cNvPr id="6" name="AutoShape 1129" descr="Resultado de imagen para protector de solar en crema">
          <a:hlinkClick xmlns:r="http://schemas.openxmlformats.org/officeDocument/2006/relationships" r:id="rId1"/>
          <a:extLst>
            <a:ext uri="{FF2B5EF4-FFF2-40B4-BE49-F238E27FC236}">
              <a16:creationId xmlns:a16="http://schemas.microsoft.com/office/drawing/2014/main" id="{68F244CD-8AED-514B-84F6-E53A31DBADED}"/>
            </a:ext>
          </a:extLst>
        </xdr:cNvPr>
        <xdr:cNvSpPr>
          <a:spLocks noChangeAspect="1" noChangeArrowheads="1"/>
        </xdr:cNvSpPr>
      </xdr:nvSpPr>
      <xdr:spPr bwMode="auto">
        <a:xfrm>
          <a:off x="1917700" y="10947400"/>
          <a:ext cx="0" cy="8447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57</xdr:row>
      <xdr:rowOff>0</xdr:rowOff>
    </xdr:from>
    <xdr:to>
      <xdr:col>2</xdr:col>
      <xdr:colOff>0</xdr:colOff>
      <xdr:row>61</xdr:row>
      <xdr:rowOff>82747</xdr:rowOff>
    </xdr:to>
    <xdr:sp macro="" textlink="">
      <xdr:nvSpPr>
        <xdr:cNvPr id="7" name="AutoShape 1129" descr="Resultado de imagen para protector de solar en crema">
          <a:hlinkClick xmlns:r="http://schemas.openxmlformats.org/officeDocument/2006/relationships" r:id="rId1"/>
          <a:extLst>
            <a:ext uri="{FF2B5EF4-FFF2-40B4-BE49-F238E27FC236}">
              <a16:creationId xmlns:a16="http://schemas.microsoft.com/office/drawing/2014/main" id="{E578B3BA-9803-2A48-9617-295F85F7C818}"/>
            </a:ext>
          </a:extLst>
        </xdr:cNvPr>
        <xdr:cNvSpPr>
          <a:spLocks noChangeAspect="1" noChangeArrowheads="1"/>
        </xdr:cNvSpPr>
      </xdr:nvSpPr>
      <xdr:spPr bwMode="auto">
        <a:xfrm>
          <a:off x="1917700" y="10947400"/>
          <a:ext cx="0" cy="8447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66675</xdr:colOff>
      <xdr:row>126</xdr:row>
      <xdr:rowOff>0</xdr:rowOff>
    </xdr:from>
    <xdr:to>
      <xdr:col>3</xdr:col>
      <xdr:colOff>142875</xdr:colOff>
      <xdr:row>129</xdr:row>
      <xdr:rowOff>57150</xdr:rowOff>
    </xdr:to>
    <xdr:sp macro="" textlink="">
      <xdr:nvSpPr>
        <xdr:cNvPr id="8" name="Cuadro de texto 6">
          <a:extLst>
            <a:ext uri="{FF2B5EF4-FFF2-40B4-BE49-F238E27FC236}">
              <a16:creationId xmlns:a16="http://schemas.microsoft.com/office/drawing/2014/main" id="{109B3463-50BD-B44A-B97A-3548A2628EDD}"/>
            </a:ext>
          </a:extLst>
        </xdr:cNvPr>
        <xdr:cNvSpPr txBox="1">
          <a:spLocks noChangeArrowheads="1"/>
        </xdr:cNvSpPr>
      </xdr:nvSpPr>
      <xdr:spPr bwMode="auto">
        <a:xfrm>
          <a:off x="2898775" y="24853900"/>
          <a:ext cx="7620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66675</xdr:colOff>
      <xdr:row>126</xdr:row>
      <xdr:rowOff>0</xdr:rowOff>
    </xdr:from>
    <xdr:to>
      <xdr:col>3</xdr:col>
      <xdr:colOff>142875</xdr:colOff>
      <xdr:row>129</xdr:row>
      <xdr:rowOff>57150</xdr:rowOff>
    </xdr:to>
    <xdr:sp macro="" textlink="">
      <xdr:nvSpPr>
        <xdr:cNvPr id="9" name="Cuadro de texto 5">
          <a:extLst>
            <a:ext uri="{FF2B5EF4-FFF2-40B4-BE49-F238E27FC236}">
              <a16:creationId xmlns:a16="http://schemas.microsoft.com/office/drawing/2014/main" id="{AA2EA19F-3F52-504D-B692-05DC451378A7}"/>
            </a:ext>
          </a:extLst>
        </xdr:cNvPr>
        <xdr:cNvSpPr txBox="1">
          <a:spLocks noChangeArrowheads="1"/>
        </xdr:cNvSpPr>
      </xdr:nvSpPr>
      <xdr:spPr bwMode="auto">
        <a:xfrm>
          <a:off x="2898775" y="24853900"/>
          <a:ext cx="7620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66675</xdr:colOff>
      <xdr:row>126</xdr:row>
      <xdr:rowOff>0</xdr:rowOff>
    </xdr:from>
    <xdr:to>
      <xdr:col>3</xdr:col>
      <xdr:colOff>142875</xdr:colOff>
      <xdr:row>129</xdr:row>
      <xdr:rowOff>57150</xdr:rowOff>
    </xdr:to>
    <xdr:sp macro="" textlink="">
      <xdr:nvSpPr>
        <xdr:cNvPr id="10" name="Cuadro de texto 4">
          <a:extLst>
            <a:ext uri="{FF2B5EF4-FFF2-40B4-BE49-F238E27FC236}">
              <a16:creationId xmlns:a16="http://schemas.microsoft.com/office/drawing/2014/main" id="{2EE99228-834A-7C40-9B81-A568B060EA26}"/>
            </a:ext>
          </a:extLst>
        </xdr:cNvPr>
        <xdr:cNvSpPr txBox="1">
          <a:spLocks noChangeArrowheads="1"/>
        </xdr:cNvSpPr>
      </xdr:nvSpPr>
      <xdr:spPr bwMode="auto">
        <a:xfrm>
          <a:off x="2898775" y="24853900"/>
          <a:ext cx="7620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66675</xdr:colOff>
      <xdr:row>126</xdr:row>
      <xdr:rowOff>0</xdr:rowOff>
    </xdr:from>
    <xdr:to>
      <xdr:col>3</xdr:col>
      <xdr:colOff>142875</xdr:colOff>
      <xdr:row>129</xdr:row>
      <xdr:rowOff>57150</xdr:rowOff>
    </xdr:to>
    <xdr:sp macro="" textlink="">
      <xdr:nvSpPr>
        <xdr:cNvPr id="11" name="Cuadro de texto 3">
          <a:extLst>
            <a:ext uri="{FF2B5EF4-FFF2-40B4-BE49-F238E27FC236}">
              <a16:creationId xmlns:a16="http://schemas.microsoft.com/office/drawing/2014/main" id="{EA488210-DE69-B642-B387-1C7494D402EF}"/>
            </a:ext>
          </a:extLst>
        </xdr:cNvPr>
        <xdr:cNvSpPr txBox="1">
          <a:spLocks noChangeArrowheads="1"/>
        </xdr:cNvSpPr>
      </xdr:nvSpPr>
      <xdr:spPr bwMode="auto">
        <a:xfrm>
          <a:off x="2898775" y="24853900"/>
          <a:ext cx="7620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66675</xdr:colOff>
      <xdr:row>126</xdr:row>
      <xdr:rowOff>0</xdr:rowOff>
    </xdr:from>
    <xdr:to>
      <xdr:col>3</xdr:col>
      <xdr:colOff>142875</xdr:colOff>
      <xdr:row>129</xdr:row>
      <xdr:rowOff>57150</xdr:rowOff>
    </xdr:to>
    <xdr:sp macro="" textlink="">
      <xdr:nvSpPr>
        <xdr:cNvPr id="12" name="Cuadro de texto 2">
          <a:extLst>
            <a:ext uri="{FF2B5EF4-FFF2-40B4-BE49-F238E27FC236}">
              <a16:creationId xmlns:a16="http://schemas.microsoft.com/office/drawing/2014/main" id="{DAA83C45-5B1B-EF4A-A5F3-6EAA81C5439F}"/>
            </a:ext>
          </a:extLst>
        </xdr:cNvPr>
        <xdr:cNvSpPr txBox="1">
          <a:spLocks noChangeArrowheads="1"/>
        </xdr:cNvSpPr>
      </xdr:nvSpPr>
      <xdr:spPr bwMode="auto">
        <a:xfrm>
          <a:off x="2898775" y="24853900"/>
          <a:ext cx="7620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66675</xdr:colOff>
      <xdr:row>126</xdr:row>
      <xdr:rowOff>0</xdr:rowOff>
    </xdr:from>
    <xdr:to>
      <xdr:col>3</xdr:col>
      <xdr:colOff>142875</xdr:colOff>
      <xdr:row>129</xdr:row>
      <xdr:rowOff>57150</xdr:rowOff>
    </xdr:to>
    <xdr:sp macro="" textlink="">
      <xdr:nvSpPr>
        <xdr:cNvPr id="13" name="Cuadro de texto 1">
          <a:extLst>
            <a:ext uri="{FF2B5EF4-FFF2-40B4-BE49-F238E27FC236}">
              <a16:creationId xmlns:a16="http://schemas.microsoft.com/office/drawing/2014/main" id="{0C9D7725-1FB1-2745-BA82-2E0141E7D47B}"/>
            </a:ext>
          </a:extLst>
        </xdr:cNvPr>
        <xdr:cNvSpPr txBox="1">
          <a:spLocks noChangeArrowheads="1"/>
        </xdr:cNvSpPr>
      </xdr:nvSpPr>
      <xdr:spPr bwMode="auto">
        <a:xfrm>
          <a:off x="2898775" y="24853900"/>
          <a:ext cx="7620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66675</xdr:colOff>
      <xdr:row>261</xdr:row>
      <xdr:rowOff>0</xdr:rowOff>
    </xdr:from>
    <xdr:to>
      <xdr:col>3</xdr:col>
      <xdr:colOff>133350</xdr:colOff>
      <xdr:row>263</xdr:row>
      <xdr:rowOff>114300</xdr:rowOff>
    </xdr:to>
    <xdr:sp macro="" textlink="">
      <xdr:nvSpPr>
        <xdr:cNvPr id="14" name="Cuadro de texto 30">
          <a:extLst>
            <a:ext uri="{FF2B5EF4-FFF2-40B4-BE49-F238E27FC236}">
              <a16:creationId xmlns:a16="http://schemas.microsoft.com/office/drawing/2014/main" id="{A590C6B6-263B-214A-BFE3-F834F5228167}"/>
            </a:ext>
          </a:extLst>
        </xdr:cNvPr>
        <xdr:cNvSpPr txBox="1">
          <a:spLocks noChangeArrowheads="1"/>
        </xdr:cNvSpPr>
      </xdr:nvSpPr>
      <xdr:spPr bwMode="auto">
        <a:xfrm>
          <a:off x="2898775" y="53428900"/>
          <a:ext cx="66675"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66675</xdr:colOff>
      <xdr:row>261</xdr:row>
      <xdr:rowOff>0</xdr:rowOff>
    </xdr:from>
    <xdr:to>
      <xdr:col>3</xdr:col>
      <xdr:colOff>133350</xdr:colOff>
      <xdr:row>263</xdr:row>
      <xdr:rowOff>114300</xdr:rowOff>
    </xdr:to>
    <xdr:sp macro="" textlink="">
      <xdr:nvSpPr>
        <xdr:cNvPr id="15" name="Cuadro de texto 29">
          <a:extLst>
            <a:ext uri="{FF2B5EF4-FFF2-40B4-BE49-F238E27FC236}">
              <a16:creationId xmlns:a16="http://schemas.microsoft.com/office/drawing/2014/main" id="{7E3BBB12-DDF1-D341-8F1B-B333A8ABD6B6}"/>
            </a:ext>
          </a:extLst>
        </xdr:cNvPr>
        <xdr:cNvSpPr txBox="1">
          <a:spLocks noChangeArrowheads="1"/>
        </xdr:cNvSpPr>
      </xdr:nvSpPr>
      <xdr:spPr bwMode="auto">
        <a:xfrm>
          <a:off x="2898775" y="53428900"/>
          <a:ext cx="66675"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66675</xdr:colOff>
      <xdr:row>261</xdr:row>
      <xdr:rowOff>0</xdr:rowOff>
    </xdr:from>
    <xdr:to>
      <xdr:col>3</xdr:col>
      <xdr:colOff>133350</xdr:colOff>
      <xdr:row>263</xdr:row>
      <xdr:rowOff>114300</xdr:rowOff>
    </xdr:to>
    <xdr:sp macro="" textlink="">
      <xdr:nvSpPr>
        <xdr:cNvPr id="16" name="Cuadro de texto 28">
          <a:extLst>
            <a:ext uri="{FF2B5EF4-FFF2-40B4-BE49-F238E27FC236}">
              <a16:creationId xmlns:a16="http://schemas.microsoft.com/office/drawing/2014/main" id="{79802747-69E3-584A-9439-4970E35ECD0D}"/>
            </a:ext>
          </a:extLst>
        </xdr:cNvPr>
        <xdr:cNvSpPr txBox="1">
          <a:spLocks noChangeArrowheads="1"/>
        </xdr:cNvSpPr>
      </xdr:nvSpPr>
      <xdr:spPr bwMode="auto">
        <a:xfrm>
          <a:off x="2898775" y="53428900"/>
          <a:ext cx="66675"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66675</xdr:colOff>
      <xdr:row>261</xdr:row>
      <xdr:rowOff>0</xdr:rowOff>
    </xdr:from>
    <xdr:to>
      <xdr:col>3</xdr:col>
      <xdr:colOff>133350</xdr:colOff>
      <xdr:row>263</xdr:row>
      <xdr:rowOff>114300</xdr:rowOff>
    </xdr:to>
    <xdr:sp macro="" textlink="">
      <xdr:nvSpPr>
        <xdr:cNvPr id="17" name="Cuadro de texto 27">
          <a:extLst>
            <a:ext uri="{FF2B5EF4-FFF2-40B4-BE49-F238E27FC236}">
              <a16:creationId xmlns:a16="http://schemas.microsoft.com/office/drawing/2014/main" id="{82E242A4-65D7-F043-94B7-9542996199F0}"/>
            </a:ext>
          </a:extLst>
        </xdr:cNvPr>
        <xdr:cNvSpPr txBox="1">
          <a:spLocks noChangeArrowheads="1"/>
        </xdr:cNvSpPr>
      </xdr:nvSpPr>
      <xdr:spPr bwMode="auto">
        <a:xfrm>
          <a:off x="2898775" y="53428900"/>
          <a:ext cx="66675"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66675</xdr:colOff>
      <xdr:row>261</xdr:row>
      <xdr:rowOff>0</xdr:rowOff>
    </xdr:from>
    <xdr:to>
      <xdr:col>3</xdr:col>
      <xdr:colOff>133350</xdr:colOff>
      <xdr:row>263</xdr:row>
      <xdr:rowOff>114300</xdr:rowOff>
    </xdr:to>
    <xdr:sp macro="" textlink="">
      <xdr:nvSpPr>
        <xdr:cNvPr id="18" name="Cuadro de texto 26">
          <a:extLst>
            <a:ext uri="{FF2B5EF4-FFF2-40B4-BE49-F238E27FC236}">
              <a16:creationId xmlns:a16="http://schemas.microsoft.com/office/drawing/2014/main" id="{65E74C76-781B-6949-97EE-B308DB2C1CDB}"/>
            </a:ext>
          </a:extLst>
        </xdr:cNvPr>
        <xdr:cNvSpPr txBox="1">
          <a:spLocks noChangeArrowheads="1"/>
        </xdr:cNvSpPr>
      </xdr:nvSpPr>
      <xdr:spPr bwMode="auto">
        <a:xfrm>
          <a:off x="2898775" y="53428900"/>
          <a:ext cx="66675"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66675</xdr:colOff>
      <xdr:row>261</xdr:row>
      <xdr:rowOff>0</xdr:rowOff>
    </xdr:from>
    <xdr:to>
      <xdr:col>3</xdr:col>
      <xdr:colOff>133350</xdr:colOff>
      <xdr:row>263</xdr:row>
      <xdr:rowOff>114300</xdr:rowOff>
    </xdr:to>
    <xdr:sp macro="" textlink="">
      <xdr:nvSpPr>
        <xdr:cNvPr id="19" name="Cuadro de texto 25">
          <a:extLst>
            <a:ext uri="{FF2B5EF4-FFF2-40B4-BE49-F238E27FC236}">
              <a16:creationId xmlns:a16="http://schemas.microsoft.com/office/drawing/2014/main" id="{5A623976-A8DF-0C43-8096-79426C81D838}"/>
            </a:ext>
          </a:extLst>
        </xdr:cNvPr>
        <xdr:cNvSpPr txBox="1">
          <a:spLocks noChangeArrowheads="1"/>
        </xdr:cNvSpPr>
      </xdr:nvSpPr>
      <xdr:spPr bwMode="auto">
        <a:xfrm>
          <a:off x="2898775" y="53428900"/>
          <a:ext cx="66675"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66675</xdr:colOff>
      <xdr:row>261</xdr:row>
      <xdr:rowOff>0</xdr:rowOff>
    </xdr:from>
    <xdr:to>
      <xdr:col>3</xdr:col>
      <xdr:colOff>133350</xdr:colOff>
      <xdr:row>263</xdr:row>
      <xdr:rowOff>114300</xdr:rowOff>
    </xdr:to>
    <xdr:sp macro="" textlink="">
      <xdr:nvSpPr>
        <xdr:cNvPr id="20" name="Cuadro de texto 24">
          <a:extLst>
            <a:ext uri="{FF2B5EF4-FFF2-40B4-BE49-F238E27FC236}">
              <a16:creationId xmlns:a16="http://schemas.microsoft.com/office/drawing/2014/main" id="{D0F32142-B1DD-9A47-BBB7-93FD81B69108}"/>
            </a:ext>
          </a:extLst>
        </xdr:cNvPr>
        <xdr:cNvSpPr txBox="1">
          <a:spLocks noChangeArrowheads="1"/>
        </xdr:cNvSpPr>
      </xdr:nvSpPr>
      <xdr:spPr bwMode="auto">
        <a:xfrm>
          <a:off x="2898775" y="53428900"/>
          <a:ext cx="66675"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66675</xdr:colOff>
      <xdr:row>261</xdr:row>
      <xdr:rowOff>0</xdr:rowOff>
    </xdr:from>
    <xdr:to>
      <xdr:col>3</xdr:col>
      <xdr:colOff>133350</xdr:colOff>
      <xdr:row>263</xdr:row>
      <xdr:rowOff>114300</xdr:rowOff>
    </xdr:to>
    <xdr:sp macro="" textlink="">
      <xdr:nvSpPr>
        <xdr:cNvPr id="21" name="Cuadro de texto 23">
          <a:extLst>
            <a:ext uri="{FF2B5EF4-FFF2-40B4-BE49-F238E27FC236}">
              <a16:creationId xmlns:a16="http://schemas.microsoft.com/office/drawing/2014/main" id="{F6541399-7A3A-B841-BDF0-277F38C36F27}"/>
            </a:ext>
          </a:extLst>
        </xdr:cNvPr>
        <xdr:cNvSpPr txBox="1">
          <a:spLocks noChangeArrowheads="1"/>
        </xdr:cNvSpPr>
      </xdr:nvSpPr>
      <xdr:spPr bwMode="auto">
        <a:xfrm>
          <a:off x="2898775" y="53428900"/>
          <a:ext cx="66675"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66675</xdr:colOff>
      <xdr:row>261</xdr:row>
      <xdr:rowOff>0</xdr:rowOff>
    </xdr:from>
    <xdr:to>
      <xdr:col>3</xdr:col>
      <xdr:colOff>133350</xdr:colOff>
      <xdr:row>263</xdr:row>
      <xdr:rowOff>114300</xdr:rowOff>
    </xdr:to>
    <xdr:sp macro="" textlink="">
      <xdr:nvSpPr>
        <xdr:cNvPr id="22" name="Cuadro de texto 22">
          <a:extLst>
            <a:ext uri="{FF2B5EF4-FFF2-40B4-BE49-F238E27FC236}">
              <a16:creationId xmlns:a16="http://schemas.microsoft.com/office/drawing/2014/main" id="{B29B4D8D-1016-5B46-B3DF-25F624494122}"/>
            </a:ext>
          </a:extLst>
        </xdr:cNvPr>
        <xdr:cNvSpPr txBox="1">
          <a:spLocks noChangeArrowheads="1"/>
        </xdr:cNvSpPr>
      </xdr:nvSpPr>
      <xdr:spPr bwMode="auto">
        <a:xfrm>
          <a:off x="2898775" y="53428900"/>
          <a:ext cx="66675"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66675</xdr:colOff>
      <xdr:row>261</xdr:row>
      <xdr:rowOff>0</xdr:rowOff>
    </xdr:from>
    <xdr:to>
      <xdr:col>3</xdr:col>
      <xdr:colOff>133350</xdr:colOff>
      <xdr:row>263</xdr:row>
      <xdr:rowOff>114300</xdr:rowOff>
    </xdr:to>
    <xdr:sp macro="" textlink="">
      <xdr:nvSpPr>
        <xdr:cNvPr id="23" name="Cuadro de texto 21">
          <a:extLst>
            <a:ext uri="{FF2B5EF4-FFF2-40B4-BE49-F238E27FC236}">
              <a16:creationId xmlns:a16="http://schemas.microsoft.com/office/drawing/2014/main" id="{3E4449B0-6A3B-954F-925F-E6A542F3F12D}"/>
            </a:ext>
          </a:extLst>
        </xdr:cNvPr>
        <xdr:cNvSpPr txBox="1">
          <a:spLocks noChangeArrowheads="1"/>
        </xdr:cNvSpPr>
      </xdr:nvSpPr>
      <xdr:spPr bwMode="auto">
        <a:xfrm>
          <a:off x="2898775" y="53428900"/>
          <a:ext cx="66675"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66675</xdr:colOff>
      <xdr:row>261</xdr:row>
      <xdr:rowOff>0</xdr:rowOff>
    </xdr:from>
    <xdr:to>
      <xdr:col>3</xdr:col>
      <xdr:colOff>133350</xdr:colOff>
      <xdr:row>263</xdr:row>
      <xdr:rowOff>114300</xdr:rowOff>
    </xdr:to>
    <xdr:sp macro="" textlink="">
      <xdr:nvSpPr>
        <xdr:cNvPr id="24" name="Cuadro de texto 20">
          <a:extLst>
            <a:ext uri="{FF2B5EF4-FFF2-40B4-BE49-F238E27FC236}">
              <a16:creationId xmlns:a16="http://schemas.microsoft.com/office/drawing/2014/main" id="{5AD1F2CB-111B-8B48-9D68-4C08DA5188C4}"/>
            </a:ext>
          </a:extLst>
        </xdr:cNvPr>
        <xdr:cNvSpPr txBox="1">
          <a:spLocks noChangeArrowheads="1"/>
        </xdr:cNvSpPr>
      </xdr:nvSpPr>
      <xdr:spPr bwMode="auto">
        <a:xfrm>
          <a:off x="2898775" y="53428900"/>
          <a:ext cx="66675"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66675</xdr:colOff>
      <xdr:row>261</xdr:row>
      <xdr:rowOff>0</xdr:rowOff>
    </xdr:from>
    <xdr:to>
      <xdr:col>3</xdr:col>
      <xdr:colOff>133350</xdr:colOff>
      <xdr:row>263</xdr:row>
      <xdr:rowOff>114300</xdr:rowOff>
    </xdr:to>
    <xdr:sp macro="" textlink="">
      <xdr:nvSpPr>
        <xdr:cNvPr id="25" name="Cuadro de texto 19">
          <a:extLst>
            <a:ext uri="{FF2B5EF4-FFF2-40B4-BE49-F238E27FC236}">
              <a16:creationId xmlns:a16="http://schemas.microsoft.com/office/drawing/2014/main" id="{4C6881DC-F805-914F-A8C1-54FAC0154D78}"/>
            </a:ext>
          </a:extLst>
        </xdr:cNvPr>
        <xdr:cNvSpPr txBox="1">
          <a:spLocks noChangeArrowheads="1"/>
        </xdr:cNvSpPr>
      </xdr:nvSpPr>
      <xdr:spPr bwMode="auto">
        <a:xfrm>
          <a:off x="2898775" y="53428900"/>
          <a:ext cx="66675"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123825</xdr:colOff>
      <xdr:row>0</xdr:row>
      <xdr:rowOff>0</xdr:rowOff>
    </xdr:from>
    <xdr:to>
      <xdr:col>2</xdr:col>
      <xdr:colOff>400050</xdr:colOff>
      <xdr:row>7</xdr:row>
      <xdr:rowOff>30732</xdr:rowOff>
    </xdr:to>
    <xdr:pic>
      <xdr:nvPicPr>
        <xdr:cNvPr id="26" name="Imagen 25">
          <a:extLst>
            <a:ext uri="{FF2B5EF4-FFF2-40B4-BE49-F238E27FC236}">
              <a16:creationId xmlns:a16="http://schemas.microsoft.com/office/drawing/2014/main" id="{2317EF85-8716-FF4C-972F-4CCAF578BE28}"/>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20377" b="20000"/>
        <a:stretch/>
      </xdr:blipFill>
      <xdr:spPr>
        <a:xfrm>
          <a:off x="123825" y="0"/>
          <a:ext cx="2193925" cy="1275332"/>
        </a:xfrm>
        <a:prstGeom prst="rect">
          <a:avLst/>
        </a:prstGeom>
      </xdr:spPr>
    </xdr:pic>
    <xdr:clientData/>
  </xdr:twoCellAnchor>
  <xdr:twoCellAnchor editAs="oneCell">
    <xdr:from>
      <xdr:col>0</xdr:col>
      <xdr:colOff>342900</xdr:colOff>
      <xdr:row>565</xdr:row>
      <xdr:rowOff>57150</xdr:rowOff>
    </xdr:from>
    <xdr:to>
      <xdr:col>3</xdr:col>
      <xdr:colOff>600075</xdr:colOff>
      <xdr:row>574</xdr:row>
      <xdr:rowOff>98424</xdr:rowOff>
    </xdr:to>
    <xdr:pic>
      <xdr:nvPicPr>
        <xdr:cNvPr id="27" name="Imagen 26">
          <a:extLst>
            <a:ext uri="{FF2B5EF4-FFF2-40B4-BE49-F238E27FC236}">
              <a16:creationId xmlns:a16="http://schemas.microsoft.com/office/drawing/2014/main" id="{5E7D03EB-BA17-3B44-9EA8-3F125D5AB61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42900" y="113099850"/>
          <a:ext cx="3089275" cy="173037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47625</xdr:colOff>
      <xdr:row>0</xdr:row>
      <xdr:rowOff>0</xdr:rowOff>
    </xdr:from>
    <xdr:to>
      <xdr:col>2</xdr:col>
      <xdr:colOff>30503</xdr:colOff>
      <xdr:row>5</xdr:row>
      <xdr:rowOff>276225</xdr:rowOff>
    </xdr:to>
    <xdr:pic>
      <xdr:nvPicPr>
        <xdr:cNvPr id="2" name="Imagen 1">
          <a:extLst>
            <a:ext uri="{FF2B5EF4-FFF2-40B4-BE49-F238E27FC236}">
              <a16:creationId xmlns:a16="http://schemas.microsoft.com/office/drawing/2014/main" id="{E47CAEED-519D-C643-AC37-26BB680FBDC8}"/>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0377" b="20000"/>
        <a:stretch/>
      </xdr:blipFill>
      <xdr:spPr>
        <a:xfrm>
          <a:off x="47625" y="0"/>
          <a:ext cx="2091078" cy="1165225"/>
        </a:xfrm>
        <a:prstGeom prst="rect">
          <a:avLst/>
        </a:prstGeom>
      </xdr:spPr>
    </xdr:pic>
    <xdr:clientData/>
  </xdr:twoCellAnchor>
  <xdr:twoCellAnchor editAs="oneCell">
    <xdr:from>
      <xdr:col>0</xdr:col>
      <xdr:colOff>581026</xdr:colOff>
      <xdr:row>176</xdr:row>
      <xdr:rowOff>47626</xdr:rowOff>
    </xdr:from>
    <xdr:to>
      <xdr:col>2</xdr:col>
      <xdr:colOff>1035115</xdr:colOff>
      <xdr:row>184</xdr:row>
      <xdr:rowOff>47626</xdr:rowOff>
    </xdr:to>
    <xdr:pic>
      <xdr:nvPicPr>
        <xdr:cNvPr id="3" name="Imagen 2">
          <a:extLst>
            <a:ext uri="{FF2B5EF4-FFF2-40B4-BE49-F238E27FC236}">
              <a16:creationId xmlns:a16="http://schemas.microsoft.com/office/drawing/2014/main" id="{C5FF3137-B0A1-6741-A217-F79F0709278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1026" y="87893526"/>
          <a:ext cx="2562289" cy="15113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google.com/search?q=24101600&amp;sca_esv=6da2c71a879288c4&amp;biw=1366&amp;bih=633&amp;sxsrf=ANbL-n57GRbeDhRJJ3VCLG2OvaftG964aQ%3A1771360954834&amp;ei=utKUaffPMsmZwbkPr7OCOQ&amp;ved=2ahUKEwiS4abuseGSAxVXQjABHeuIIzYQgK4QegQIAhAD&amp;uact=5&amp;oq=codigo+unspsc+PINZA+COGE+PAJILLA&amp;gs_lp=Egxnd3Mtd2l6LXNlcnAiIGNvZGlnbyB1bnNwc2MgUElOWkEgQ09HRSBQQUpJTExBMggQABiwAxjvBTIIEAAYsAMY7wUyCBAAGLADGO8FMggQABiwAxjvBUjVBVD-A1j-A3ABeACQAQCYAQCgAQCqAQC4AQPIAQD4AQL4AQGYAgGgAgeYAwCIBgGQBgSSBwExoAcAsgcAuAcAwgcDMi0xyAcFgAgA&amp;sclient=gws-wiz-serp&amp;mstk=AUtExfAFjcDfwrKLFzEJ9GRDfhrsSAxvZoNj7Pvxyom9H34f71o9L-n8h915MqB5A2UKBl0GiRFJaAgu-r4JmPXshkVLZBh9J2YAN_-lhll7A8X4fyHvgDuXGBDf3_vG3ByAkX--zpKqwKaO1An8rmDH_H_CQUdEDYrP3J6xIBEo1EYs18lN1KvB0673sgMlkcUhwDfWOoJvdcLmvn4j6fOjQ19TbP6DLkJcD5oyEtO-P8a5RyiJbadVq0ZQUdhUBaciLxFljcdrRMaKNKJWMEg5CvOo&amp;csui=3"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DA0246-57D6-4B28-98C7-5567F8DC3E7F}">
  <sheetPr>
    <pageSetUpPr fitToPage="1"/>
  </sheetPr>
  <dimension ref="A5:J218"/>
  <sheetViews>
    <sheetView view="pageBreakPreview" zoomScale="85" zoomScaleNormal="85" zoomScaleSheetLayoutView="85" workbookViewId="0">
      <selection activeCell="F18" sqref="F18"/>
    </sheetView>
  </sheetViews>
  <sheetFormatPr baseColWidth="10" defaultRowHeight="15" x14ac:dyDescent="0.2"/>
  <cols>
    <col min="1" max="1" width="11.5" style="1"/>
    <col min="2" max="2" width="15.5" style="1" customWidth="1"/>
    <col min="3" max="3" width="77.1640625" style="22" customWidth="1"/>
    <col min="4" max="4" width="15.5" style="1" customWidth="1"/>
    <col min="5" max="5" width="13.83203125" style="1" customWidth="1"/>
    <col min="6" max="6" width="15.5" style="1" bestFit="1" customWidth="1"/>
    <col min="7" max="7" width="11.5" style="1"/>
    <col min="8" max="8" width="15.5" style="1" bestFit="1" customWidth="1"/>
    <col min="9" max="9" width="17.1640625" style="1" customWidth="1"/>
    <col min="10" max="10" width="20.5" style="1" customWidth="1"/>
    <col min="11" max="256" width="11.5" style="1"/>
    <col min="257" max="257" width="77.1640625" style="1" customWidth="1"/>
    <col min="258" max="258" width="15.5" style="1" customWidth="1"/>
    <col min="259" max="259" width="11.5" style="1"/>
    <col min="260" max="260" width="13" style="1" bestFit="1" customWidth="1"/>
    <col min="261" max="261" width="16.83203125" style="1" bestFit="1" customWidth="1"/>
    <col min="262" max="262" width="255.5" style="1" bestFit="1" customWidth="1"/>
    <col min="263" max="512" width="11.5" style="1"/>
    <col min="513" max="513" width="77.1640625" style="1" customWidth="1"/>
    <col min="514" max="514" width="15.5" style="1" customWidth="1"/>
    <col min="515" max="515" width="11.5" style="1"/>
    <col min="516" max="516" width="13" style="1" bestFit="1" customWidth="1"/>
    <col min="517" max="517" width="16.83203125" style="1" bestFit="1" customWidth="1"/>
    <col min="518" max="518" width="255.5" style="1" bestFit="1" customWidth="1"/>
    <col min="519" max="768" width="11.5" style="1"/>
    <col min="769" max="769" width="77.1640625" style="1" customWidth="1"/>
    <col min="770" max="770" width="15.5" style="1" customWidth="1"/>
    <col min="771" max="771" width="11.5" style="1"/>
    <col min="772" max="772" width="13" style="1" bestFit="1" customWidth="1"/>
    <col min="773" max="773" width="16.83203125" style="1" bestFit="1" customWidth="1"/>
    <col min="774" max="774" width="255.5" style="1" bestFit="1" customWidth="1"/>
    <col min="775" max="1024" width="11.5" style="1"/>
    <col min="1025" max="1025" width="77.1640625" style="1" customWidth="1"/>
    <col min="1026" max="1026" width="15.5" style="1" customWidth="1"/>
    <col min="1027" max="1027" width="11.5" style="1"/>
    <col min="1028" max="1028" width="13" style="1" bestFit="1" customWidth="1"/>
    <col min="1029" max="1029" width="16.83203125" style="1" bestFit="1" customWidth="1"/>
    <col min="1030" max="1030" width="255.5" style="1" bestFit="1" customWidth="1"/>
    <col min="1031" max="1280" width="11.5" style="1"/>
    <col min="1281" max="1281" width="77.1640625" style="1" customWidth="1"/>
    <col min="1282" max="1282" width="15.5" style="1" customWidth="1"/>
    <col min="1283" max="1283" width="11.5" style="1"/>
    <col min="1284" max="1284" width="13" style="1" bestFit="1" customWidth="1"/>
    <col min="1285" max="1285" width="16.83203125" style="1" bestFit="1" customWidth="1"/>
    <col min="1286" max="1286" width="255.5" style="1" bestFit="1" customWidth="1"/>
    <col min="1287" max="1536" width="11.5" style="1"/>
    <col min="1537" max="1537" width="77.1640625" style="1" customWidth="1"/>
    <col min="1538" max="1538" width="15.5" style="1" customWidth="1"/>
    <col min="1539" max="1539" width="11.5" style="1"/>
    <col min="1540" max="1540" width="13" style="1" bestFit="1" customWidth="1"/>
    <col min="1541" max="1541" width="16.83203125" style="1" bestFit="1" customWidth="1"/>
    <col min="1542" max="1542" width="255.5" style="1" bestFit="1" customWidth="1"/>
    <col min="1543" max="1792" width="11.5" style="1"/>
    <col min="1793" max="1793" width="77.1640625" style="1" customWidth="1"/>
    <col min="1794" max="1794" width="15.5" style="1" customWidth="1"/>
    <col min="1795" max="1795" width="11.5" style="1"/>
    <col min="1796" max="1796" width="13" style="1" bestFit="1" customWidth="1"/>
    <col min="1797" max="1797" width="16.83203125" style="1" bestFit="1" customWidth="1"/>
    <col min="1798" max="1798" width="255.5" style="1" bestFit="1" customWidth="1"/>
    <col min="1799" max="2048" width="11.5" style="1"/>
    <col min="2049" max="2049" width="77.1640625" style="1" customWidth="1"/>
    <col min="2050" max="2050" width="15.5" style="1" customWidth="1"/>
    <col min="2051" max="2051" width="11.5" style="1"/>
    <col min="2052" max="2052" width="13" style="1" bestFit="1" customWidth="1"/>
    <col min="2053" max="2053" width="16.83203125" style="1" bestFit="1" customWidth="1"/>
    <col min="2054" max="2054" width="255.5" style="1" bestFit="1" customWidth="1"/>
    <col min="2055" max="2304" width="11.5" style="1"/>
    <col min="2305" max="2305" width="77.1640625" style="1" customWidth="1"/>
    <col min="2306" max="2306" width="15.5" style="1" customWidth="1"/>
    <col min="2307" max="2307" width="11.5" style="1"/>
    <col min="2308" max="2308" width="13" style="1" bestFit="1" customWidth="1"/>
    <col min="2309" max="2309" width="16.83203125" style="1" bestFit="1" customWidth="1"/>
    <col min="2310" max="2310" width="255.5" style="1" bestFit="1" customWidth="1"/>
    <col min="2311" max="2560" width="11.5" style="1"/>
    <col min="2561" max="2561" width="77.1640625" style="1" customWidth="1"/>
    <col min="2562" max="2562" width="15.5" style="1" customWidth="1"/>
    <col min="2563" max="2563" width="11.5" style="1"/>
    <col min="2564" max="2564" width="13" style="1" bestFit="1" customWidth="1"/>
    <col min="2565" max="2565" width="16.83203125" style="1" bestFit="1" customWidth="1"/>
    <col min="2566" max="2566" width="255.5" style="1" bestFit="1" customWidth="1"/>
    <col min="2567" max="2816" width="11.5" style="1"/>
    <col min="2817" max="2817" width="77.1640625" style="1" customWidth="1"/>
    <col min="2818" max="2818" width="15.5" style="1" customWidth="1"/>
    <col min="2819" max="2819" width="11.5" style="1"/>
    <col min="2820" max="2820" width="13" style="1" bestFit="1" customWidth="1"/>
    <col min="2821" max="2821" width="16.83203125" style="1" bestFit="1" customWidth="1"/>
    <col min="2822" max="2822" width="255.5" style="1" bestFit="1" customWidth="1"/>
    <col min="2823" max="3072" width="11.5" style="1"/>
    <col min="3073" max="3073" width="77.1640625" style="1" customWidth="1"/>
    <col min="3074" max="3074" width="15.5" style="1" customWidth="1"/>
    <col min="3075" max="3075" width="11.5" style="1"/>
    <col min="3076" max="3076" width="13" style="1" bestFit="1" customWidth="1"/>
    <col min="3077" max="3077" width="16.83203125" style="1" bestFit="1" customWidth="1"/>
    <col min="3078" max="3078" width="255.5" style="1" bestFit="1" customWidth="1"/>
    <col min="3079" max="3328" width="11.5" style="1"/>
    <col min="3329" max="3329" width="77.1640625" style="1" customWidth="1"/>
    <col min="3330" max="3330" width="15.5" style="1" customWidth="1"/>
    <col min="3331" max="3331" width="11.5" style="1"/>
    <col min="3332" max="3332" width="13" style="1" bestFit="1" customWidth="1"/>
    <col min="3333" max="3333" width="16.83203125" style="1" bestFit="1" customWidth="1"/>
    <col min="3334" max="3334" width="255.5" style="1" bestFit="1" customWidth="1"/>
    <col min="3335" max="3584" width="11.5" style="1"/>
    <col min="3585" max="3585" width="77.1640625" style="1" customWidth="1"/>
    <col min="3586" max="3586" width="15.5" style="1" customWidth="1"/>
    <col min="3587" max="3587" width="11.5" style="1"/>
    <col min="3588" max="3588" width="13" style="1" bestFit="1" customWidth="1"/>
    <col min="3589" max="3589" width="16.83203125" style="1" bestFit="1" customWidth="1"/>
    <col min="3590" max="3590" width="255.5" style="1" bestFit="1" customWidth="1"/>
    <col min="3591" max="3840" width="11.5" style="1"/>
    <col min="3841" max="3841" width="77.1640625" style="1" customWidth="1"/>
    <col min="3842" max="3842" width="15.5" style="1" customWidth="1"/>
    <col min="3843" max="3843" width="11.5" style="1"/>
    <col min="3844" max="3844" width="13" style="1" bestFit="1" customWidth="1"/>
    <col min="3845" max="3845" width="16.83203125" style="1" bestFit="1" customWidth="1"/>
    <col min="3846" max="3846" width="255.5" style="1" bestFit="1" customWidth="1"/>
    <col min="3847" max="4096" width="11.5" style="1"/>
    <col min="4097" max="4097" width="77.1640625" style="1" customWidth="1"/>
    <col min="4098" max="4098" width="15.5" style="1" customWidth="1"/>
    <col min="4099" max="4099" width="11.5" style="1"/>
    <col min="4100" max="4100" width="13" style="1" bestFit="1" customWidth="1"/>
    <col min="4101" max="4101" width="16.83203125" style="1" bestFit="1" customWidth="1"/>
    <col min="4102" max="4102" width="255.5" style="1" bestFit="1" customWidth="1"/>
    <col min="4103" max="4352" width="11.5" style="1"/>
    <col min="4353" max="4353" width="77.1640625" style="1" customWidth="1"/>
    <col min="4354" max="4354" width="15.5" style="1" customWidth="1"/>
    <col min="4355" max="4355" width="11.5" style="1"/>
    <col min="4356" max="4356" width="13" style="1" bestFit="1" customWidth="1"/>
    <col min="4357" max="4357" width="16.83203125" style="1" bestFit="1" customWidth="1"/>
    <col min="4358" max="4358" width="255.5" style="1" bestFit="1" customWidth="1"/>
    <col min="4359" max="4608" width="11.5" style="1"/>
    <col min="4609" max="4609" width="77.1640625" style="1" customWidth="1"/>
    <col min="4610" max="4610" width="15.5" style="1" customWidth="1"/>
    <col min="4611" max="4611" width="11.5" style="1"/>
    <col min="4612" max="4612" width="13" style="1" bestFit="1" customWidth="1"/>
    <col min="4613" max="4613" width="16.83203125" style="1" bestFit="1" customWidth="1"/>
    <col min="4614" max="4614" width="255.5" style="1" bestFit="1" customWidth="1"/>
    <col min="4615" max="4864" width="11.5" style="1"/>
    <col min="4865" max="4865" width="77.1640625" style="1" customWidth="1"/>
    <col min="4866" max="4866" width="15.5" style="1" customWidth="1"/>
    <col min="4867" max="4867" width="11.5" style="1"/>
    <col min="4868" max="4868" width="13" style="1" bestFit="1" customWidth="1"/>
    <col min="4869" max="4869" width="16.83203125" style="1" bestFit="1" customWidth="1"/>
    <col min="4870" max="4870" width="255.5" style="1" bestFit="1" customWidth="1"/>
    <col min="4871" max="5120" width="11.5" style="1"/>
    <col min="5121" max="5121" width="77.1640625" style="1" customWidth="1"/>
    <col min="5122" max="5122" width="15.5" style="1" customWidth="1"/>
    <col min="5123" max="5123" width="11.5" style="1"/>
    <col min="5124" max="5124" width="13" style="1" bestFit="1" customWidth="1"/>
    <col min="5125" max="5125" width="16.83203125" style="1" bestFit="1" customWidth="1"/>
    <col min="5126" max="5126" width="255.5" style="1" bestFit="1" customWidth="1"/>
    <col min="5127" max="5376" width="11.5" style="1"/>
    <col min="5377" max="5377" width="77.1640625" style="1" customWidth="1"/>
    <col min="5378" max="5378" width="15.5" style="1" customWidth="1"/>
    <col min="5379" max="5379" width="11.5" style="1"/>
    <col min="5380" max="5380" width="13" style="1" bestFit="1" customWidth="1"/>
    <col min="5381" max="5381" width="16.83203125" style="1" bestFit="1" customWidth="1"/>
    <col min="5382" max="5382" width="255.5" style="1" bestFit="1" customWidth="1"/>
    <col min="5383" max="5632" width="11.5" style="1"/>
    <col min="5633" max="5633" width="77.1640625" style="1" customWidth="1"/>
    <col min="5634" max="5634" width="15.5" style="1" customWidth="1"/>
    <col min="5635" max="5635" width="11.5" style="1"/>
    <col min="5636" max="5636" width="13" style="1" bestFit="1" customWidth="1"/>
    <col min="5637" max="5637" width="16.83203125" style="1" bestFit="1" customWidth="1"/>
    <col min="5638" max="5638" width="255.5" style="1" bestFit="1" customWidth="1"/>
    <col min="5639" max="5888" width="11.5" style="1"/>
    <col min="5889" max="5889" width="77.1640625" style="1" customWidth="1"/>
    <col min="5890" max="5890" width="15.5" style="1" customWidth="1"/>
    <col min="5891" max="5891" width="11.5" style="1"/>
    <col min="5892" max="5892" width="13" style="1" bestFit="1" customWidth="1"/>
    <col min="5893" max="5893" width="16.83203125" style="1" bestFit="1" customWidth="1"/>
    <col min="5894" max="5894" width="255.5" style="1" bestFit="1" customWidth="1"/>
    <col min="5895" max="6144" width="11.5" style="1"/>
    <col min="6145" max="6145" width="77.1640625" style="1" customWidth="1"/>
    <col min="6146" max="6146" width="15.5" style="1" customWidth="1"/>
    <col min="6147" max="6147" width="11.5" style="1"/>
    <col min="6148" max="6148" width="13" style="1" bestFit="1" customWidth="1"/>
    <col min="6149" max="6149" width="16.83203125" style="1" bestFit="1" customWidth="1"/>
    <col min="6150" max="6150" width="255.5" style="1" bestFit="1" customWidth="1"/>
    <col min="6151" max="6400" width="11.5" style="1"/>
    <col min="6401" max="6401" width="77.1640625" style="1" customWidth="1"/>
    <col min="6402" max="6402" width="15.5" style="1" customWidth="1"/>
    <col min="6403" max="6403" width="11.5" style="1"/>
    <col min="6404" max="6404" width="13" style="1" bestFit="1" customWidth="1"/>
    <col min="6405" max="6405" width="16.83203125" style="1" bestFit="1" customWidth="1"/>
    <col min="6406" max="6406" width="255.5" style="1" bestFit="1" customWidth="1"/>
    <col min="6407" max="6656" width="11.5" style="1"/>
    <col min="6657" max="6657" width="77.1640625" style="1" customWidth="1"/>
    <col min="6658" max="6658" width="15.5" style="1" customWidth="1"/>
    <col min="6659" max="6659" width="11.5" style="1"/>
    <col min="6660" max="6660" width="13" style="1" bestFit="1" customWidth="1"/>
    <col min="6661" max="6661" width="16.83203125" style="1" bestFit="1" customWidth="1"/>
    <col min="6662" max="6662" width="255.5" style="1" bestFit="1" customWidth="1"/>
    <col min="6663" max="6912" width="11.5" style="1"/>
    <col min="6913" max="6913" width="77.1640625" style="1" customWidth="1"/>
    <col min="6914" max="6914" width="15.5" style="1" customWidth="1"/>
    <col min="6915" max="6915" width="11.5" style="1"/>
    <col min="6916" max="6916" width="13" style="1" bestFit="1" customWidth="1"/>
    <col min="6917" max="6917" width="16.83203125" style="1" bestFit="1" customWidth="1"/>
    <col min="6918" max="6918" width="255.5" style="1" bestFit="1" customWidth="1"/>
    <col min="6919" max="7168" width="11.5" style="1"/>
    <col min="7169" max="7169" width="77.1640625" style="1" customWidth="1"/>
    <col min="7170" max="7170" width="15.5" style="1" customWidth="1"/>
    <col min="7171" max="7171" width="11.5" style="1"/>
    <col min="7172" max="7172" width="13" style="1" bestFit="1" customWidth="1"/>
    <col min="7173" max="7173" width="16.83203125" style="1" bestFit="1" customWidth="1"/>
    <col min="7174" max="7174" width="255.5" style="1" bestFit="1" customWidth="1"/>
    <col min="7175" max="7424" width="11.5" style="1"/>
    <col min="7425" max="7425" width="77.1640625" style="1" customWidth="1"/>
    <col min="7426" max="7426" width="15.5" style="1" customWidth="1"/>
    <col min="7427" max="7427" width="11.5" style="1"/>
    <col min="7428" max="7428" width="13" style="1" bestFit="1" customWidth="1"/>
    <col min="7429" max="7429" width="16.83203125" style="1" bestFit="1" customWidth="1"/>
    <col min="7430" max="7430" width="255.5" style="1" bestFit="1" customWidth="1"/>
    <col min="7431" max="7680" width="11.5" style="1"/>
    <col min="7681" max="7681" width="77.1640625" style="1" customWidth="1"/>
    <col min="7682" max="7682" width="15.5" style="1" customWidth="1"/>
    <col min="7683" max="7683" width="11.5" style="1"/>
    <col min="7684" max="7684" width="13" style="1" bestFit="1" customWidth="1"/>
    <col min="7685" max="7685" width="16.83203125" style="1" bestFit="1" customWidth="1"/>
    <col min="7686" max="7686" width="255.5" style="1" bestFit="1" customWidth="1"/>
    <col min="7687" max="7936" width="11.5" style="1"/>
    <col min="7937" max="7937" width="77.1640625" style="1" customWidth="1"/>
    <col min="7938" max="7938" width="15.5" style="1" customWidth="1"/>
    <col min="7939" max="7939" width="11.5" style="1"/>
    <col min="7940" max="7940" width="13" style="1" bestFit="1" customWidth="1"/>
    <col min="7941" max="7941" width="16.83203125" style="1" bestFit="1" customWidth="1"/>
    <col min="7942" max="7942" width="255.5" style="1" bestFit="1" customWidth="1"/>
    <col min="7943" max="8192" width="11.5" style="1"/>
    <col min="8193" max="8193" width="77.1640625" style="1" customWidth="1"/>
    <col min="8194" max="8194" width="15.5" style="1" customWidth="1"/>
    <col min="8195" max="8195" width="11.5" style="1"/>
    <col min="8196" max="8196" width="13" style="1" bestFit="1" customWidth="1"/>
    <col min="8197" max="8197" width="16.83203125" style="1" bestFit="1" customWidth="1"/>
    <col min="8198" max="8198" width="255.5" style="1" bestFit="1" customWidth="1"/>
    <col min="8199" max="8448" width="11.5" style="1"/>
    <col min="8449" max="8449" width="77.1640625" style="1" customWidth="1"/>
    <col min="8450" max="8450" width="15.5" style="1" customWidth="1"/>
    <col min="8451" max="8451" width="11.5" style="1"/>
    <col min="8452" max="8452" width="13" style="1" bestFit="1" customWidth="1"/>
    <col min="8453" max="8453" width="16.83203125" style="1" bestFit="1" customWidth="1"/>
    <col min="8454" max="8454" width="255.5" style="1" bestFit="1" customWidth="1"/>
    <col min="8455" max="8704" width="11.5" style="1"/>
    <col min="8705" max="8705" width="77.1640625" style="1" customWidth="1"/>
    <col min="8706" max="8706" width="15.5" style="1" customWidth="1"/>
    <col min="8707" max="8707" width="11.5" style="1"/>
    <col min="8708" max="8708" width="13" style="1" bestFit="1" customWidth="1"/>
    <col min="8709" max="8709" width="16.83203125" style="1" bestFit="1" customWidth="1"/>
    <col min="8710" max="8710" width="255.5" style="1" bestFit="1" customWidth="1"/>
    <col min="8711" max="8960" width="11.5" style="1"/>
    <col min="8961" max="8961" width="77.1640625" style="1" customWidth="1"/>
    <col min="8962" max="8962" width="15.5" style="1" customWidth="1"/>
    <col min="8963" max="8963" width="11.5" style="1"/>
    <col min="8964" max="8964" width="13" style="1" bestFit="1" customWidth="1"/>
    <col min="8965" max="8965" width="16.83203125" style="1" bestFit="1" customWidth="1"/>
    <col min="8966" max="8966" width="255.5" style="1" bestFit="1" customWidth="1"/>
    <col min="8967" max="9216" width="11.5" style="1"/>
    <col min="9217" max="9217" width="77.1640625" style="1" customWidth="1"/>
    <col min="9218" max="9218" width="15.5" style="1" customWidth="1"/>
    <col min="9219" max="9219" width="11.5" style="1"/>
    <col min="9220" max="9220" width="13" style="1" bestFit="1" customWidth="1"/>
    <col min="9221" max="9221" width="16.83203125" style="1" bestFit="1" customWidth="1"/>
    <col min="9222" max="9222" width="255.5" style="1" bestFit="1" customWidth="1"/>
    <col min="9223" max="9472" width="11.5" style="1"/>
    <col min="9473" max="9473" width="77.1640625" style="1" customWidth="1"/>
    <col min="9474" max="9474" width="15.5" style="1" customWidth="1"/>
    <col min="9475" max="9475" width="11.5" style="1"/>
    <col min="9476" max="9476" width="13" style="1" bestFit="1" customWidth="1"/>
    <col min="9477" max="9477" width="16.83203125" style="1" bestFit="1" customWidth="1"/>
    <col min="9478" max="9478" width="255.5" style="1" bestFit="1" customWidth="1"/>
    <col min="9479" max="9728" width="11.5" style="1"/>
    <col min="9729" max="9729" width="77.1640625" style="1" customWidth="1"/>
    <col min="9730" max="9730" width="15.5" style="1" customWidth="1"/>
    <col min="9731" max="9731" width="11.5" style="1"/>
    <col min="9732" max="9732" width="13" style="1" bestFit="1" customWidth="1"/>
    <col min="9733" max="9733" width="16.83203125" style="1" bestFit="1" customWidth="1"/>
    <col min="9734" max="9734" width="255.5" style="1" bestFit="1" customWidth="1"/>
    <col min="9735" max="9984" width="11.5" style="1"/>
    <col min="9985" max="9985" width="77.1640625" style="1" customWidth="1"/>
    <col min="9986" max="9986" width="15.5" style="1" customWidth="1"/>
    <col min="9987" max="9987" width="11.5" style="1"/>
    <col min="9988" max="9988" width="13" style="1" bestFit="1" customWidth="1"/>
    <col min="9989" max="9989" width="16.83203125" style="1" bestFit="1" customWidth="1"/>
    <col min="9990" max="9990" width="255.5" style="1" bestFit="1" customWidth="1"/>
    <col min="9991" max="10240" width="11.5" style="1"/>
    <col min="10241" max="10241" width="77.1640625" style="1" customWidth="1"/>
    <col min="10242" max="10242" width="15.5" style="1" customWidth="1"/>
    <col min="10243" max="10243" width="11.5" style="1"/>
    <col min="10244" max="10244" width="13" style="1" bestFit="1" customWidth="1"/>
    <col min="10245" max="10245" width="16.83203125" style="1" bestFit="1" customWidth="1"/>
    <col min="10246" max="10246" width="255.5" style="1" bestFit="1" customWidth="1"/>
    <col min="10247" max="10496" width="11.5" style="1"/>
    <col min="10497" max="10497" width="77.1640625" style="1" customWidth="1"/>
    <col min="10498" max="10498" width="15.5" style="1" customWidth="1"/>
    <col min="10499" max="10499" width="11.5" style="1"/>
    <col min="10500" max="10500" width="13" style="1" bestFit="1" customWidth="1"/>
    <col min="10501" max="10501" width="16.83203125" style="1" bestFit="1" customWidth="1"/>
    <col min="10502" max="10502" width="255.5" style="1" bestFit="1" customWidth="1"/>
    <col min="10503" max="10752" width="11.5" style="1"/>
    <col min="10753" max="10753" width="77.1640625" style="1" customWidth="1"/>
    <col min="10754" max="10754" width="15.5" style="1" customWidth="1"/>
    <col min="10755" max="10755" width="11.5" style="1"/>
    <col min="10756" max="10756" width="13" style="1" bestFit="1" customWidth="1"/>
    <col min="10757" max="10757" width="16.83203125" style="1" bestFit="1" customWidth="1"/>
    <col min="10758" max="10758" width="255.5" style="1" bestFit="1" customWidth="1"/>
    <col min="10759" max="11008" width="11.5" style="1"/>
    <col min="11009" max="11009" width="77.1640625" style="1" customWidth="1"/>
    <col min="11010" max="11010" width="15.5" style="1" customWidth="1"/>
    <col min="11011" max="11011" width="11.5" style="1"/>
    <col min="11012" max="11012" width="13" style="1" bestFit="1" customWidth="1"/>
    <col min="11013" max="11013" width="16.83203125" style="1" bestFit="1" customWidth="1"/>
    <col min="11014" max="11014" width="255.5" style="1" bestFit="1" customWidth="1"/>
    <col min="11015" max="11264" width="11.5" style="1"/>
    <col min="11265" max="11265" width="77.1640625" style="1" customWidth="1"/>
    <col min="11266" max="11266" width="15.5" style="1" customWidth="1"/>
    <col min="11267" max="11267" width="11.5" style="1"/>
    <col min="11268" max="11268" width="13" style="1" bestFit="1" customWidth="1"/>
    <col min="11269" max="11269" width="16.83203125" style="1" bestFit="1" customWidth="1"/>
    <col min="11270" max="11270" width="255.5" style="1" bestFit="1" customWidth="1"/>
    <col min="11271" max="11520" width="11.5" style="1"/>
    <col min="11521" max="11521" width="77.1640625" style="1" customWidth="1"/>
    <col min="11522" max="11522" width="15.5" style="1" customWidth="1"/>
    <col min="11523" max="11523" width="11.5" style="1"/>
    <col min="11524" max="11524" width="13" style="1" bestFit="1" customWidth="1"/>
    <col min="11525" max="11525" width="16.83203125" style="1" bestFit="1" customWidth="1"/>
    <col min="11526" max="11526" width="255.5" style="1" bestFit="1" customWidth="1"/>
    <col min="11527" max="11776" width="11.5" style="1"/>
    <col min="11777" max="11777" width="77.1640625" style="1" customWidth="1"/>
    <col min="11778" max="11778" width="15.5" style="1" customWidth="1"/>
    <col min="11779" max="11779" width="11.5" style="1"/>
    <col min="11780" max="11780" width="13" style="1" bestFit="1" customWidth="1"/>
    <col min="11781" max="11781" width="16.83203125" style="1" bestFit="1" customWidth="1"/>
    <col min="11782" max="11782" width="255.5" style="1" bestFit="1" customWidth="1"/>
    <col min="11783" max="12032" width="11.5" style="1"/>
    <col min="12033" max="12033" width="77.1640625" style="1" customWidth="1"/>
    <col min="12034" max="12034" width="15.5" style="1" customWidth="1"/>
    <col min="12035" max="12035" width="11.5" style="1"/>
    <col min="12036" max="12036" width="13" style="1" bestFit="1" customWidth="1"/>
    <col min="12037" max="12037" width="16.83203125" style="1" bestFit="1" customWidth="1"/>
    <col min="12038" max="12038" width="255.5" style="1" bestFit="1" customWidth="1"/>
    <col min="12039" max="12288" width="11.5" style="1"/>
    <col min="12289" max="12289" width="77.1640625" style="1" customWidth="1"/>
    <col min="12290" max="12290" width="15.5" style="1" customWidth="1"/>
    <col min="12291" max="12291" width="11.5" style="1"/>
    <col min="12292" max="12292" width="13" style="1" bestFit="1" customWidth="1"/>
    <col min="12293" max="12293" width="16.83203125" style="1" bestFit="1" customWidth="1"/>
    <col min="12294" max="12294" width="255.5" style="1" bestFit="1" customWidth="1"/>
    <col min="12295" max="12544" width="11.5" style="1"/>
    <col min="12545" max="12545" width="77.1640625" style="1" customWidth="1"/>
    <col min="12546" max="12546" width="15.5" style="1" customWidth="1"/>
    <col min="12547" max="12547" width="11.5" style="1"/>
    <col min="12548" max="12548" width="13" style="1" bestFit="1" customWidth="1"/>
    <col min="12549" max="12549" width="16.83203125" style="1" bestFit="1" customWidth="1"/>
    <col min="12550" max="12550" width="255.5" style="1" bestFit="1" customWidth="1"/>
    <col min="12551" max="12800" width="11.5" style="1"/>
    <col min="12801" max="12801" width="77.1640625" style="1" customWidth="1"/>
    <col min="12802" max="12802" width="15.5" style="1" customWidth="1"/>
    <col min="12803" max="12803" width="11.5" style="1"/>
    <col min="12804" max="12804" width="13" style="1" bestFit="1" customWidth="1"/>
    <col min="12805" max="12805" width="16.83203125" style="1" bestFit="1" customWidth="1"/>
    <col min="12806" max="12806" width="255.5" style="1" bestFit="1" customWidth="1"/>
    <col min="12807" max="13056" width="11.5" style="1"/>
    <col min="13057" max="13057" width="77.1640625" style="1" customWidth="1"/>
    <col min="13058" max="13058" width="15.5" style="1" customWidth="1"/>
    <col min="13059" max="13059" width="11.5" style="1"/>
    <col min="13060" max="13060" width="13" style="1" bestFit="1" customWidth="1"/>
    <col min="13061" max="13061" width="16.83203125" style="1" bestFit="1" customWidth="1"/>
    <col min="13062" max="13062" width="255.5" style="1" bestFit="1" customWidth="1"/>
    <col min="13063" max="13312" width="11.5" style="1"/>
    <col min="13313" max="13313" width="77.1640625" style="1" customWidth="1"/>
    <col min="13314" max="13314" width="15.5" style="1" customWidth="1"/>
    <col min="13315" max="13315" width="11.5" style="1"/>
    <col min="13316" max="13316" width="13" style="1" bestFit="1" customWidth="1"/>
    <col min="13317" max="13317" width="16.83203125" style="1" bestFit="1" customWidth="1"/>
    <col min="13318" max="13318" width="255.5" style="1" bestFit="1" customWidth="1"/>
    <col min="13319" max="13568" width="11.5" style="1"/>
    <col min="13569" max="13569" width="77.1640625" style="1" customWidth="1"/>
    <col min="13570" max="13570" width="15.5" style="1" customWidth="1"/>
    <col min="13571" max="13571" width="11.5" style="1"/>
    <col min="13572" max="13572" width="13" style="1" bestFit="1" customWidth="1"/>
    <col min="13573" max="13573" width="16.83203125" style="1" bestFit="1" customWidth="1"/>
    <col min="13574" max="13574" width="255.5" style="1" bestFit="1" customWidth="1"/>
    <col min="13575" max="13824" width="11.5" style="1"/>
    <col min="13825" max="13825" width="77.1640625" style="1" customWidth="1"/>
    <col min="13826" max="13826" width="15.5" style="1" customWidth="1"/>
    <col min="13827" max="13827" width="11.5" style="1"/>
    <col min="13828" max="13828" width="13" style="1" bestFit="1" customWidth="1"/>
    <col min="13829" max="13829" width="16.83203125" style="1" bestFit="1" customWidth="1"/>
    <col min="13830" max="13830" width="255.5" style="1" bestFit="1" customWidth="1"/>
    <col min="13831" max="14080" width="11.5" style="1"/>
    <col min="14081" max="14081" width="77.1640625" style="1" customWidth="1"/>
    <col min="14082" max="14082" width="15.5" style="1" customWidth="1"/>
    <col min="14083" max="14083" width="11.5" style="1"/>
    <col min="14084" max="14084" width="13" style="1" bestFit="1" customWidth="1"/>
    <col min="14085" max="14085" width="16.83203125" style="1" bestFit="1" customWidth="1"/>
    <col min="14086" max="14086" width="255.5" style="1" bestFit="1" customWidth="1"/>
    <col min="14087" max="14336" width="11.5" style="1"/>
    <col min="14337" max="14337" width="77.1640625" style="1" customWidth="1"/>
    <col min="14338" max="14338" width="15.5" style="1" customWidth="1"/>
    <col min="14339" max="14339" width="11.5" style="1"/>
    <col min="14340" max="14340" width="13" style="1" bestFit="1" customWidth="1"/>
    <col min="14341" max="14341" width="16.83203125" style="1" bestFit="1" customWidth="1"/>
    <col min="14342" max="14342" width="255.5" style="1" bestFit="1" customWidth="1"/>
    <col min="14343" max="14592" width="11.5" style="1"/>
    <col min="14593" max="14593" width="77.1640625" style="1" customWidth="1"/>
    <col min="14594" max="14594" width="15.5" style="1" customWidth="1"/>
    <col min="14595" max="14595" width="11.5" style="1"/>
    <col min="14596" max="14596" width="13" style="1" bestFit="1" customWidth="1"/>
    <col min="14597" max="14597" width="16.83203125" style="1" bestFit="1" customWidth="1"/>
    <col min="14598" max="14598" width="255.5" style="1" bestFit="1" customWidth="1"/>
    <col min="14599" max="14848" width="11.5" style="1"/>
    <col min="14849" max="14849" width="77.1640625" style="1" customWidth="1"/>
    <col min="14850" max="14850" width="15.5" style="1" customWidth="1"/>
    <col min="14851" max="14851" width="11.5" style="1"/>
    <col min="14852" max="14852" width="13" style="1" bestFit="1" customWidth="1"/>
    <col min="14853" max="14853" width="16.83203125" style="1" bestFit="1" customWidth="1"/>
    <col min="14854" max="14854" width="255.5" style="1" bestFit="1" customWidth="1"/>
    <col min="14855" max="15104" width="11.5" style="1"/>
    <col min="15105" max="15105" width="77.1640625" style="1" customWidth="1"/>
    <col min="15106" max="15106" width="15.5" style="1" customWidth="1"/>
    <col min="15107" max="15107" width="11.5" style="1"/>
    <col min="15108" max="15108" width="13" style="1" bestFit="1" customWidth="1"/>
    <col min="15109" max="15109" width="16.83203125" style="1" bestFit="1" customWidth="1"/>
    <col min="15110" max="15110" width="255.5" style="1" bestFit="1" customWidth="1"/>
    <col min="15111" max="15360" width="11.5" style="1"/>
    <col min="15361" max="15361" width="77.1640625" style="1" customWidth="1"/>
    <col min="15362" max="15362" width="15.5" style="1" customWidth="1"/>
    <col min="15363" max="15363" width="11.5" style="1"/>
    <col min="15364" max="15364" width="13" style="1" bestFit="1" customWidth="1"/>
    <col min="15365" max="15365" width="16.83203125" style="1" bestFit="1" customWidth="1"/>
    <col min="15366" max="15366" width="255.5" style="1" bestFit="1" customWidth="1"/>
    <col min="15367" max="15616" width="11.5" style="1"/>
    <col min="15617" max="15617" width="77.1640625" style="1" customWidth="1"/>
    <col min="15618" max="15618" width="15.5" style="1" customWidth="1"/>
    <col min="15619" max="15619" width="11.5" style="1"/>
    <col min="15620" max="15620" width="13" style="1" bestFit="1" customWidth="1"/>
    <col min="15621" max="15621" width="16.83203125" style="1" bestFit="1" customWidth="1"/>
    <col min="15622" max="15622" width="255.5" style="1" bestFit="1" customWidth="1"/>
    <col min="15623" max="15872" width="11.5" style="1"/>
    <col min="15873" max="15873" width="77.1640625" style="1" customWidth="1"/>
    <col min="15874" max="15874" width="15.5" style="1" customWidth="1"/>
    <col min="15875" max="15875" width="11.5" style="1"/>
    <col min="15876" max="15876" width="13" style="1" bestFit="1" customWidth="1"/>
    <col min="15877" max="15877" width="16.83203125" style="1" bestFit="1" customWidth="1"/>
    <col min="15878" max="15878" width="255.5" style="1" bestFit="1" customWidth="1"/>
    <col min="15879" max="16128" width="11.5" style="1"/>
    <col min="16129" max="16129" width="77.1640625" style="1" customWidth="1"/>
    <col min="16130" max="16130" width="15.5" style="1" customWidth="1"/>
    <col min="16131" max="16131" width="11.5" style="1"/>
    <col min="16132" max="16132" width="13" style="1" bestFit="1" customWidth="1"/>
    <col min="16133" max="16133" width="16.83203125" style="1" bestFit="1" customWidth="1"/>
    <col min="16134" max="16134" width="255.5" style="1" bestFit="1" customWidth="1"/>
    <col min="16135" max="16384" width="11.5" style="1"/>
  </cols>
  <sheetData>
    <row r="5" spans="1:10" ht="54.75" customHeight="1" x14ac:dyDescent="0.2"/>
    <row r="6" spans="1:10" ht="32.25" customHeight="1" x14ac:dyDescent="0.2">
      <c r="A6" s="26" t="s">
        <v>0</v>
      </c>
      <c r="B6" s="26"/>
      <c r="C6" s="26"/>
      <c r="D6" s="26"/>
      <c r="E6" s="26"/>
      <c r="F6" s="26"/>
      <c r="G6" s="26"/>
      <c r="H6" s="26"/>
      <c r="I6" s="26"/>
      <c r="J6" s="26"/>
    </row>
    <row r="7" spans="1:10" s="23" customFormat="1" x14ac:dyDescent="0.2">
      <c r="A7" s="2" t="s">
        <v>1</v>
      </c>
      <c r="B7" s="2" t="s">
        <v>2</v>
      </c>
      <c r="C7" s="2" t="s">
        <v>3</v>
      </c>
      <c r="D7" s="2" t="s">
        <v>4</v>
      </c>
      <c r="E7" s="2" t="s">
        <v>5</v>
      </c>
      <c r="F7" s="2" t="s">
        <v>6</v>
      </c>
      <c r="G7" s="2" t="s">
        <v>7</v>
      </c>
      <c r="H7" s="2" t="s">
        <v>8</v>
      </c>
      <c r="I7" s="3" t="s">
        <v>9</v>
      </c>
      <c r="J7" s="3" t="s">
        <v>10</v>
      </c>
    </row>
    <row r="8" spans="1:10" x14ac:dyDescent="0.2">
      <c r="A8" s="4">
        <v>1</v>
      </c>
      <c r="B8" s="4">
        <v>42132200</v>
      </c>
      <c r="C8" s="19" t="s">
        <v>11</v>
      </c>
      <c r="D8" s="5" t="s">
        <v>12</v>
      </c>
      <c r="E8" s="4">
        <v>1</v>
      </c>
      <c r="F8" s="6">
        <v>131900</v>
      </c>
      <c r="G8" s="7">
        <v>0.19</v>
      </c>
      <c r="H8" s="8">
        <f t="shared" ref="H8:H39" si="0">+F8*G8</f>
        <v>25061</v>
      </c>
      <c r="I8" s="6">
        <f t="shared" ref="I8:I39" si="1">+F8*E8</f>
        <v>131900</v>
      </c>
      <c r="J8" s="6">
        <f t="shared" ref="J8:J39" si="2">+H8+I8</f>
        <v>156961</v>
      </c>
    </row>
    <row r="9" spans="1:10" ht="45" x14ac:dyDescent="0.2">
      <c r="A9" s="4">
        <f>+A8+1</f>
        <v>2</v>
      </c>
      <c r="B9" s="4">
        <v>41142500</v>
      </c>
      <c r="C9" s="14" t="s">
        <v>13</v>
      </c>
      <c r="D9" s="5" t="s">
        <v>14</v>
      </c>
      <c r="E9" s="4">
        <v>1</v>
      </c>
      <c r="F9" s="6">
        <v>68400</v>
      </c>
      <c r="G9" s="7">
        <v>0.19</v>
      </c>
      <c r="H9" s="8">
        <f t="shared" si="0"/>
        <v>12996</v>
      </c>
      <c r="I9" s="6">
        <f t="shared" si="1"/>
        <v>68400</v>
      </c>
      <c r="J9" s="6">
        <f t="shared" si="2"/>
        <v>81396</v>
      </c>
    </row>
    <row r="10" spans="1:10" ht="45" x14ac:dyDescent="0.2">
      <c r="A10" s="4">
        <f t="shared" ref="A10:A73" si="3">+A9+1</f>
        <v>3</v>
      </c>
      <c r="B10" s="4">
        <v>41142500</v>
      </c>
      <c r="C10" s="14" t="s">
        <v>15</v>
      </c>
      <c r="D10" s="5" t="s">
        <v>14</v>
      </c>
      <c r="E10" s="4">
        <v>1</v>
      </c>
      <c r="F10" s="6">
        <v>45700</v>
      </c>
      <c r="G10" s="7">
        <v>0.19</v>
      </c>
      <c r="H10" s="8">
        <f t="shared" si="0"/>
        <v>8683</v>
      </c>
      <c r="I10" s="6">
        <f t="shared" si="1"/>
        <v>45700</v>
      </c>
      <c r="J10" s="6">
        <f t="shared" si="2"/>
        <v>54383</v>
      </c>
    </row>
    <row r="11" spans="1:10" ht="45" x14ac:dyDescent="0.2">
      <c r="A11" s="4">
        <f t="shared" si="3"/>
        <v>4</v>
      </c>
      <c r="B11" s="4">
        <v>41142500</v>
      </c>
      <c r="C11" s="14" t="s">
        <v>16</v>
      </c>
      <c r="D11" s="5" t="s">
        <v>14</v>
      </c>
      <c r="E11" s="4">
        <v>1</v>
      </c>
      <c r="F11" s="6">
        <v>146400</v>
      </c>
      <c r="G11" s="7">
        <v>0.19</v>
      </c>
      <c r="H11" s="8">
        <f t="shared" si="0"/>
        <v>27816</v>
      </c>
      <c r="I11" s="6">
        <f t="shared" si="1"/>
        <v>146400</v>
      </c>
      <c r="J11" s="6">
        <f t="shared" si="2"/>
        <v>174216</v>
      </c>
    </row>
    <row r="12" spans="1:10" ht="45" x14ac:dyDescent="0.2">
      <c r="A12" s="4">
        <f t="shared" si="3"/>
        <v>5</v>
      </c>
      <c r="B12" s="4">
        <v>41142500</v>
      </c>
      <c r="C12" s="14" t="s">
        <v>17</v>
      </c>
      <c r="D12" s="5" t="s">
        <v>14</v>
      </c>
      <c r="E12" s="4">
        <v>1</v>
      </c>
      <c r="F12" s="6">
        <v>45700</v>
      </c>
      <c r="G12" s="7">
        <v>0.19</v>
      </c>
      <c r="H12" s="8">
        <f t="shared" si="0"/>
        <v>8683</v>
      </c>
      <c r="I12" s="6">
        <f t="shared" si="1"/>
        <v>45700</v>
      </c>
      <c r="J12" s="6">
        <f t="shared" si="2"/>
        <v>54383</v>
      </c>
    </row>
    <row r="13" spans="1:10" ht="45" x14ac:dyDescent="0.2">
      <c r="A13" s="4">
        <f t="shared" si="3"/>
        <v>6</v>
      </c>
      <c r="B13" s="4">
        <v>41142500</v>
      </c>
      <c r="C13" s="14" t="s">
        <v>18</v>
      </c>
      <c r="D13" s="5" t="s">
        <v>14</v>
      </c>
      <c r="E13" s="4">
        <v>1</v>
      </c>
      <c r="F13" s="6">
        <v>45700</v>
      </c>
      <c r="G13" s="7">
        <v>0.19</v>
      </c>
      <c r="H13" s="8">
        <f t="shared" si="0"/>
        <v>8683</v>
      </c>
      <c r="I13" s="6">
        <f t="shared" si="1"/>
        <v>45700</v>
      </c>
      <c r="J13" s="6">
        <f t="shared" si="2"/>
        <v>54383</v>
      </c>
    </row>
    <row r="14" spans="1:10" x14ac:dyDescent="0.2">
      <c r="A14" s="4">
        <f t="shared" si="3"/>
        <v>7</v>
      </c>
      <c r="B14" s="4">
        <v>41142500</v>
      </c>
      <c r="C14" s="14" t="s">
        <v>19</v>
      </c>
      <c r="D14" s="5" t="s">
        <v>20</v>
      </c>
      <c r="E14" s="4">
        <v>1</v>
      </c>
      <c r="F14" s="6">
        <v>54000</v>
      </c>
      <c r="G14" s="7">
        <v>0.19</v>
      </c>
      <c r="H14" s="8">
        <f t="shared" si="0"/>
        <v>10260</v>
      </c>
      <c r="I14" s="6">
        <f t="shared" si="1"/>
        <v>54000</v>
      </c>
      <c r="J14" s="6">
        <f t="shared" si="2"/>
        <v>64260</v>
      </c>
    </row>
    <row r="15" spans="1:10" ht="45" x14ac:dyDescent="0.2">
      <c r="A15" s="4">
        <f t="shared" si="3"/>
        <v>8</v>
      </c>
      <c r="B15" s="4">
        <v>51141100</v>
      </c>
      <c r="C15" s="14" t="s">
        <v>21</v>
      </c>
      <c r="D15" s="5" t="s">
        <v>22</v>
      </c>
      <c r="E15" s="4">
        <v>1</v>
      </c>
      <c r="F15" s="6">
        <v>24000</v>
      </c>
      <c r="G15" s="7">
        <v>0.19</v>
      </c>
      <c r="H15" s="8">
        <f t="shared" si="0"/>
        <v>4560</v>
      </c>
      <c r="I15" s="6">
        <f t="shared" si="1"/>
        <v>24000</v>
      </c>
      <c r="J15" s="6">
        <f t="shared" si="2"/>
        <v>28560</v>
      </c>
    </row>
    <row r="16" spans="1:10" x14ac:dyDescent="0.2">
      <c r="A16" s="4">
        <f t="shared" si="3"/>
        <v>9</v>
      </c>
      <c r="B16" s="4">
        <v>11121600</v>
      </c>
      <c r="C16" s="14" t="s">
        <v>23</v>
      </c>
      <c r="D16" s="5" t="s">
        <v>24</v>
      </c>
      <c r="E16" s="4">
        <v>1</v>
      </c>
      <c r="F16" s="6">
        <v>210300</v>
      </c>
      <c r="G16" s="7">
        <v>0</v>
      </c>
      <c r="H16" s="8">
        <f t="shared" si="0"/>
        <v>0</v>
      </c>
      <c r="I16" s="6">
        <f t="shared" si="1"/>
        <v>210300</v>
      </c>
      <c r="J16" s="6">
        <f t="shared" si="2"/>
        <v>210300</v>
      </c>
    </row>
    <row r="17" spans="1:10" x14ac:dyDescent="0.2">
      <c r="A17" s="4">
        <f t="shared" si="3"/>
        <v>10</v>
      </c>
      <c r="B17" s="4">
        <v>11121600</v>
      </c>
      <c r="C17" s="14" t="s">
        <v>25</v>
      </c>
      <c r="D17" s="5" t="s">
        <v>26</v>
      </c>
      <c r="E17" s="4">
        <v>1</v>
      </c>
      <c r="F17" s="6">
        <v>172600</v>
      </c>
      <c r="G17" s="7">
        <v>0.05</v>
      </c>
      <c r="H17" s="8">
        <f t="shared" si="0"/>
        <v>8630</v>
      </c>
      <c r="I17" s="6">
        <f t="shared" si="1"/>
        <v>172600</v>
      </c>
      <c r="J17" s="6">
        <f t="shared" si="2"/>
        <v>181230</v>
      </c>
    </row>
    <row r="18" spans="1:10" x14ac:dyDescent="0.2">
      <c r="A18" s="4">
        <f t="shared" si="3"/>
        <v>11</v>
      </c>
      <c r="B18" s="4">
        <v>11121600</v>
      </c>
      <c r="C18" s="14" t="s">
        <v>27</v>
      </c>
      <c r="D18" s="5" t="s">
        <v>26</v>
      </c>
      <c r="E18" s="4">
        <v>1</v>
      </c>
      <c r="F18" s="6">
        <v>353900</v>
      </c>
      <c r="G18" s="7">
        <v>0.05</v>
      </c>
      <c r="H18" s="8">
        <f t="shared" si="0"/>
        <v>17695</v>
      </c>
      <c r="I18" s="6">
        <f t="shared" si="1"/>
        <v>353900</v>
      </c>
      <c r="J18" s="6">
        <f t="shared" si="2"/>
        <v>371595</v>
      </c>
    </row>
    <row r="19" spans="1:10" ht="30" x14ac:dyDescent="0.2">
      <c r="A19" s="4">
        <f t="shared" si="3"/>
        <v>12</v>
      </c>
      <c r="B19" s="4">
        <v>11121600</v>
      </c>
      <c r="C19" s="14" t="s">
        <v>28</v>
      </c>
      <c r="D19" s="5" t="s">
        <v>29</v>
      </c>
      <c r="E19" s="4">
        <v>1</v>
      </c>
      <c r="F19" s="6">
        <v>375500</v>
      </c>
      <c r="G19" s="7">
        <v>0.05</v>
      </c>
      <c r="H19" s="8">
        <f t="shared" si="0"/>
        <v>18775</v>
      </c>
      <c r="I19" s="6">
        <f t="shared" si="1"/>
        <v>375500</v>
      </c>
      <c r="J19" s="6">
        <f t="shared" si="2"/>
        <v>394275</v>
      </c>
    </row>
    <row r="20" spans="1:10" x14ac:dyDescent="0.2">
      <c r="A20" s="4">
        <f t="shared" si="3"/>
        <v>13</v>
      </c>
      <c r="B20" s="4">
        <v>11121600</v>
      </c>
      <c r="C20" s="14" t="s">
        <v>30</v>
      </c>
      <c r="D20" s="5" t="s">
        <v>29</v>
      </c>
      <c r="E20" s="4">
        <v>1</v>
      </c>
      <c r="F20" s="6">
        <v>567500</v>
      </c>
      <c r="G20" s="7">
        <v>0.05</v>
      </c>
      <c r="H20" s="8">
        <f t="shared" si="0"/>
        <v>28375</v>
      </c>
      <c r="I20" s="6">
        <f t="shared" si="1"/>
        <v>567500</v>
      </c>
      <c r="J20" s="6">
        <f t="shared" si="2"/>
        <v>595875</v>
      </c>
    </row>
    <row r="21" spans="1:10" x14ac:dyDescent="0.2">
      <c r="A21" s="4">
        <f t="shared" si="3"/>
        <v>14</v>
      </c>
      <c r="B21" s="4">
        <v>10122700</v>
      </c>
      <c r="C21" s="14" t="s">
        <v>31</v>
      </c>
      <c r="D21" s="5" t="s">
        <v>32</v>
      </c>
      <c r="E21" s="4">
        <v>1</v>
      </c>
      <c r="F21" s="6">
        <v>391500</v>
      </c>
      <c r="G21" s="7">
        <v>0.05</v>
      </c>
      <c r="H21" s="8">
        <f t="shared" si="0"/>
        <v>19575</v>
      </c>
      <c r="I21" s="6">
        <f t="shared" si="1"/>
        <v>391500</v>
      </c>
      <c r="J21" s="6">
        <f t="shared" si="2"/>
        <v>411075</v>
      </c>
    </row>
    <row r="22" spans="1:10" x14ac:dyDescent="0.2">
      <c r="A22" s="4">
        <f t="shared" si="3"/>
        <v>15</v>
      </c>
      <c r="B22" s="4">
        <v>10122700</v>
      </c>
      <c r="C22" s="14" t="s">
        <v>33</v>
      </c>
      <c r="D22" s="5" t="s">
        <v>34</v>
      </c>
      <c r="E22" s="4">
        <v>1</v>
      </c>
      <c r="F22" s="6">
        <v>332500</v>
      </c>
      <c r="G22" s="7">
        <v>0.05</v>
      </c>
      <c r="H22" s="8">
        <f t="shared" si="0"/>
        <v>16625</v>
      </c>
      <c r="I22" s="6">
        <f t="shared" si="1"/>
        <v>332500</v>
      </c>
      <c r="J22" s="6">
        <f t="shared" si="2"/>
        <v>349125</v>
      </c>
    </row>
    <row r="23" spans="1:10" x14ac:dyDescent="0.2">
      <c r="A23" s="4">
        <f t="shared" si="3"/>
        <v>16</v>
      </c>
      <c r="B23" s="4">
        <v>10122700</v>
      </c>
      <c r="C23" s="14" t="s">
        <v>35</v>
      </c>
      <c r="D23" s="5" t="s">
        <v>34</v>
      </c>
      <c r="E23" s="4">
        <v>1</v>
      </c>
      <c r="F23" s="6">
        <v>342400</v>
      </c>
      <c r="G23" s="7">
        <v>0.05</v>
      </c>
      <c r="H23" s="8">
        <f t="shared" si="0"/>
        <v>17120</v>
      </c>
      <c r="I23" s="6">
        <f t="shared" si="1"/>
        <v>342400</v>
      </c>
      <c r="J23" s="6">
        <f t="shared" si="2"/>
        <v>359520</v>
      </c>
    </row>
    <row r="24" spans="1:10" x14ac:dyDescent="0.2">
      <c r="A24" s="4">
        <f t="shared" si="3"/>
        <v>17</v>
      </c>
      <c r="B24" s="4">
        <v>10122700</v>
      </c>
      <c r="C24" s="14" t="s">
        <v>36</v>
      </c>
      <c r="D24" s="5" t="s">
        <v>34</v>
      </c>
      <c r="E24" s="4">
        <v>1</v>
      </c>
      <c r="F24" s="6">
        <v>391500</v>
      </c>
      <c r="G24" s="7">
        <v>0.05</v>
      </c>
      <c r="H24" s="8">
        <f t="shared" si="0"/>
        <v>19575</v>
      </c>
      <c r="I24" s="6">
        <f t="shared" si="1"/>
        <v>391500</v>
      </c>
      <c r="J24" s="6">
        <f t="shared" si="2"/>
        <v>411075</v>
      </c>
    </row>
    <row r="25" spans="1:10" x14ac:dyDescent="0.2">
      <c r="A25" s="4">
        <f t="shared" si="3"/>
        <v>18</v>
      </c>
      <c r="B25" s="4">
        <v>10122700</v>
      </c>
      <c r="C25" s="14" t="s">
        <v>37</v>
      </c>
      <c r="D25" s="5" t="s">
        <v>34</v>
      </c>
      <c r="E25" s="4">
        <v>1</v>
      </c>
      <c r="F25" s="6">
        <v>405000</v>
      </c>
      <c r="G25" s="7">
        <v>0.05</v>
      </c>
      <c r="H25" s="8">
        <f t="shared" si="0"/>
        <v>20250</v>
      </c>
      <c r="I25" s="6">
        <f t="shared" si="1"/>
        <v>405000</v>
      </c>
      <c r="J25" s="6">
        <f t="shared" si="2"/>
        <v>425250</v>
      </c>
    </row>
    <row r="26" spans="1:10" x14ac:dyDescent="0.2">
      <c r="A26" s="4">
        <f t="shared" si="3"/>
        <v>19</v>
      </c>
      <c r="B26" s="4">
        <v>10122700</v>
      </c>
      <c r="C26" s="14" t="s">
        <v>38</v>
      </c>
      <c r="D26" s="5" t="s">
        <v>34</v>
      </c>
      <c r="E26" s="4">
        <v>1</v>
      </c>
      <c r="F26" s="6">
        <v>292400</v>
      </c>
      <c r="G26" s="7">
        <v>0.05</v>
      </c>
      <c r="H26" s="8">
        <f t="shared" si="0"/>
        <v>14620</v>
      </c>
      <c r="I26" s="6">
        <f t="shared" si="1"/>
        <v>292400</v>
      </c>
      <c r="J26" s="6">
        <f t="shared" si="2"/>
        <v>307020</v>
      </c>
    </row>
    <row r="27" spans="1:10" x14ac:dyDescent="0.2">
      <c r="A27" s="4">
        <f t="shared" si="3"/>
        <v>20</v>
      </c>
      <c r="B27" s="4">
        <v>10122700</v>
      </c>
      <c r="C27" s="14" t="s">
        <v>39</v>
      </c>
      <c r="D27" s="5" t="s">
        <v>34</v>
      </c>
      <c r="E27" s="4">
        <v>1</v>
      </c>
      <c r="F27" s="6">
        <v>521400</v>
      </c>
      <c r="G27" s="7">
        <v>0.05</v>
      </c>
      <c r="H27" s="8">
        <f t="shared" si="0"/>
        <v>26070</v>
      </c>
      <c r="I27" s="6">
        <f t="shared" si="1"/>
        <v>521400</v>
      </c>
      <c r="J27" s="6">
        <f t="shared" si="2"/>
        <v>547470</v>
      </c>
    </row>
    <row r="28" spans="1:10" x14ac:dyDescent="0.2">
      <c r="A28" s="4">
        <f t="shared" si="3"/>
        <v>21</v>
      </c>
      <c r="B28" s="4">
        <v>10122700</v>
      </c>
      <c r="C28" s="14" t="s">
        <v>40</v>
      </c>
      <c r="D28" s="5" t="s">
        <v>32</v>
      </c>
      <c r="E28" s="4">
        <v>1</v>
      </c>
      <c r="F28" s="6">
        <v>405000</v>
      </c>
      <c r="G28" s="7">
        <v>0.05</v>
      </c>
      <c r="H28" s="8">
        <f t="shared" si="0"/>
        <v>20250</v>
      </c>
      <c r="I28" s="6">
        <f t="shared" si="1"/>
        <v>405000</v>
      </c>
      <c r="J28" s="6">
        <f t="shared" si="2"/>
        <v>425250</v>
      </c>
    </row>
    <row r="29" spans="1:10" x14ac:dyDescent="0.2">
      <c r="A29" s="4">
        <f t="shared" si="3"/>
        <v>22</v>
      </c>
      <c r="B29" s="4">
        <v>10122700</v>
      </c>
      <c r="C29" s="14" t="s">
        <v>41</v>
      </c>
      <c r="D29" s="5" t="s">
        <v>32</v>
      </c>
      <c r="E29" s="4">
        <v>1</v>
      </c>
      <c r="F29" s="6">
        <v>521400</v>
      </c>
      <c r="G29" s="7">
        <v>0.05</v>
      </c>
      <c r="H29" s="8">
        <f t="shared" si="0"/>
        <v>26070</v>
      </c>
      <c r="I29" s="6">
        <f t="shared" si="1"/>
        <v>521400</v>
      </c>
      <c r="J29" s="6">
        <f t="shared" si="2"/>
        <v>547470</v>
      </c>
    </row>
    <row r="30" spans="1:10" x14ac:dyDescent="0.2">
      <c r="A30" s="4">
        <f t="shared" si="3"/>
        <v>23</v>
      </c>
      <c r="B30" s="4">
        <v>10122700</v>
      </c>
      <c r="C30" s="14" t="s">
        <v>42</v>
      </c>
      <c r="D30" s="5" t="s">
        <v>32</v>
      </c>
      <c r="E30" s="4">
        <v>1</v>
      </c>
      <c r="F30" s="6">
        <v>332500</v>
      </c>
      <c r="G30" s="7">
        <v>0.05</v>
      </c>
      <c r="H30" s="8">
        <f t="shared" si="0"/>
        <v>16625</v>
      </c>
      <c r="I30" s="6">
        <f t="shared" si="1"/>
        <v>332500</v>
      </c>
      <c r="J30" s="6">
        <f t="shared" si="2"/>
        <v>349125</v>
      </c>
    </row>
    <row r="31" spans="1:10" ht="75" x14ac:dyDescent="0.2">
      <c r="A31" s="4">
        <f t="shared" si="3"/>
        <v>24</v>
      </c>
      <c r="B31" s="4">
        <v>51102700</v>
      </c>
      <c r="C31" s="14" t="s">
        <v>43</v>
      </c>
      <c r="D31" s="5" t="s">
        <v>22</v>
      </c>
      <c r="E31" s="4">
        <v>1</v>
      </c>
      <c r="F31" s="6">
        <v>147600</v>
      </c>
      <c r="G31" s="7">
        <v>0.19</v>
      </c>
      <c r="H31" s="8">
        <f t="shared" si="0"/>
        <v>28044</v>
      </c>
      <c r="I31" s="6">
        <f t="shared" si="1"/>
        <v>147600</v>
      </c>
      <c r="J31" s="6">
        <f t="shared" si="2"/>
        <v>175644</v>
      </c>
    </row>
    <row r="32" spans="1:10" ht="105" x14ac:dyDescent="0.2">
      <c r="A32" s="4">
        <f t="shared" si="3"/>
        <v>25</v>
      </c>
      <c r="B32" s="4">
        <v>15101500</v>
      </c>
      <c r="C32" s="14" t="s">
        <v>44</v>
      </c>
      <c r="D32" s="5" t="s">
        <v>22</v>
      </c>
      <c r="E32" s="4">
        <v>1</v>
      </c>
      <c r="F32" s="6">
        <v>78200</v>
      </c>
      <c r="G32" s="7">
        <v>0</v>
      </c>
      <c r="H32" s="8">
        <f t="shared" si="0"/>
        <v>0</v>
      </c>
      <c r="I32" s="6">
        <f t="shared" si="1"/>
        <v>78200</v>
      </c>
      <c r="J32" s="6">
        <f t="shared" si="2"/>
        <v>78200</v>
      </c>
    </row>
    <row r="33" spans="1:10" ht="90" x14ac:dyDescent="0.2">
      <c r="A33" s="4">
        <f t="shared" si="3"/>
        <v>26</v>
      </c>
      <c r="B33" s="4">
        <v>15101500</v>
      </c>
      <c r="C33" s="14" t="s">
        <v>45</v>
      </c>
      <c r="D33" s="5" t="s">
        <v>22</v>
      </c>
      <c r="E33" s="4">
        <v>1</v>
      </c>
      <c r="F33" s="6">
        <v>254800</v>
      </c>
      <c r="G33" s="7">
        <v>0</v>
      </c>
      <c r="H33" s="8">
        <f t="shared" si="0"/>
        <v>0</v>
      </c>
      <c r="I33" s="6">
        <f t="shared" si="1"/>
        <v>254800</v>
      </c>
      <c r="J33" s="6">
        <f t="shared" si="2"/>
        <v>254800</v>
      </c>
    </row>
    <row r="34" spans="1:10" ht="105" x14ac:dyDescent="0.2">
      <c r="A34" s="4">
        <f t="shared" si="3"/>
        <v>27</v>
      </c>
      <c r="B34" s="4">
        <v>15101500</v>
      </c>
      <c r="C34" s="14" t="s">
        <v>46</v>
      </c>
      <c r="D34" s="5" t="s">
        <v>47</v>
      </c>
      <c r="E34" s="4">
        <v>1</v>
      </c>
      <c r="F34" s="6">
        <v>86900</v>
      </c>
      <c r="G34" s="7">
        <v>0</v>
      </c>
      <c r="H34" s="8">
        <f t="shared" si="0"/>
        <v>0</v>
      </c>
      <c r="I34" s="6">
        <f t="shared" si="1"/>
        <v>86900</v>
      </c>
      <c r="J34" s="6">
        <f t="shared" si="2"/>
        <v>86900</v>
      </c>
    </row>
    <row r="35" spans="1:10" ht="75" x14ac:dyDescent="0.2">
      <c r="A35" s="4">
        <f t="shared" si="3"/>
        <v>28</v>
      </c>
      <c r="B35" s="4">
        <v>51102700</v>
      </c>
      <c r="C35" s="14" t="s">
        <v>48</v>
      </c>
      <c r="D35" s="5" t="s">
        <v>22</v>
      </c>
      <c r="E35" s="4">
        <v>1</v>
      </c>
      <c r="F35" s="6">
        <v>400500</v>
      </c>
      <c r="G35" s="7">
        <v>0</v>
      </c>
      <c r="H35" s="8">
        <f t="shared" si="0"/>
        <v>0</v>
      </c>
      <c r="I35" s="6">
        <f t="shared" si="1"/>
        <v>400500</v>
      </c>
      <c r="J35" s="6">
        <f t="shared" si="2"/>
        <v>400500</v>
      </c>
    </row>
    <row r="36" spans="1:10" ht="105" x14ac:dyDescent="0.2">
      <c r="A36" s="4">
        <f t="shared" si="3"/>
        <v>29</v>
      </c>
      <c r="B36" s="4">
        <v>51102700</v>
      </c>
      <c r="C36" s="14" t="s">
        <v>49</v>
      </c>
      <c r="D36" s="5" t="s">
        <v>22</v>
      </c>
      <c r="E36" s="4">
        <v>1</v>
      </c>
      <c r="F36" s="6">
        <v>92600</v>
      </c>
      <c r="G36" s="7">
        <v>0</v>
      </c>
      <c r="H36" s="8">
        <f t="shared" si="0"/>
        <v>0</v>
      </c>
      <c r="I36" s="6">
        <f t="shared" si="1"/>
        <v>92600</v>
      </c>
      <c r="J36" s="6">
        <f t="shared" si="2"/>
        <v>92600</v>
      </c>
    </row>
    <row r="37" spans="1:10" ht="90" x14ac:dyDescent="0.2">
      <c r="A37" s="4">
        <f t="shared" si="3"/>
        <v>30</v>
      </c>
      <c r="B37" s="4">
        <v>51102700</v>
      </c>
      <c r="C37" s="14" t="s">
        <v>50</v>
      </c>
      <c r="D37" s="5" t="s">
        <v>51</v>
      </c>
      <c r="E37" s="4">
        <v>1</v>
      </c>
      <c r="F37" s="6">
        <v>70600</v>
      </c>
      <c r="G37" s="7">
        <v>0</v>
      </c>
      <c r="H37" s="8">
        <f t="shared" si="0"/>
        <v>0</v>
      </c>
      <c r="I37" s="6">
        <f t="shared" si="1"/>
        <v>70600</v>
      </c>
      <c r="J37" s="6">
        <f t="shared" si="2"/>
        <v>70600</v>
      </c>
    </row>
    <row r="38" spans="1:10" ht="75" x14ac:dyDescent="0.2">
      <c r="A38" s="4">
        <f t="shared" si="3"/>
        <v>31</v>
      </c>
      <c r="B38" s="4">
        <v>51102700</v>
      </c>
      <c r="C38" s="14" t="s">
        <v>52</v>
      </c>
      <c r="D38" s="5" t="s">
        <v>22</v>
      </c>
      <c r="E38" s="4">
        <v>1</v>
      </c>
      <c r="F38" s="6">
        <v>37600</v>
      </c>
      <c r="G38" s="7">
        <v>0</v>
      </c>
      <c r="H38" s="8">
        <f t="shared" si="0"/>
        <v>0</v>
      </c>
      <c r="I38" s="6">
        <f t="shared" si="1"/>
        <v>37600</v>
      </c>
      <c r="J38" s="6">
        <f t="shared" si="2"/>
        <v>37600</v>
      </c>
    </row>
    <row r="39" spans="1:10" ht="90" x14ac:dyDescent="0.2">
      <c r="A39" s="4">
        <f t="shared" si="3"/>
        <v>32</v>
      </c>
      <c r="B39" s="4">
        <v>51102700</v>
      </c>
      <c r="C39" s="14" t="s">
        <v>53</v>
      </c>
      <c r="D39" s="5" t="s">
        <v>22</v>
      </c>
      <c r="E39" s="4">
        <v>1</v>
      </c>
      <c r="F39" s="6">
        <v>76200</v>
      </c>
      <c r="G39" s="7">
        <v>0</v>
      </c>
      <c r="H39" s="8">
        <f t="shared" si="0"/>
        <v>0</v>
      </c>
      <c r="I39" s="6">
        <f t="shared" si="1"/>
        <v>76200</v>
      </c>
      <c r="J39" s="6">
        <f t="shared" si="2"/>
        <v>76200</v>
      </c>
    </row>
    <row r="40" spans="1:10" ht="30" x14ac:dyDescent="0.2">
      <c r="A40" s="4">
        <f t="shared" si="3"/>
        <v>33</v>
      </c>
      <c r="B40" s="4">
        <v>51102700</v>
      </c>
      <c r="C40" s="14" t="s">
        <v>54</v>
      </c>
      <c r="D40" s="5" t="s">
        <v>22</v>
      </c>
      <c r="E40" s="4">
        <v>1</v>
      </c>
      <c r="F40" s="6">
        <v>335300</v>
      </c>
      <c r="G40" s="7">
        <v>0</v>
      </c>
      <c r="H40" s="8">
        <f t="shared" ref="H40:H71" si="4">+F40*G40</f>
        <v>0</v>
      </c>
      <c r="I40" s="6">
        <f t="shared" ref="I40:I71" si="5">+F40*E40</f>
        <v>335300</v>
      </c>
      <c r="J40" s="6">
        <f t="shared" ref="J40:J71" si="6">+H40+I40</f>
        <v>335300</v>
      </c>
    </row>
    <row r="41" spans="1:10" x14ac:dyDescent="0.2">
      <c r="A41" s="4">
        <f t="shared" si="3"/>
        <v>34</v>
      </c>
      <c r="B41" s="4">
        <v>50161500</v>
      </c>
      <c r="C41" s="14" t="s">
        <v>55</v>
      </c>
      <c r="D41" s="5" t="s">
        <v>56</v>
      </c>
      <c r="E41" s="4">
        <v>1</v>
      </c>
      <c r="F41" s="6">
        <v>339500</v>
      </c>
      <c r="G41" s="7">
        <v>0.05</v>
      </c>
      <c r="H41" s="8">
        <f t="shared" si="4"/>
        <v>16975</v>
      </c>
      <c r="I41" s="6">
        <f t="shared" si="5"/>
        <v>339500</v>
      </c>
      <c r="J41" s="6">
        <f t="shared" si="6"/>
        <v>356475</v>
      </c>
    </row>
    <row r="42" spans="1:10" x14ac:dyDescent="0.2">
      <c r="A42" s="4">
        <f t="shared" si="3"/>
        <v>35</v>
      </c>
      <c r="B42" s="4">
        <v>40111500</v>
      </c>
      <c r="C42" s="14" t="s">
        <v>57</v>
      </c>
      <c r="D42" s="5" t="s">
        <v>24</v>
      </c>
      <c r="E42" s="4">
        <v>1</v>
      </c>
      <c r="F42" s="6">
        <v>160500</v>
      </c>
      <c r="G42" s="7">
        <v>0.19</v>
      </c>
      <c r="H42" s="8">
        <f t="shared" si="4"/>
        <v>30495</v>
      </c>
      <c r="I42" s="6">
        <f t="shared" si="5"/>
        <v>160500</v>
      </c>
      <c r="J42" s="6">
        <f t="shared" si="6"/>
        <v>190995</v>
      </c>
    </row>
    <row r="43" spans="1:10" x14ac:dyDescent="0.2">
      <c r="A43" s="4">
        <f t="shared" si="3"/>
        <v>36</v>
      </c>
      <c r="B43" s="4">
        <v>40111500</v>
      </c>
      <c r="C43" s="14" t="s">
        <v>58</v>
      </c>
      <c r="D43" s="5" t="s">
        <v>22</v>
      </c>
      <c r="E43" s="4">
        <v>1</v>
      </c>
      <c r="F43" s="6">
        <v>35200</v>
      </c>
      <c r="G43" s="7">
        <v>0.19</v>
      </c>
      <c r="H43" s="8">
        <f t="shared" si="4"/>
        <v>6688</v>
      </c>
      <c r="I43" s="6">
        <f t="shared" si="5"/>
        <v>35200</v>
      </c>
      <c r="J43" s="6">
        <f t="shared" si="6"/>
        <v>41888</v>
      </c>
    </row>
    <row r="44" spans="1:10" ht="30" x14ac:dyDescent="0.2">
      <c r="A44" s="4">
        <f t="shared" si="3"/>
        <v>37</v>
      </c>
      <c r="B44" s="4">
        <v>40111500</v>
      </c>
      <c r="C44" s="14" t="s">
        <v>59</v>
      </c>
      <c r="D44" s="5" t="s">
        <v>29</v>
      </c>
      <c r="E44" s="4">
        <v>1</v>
      </c>
      <c r="F44" s="6">
        <v>15200</v>
      </c>
      <c r="G44" s="7">
        <v>0.19</v>
      </c>
      <c r="H44" s="8">
        <f t="shared" si="4"/>
        <v>2888</v>
      </c>
      <c r="I44" s="6">
        <f t="shared" si="5"/>
        <v>15200</v>
      </c>
      <c r="J44" s="6">
        <f t="shared" si="6"/>
        <v>18088</v>
      </c>
    </row>
    <row r="45" spans="1:10" x14ac:dyDescent="0.2">
      <c r="A45" s="4">
        <f t="shared" si="3"/>
        <v>38</v>
      </c>
      <c r="B45" s="4">
        <v>40111500</v>
      </c>
      <c r="C45" s="14" t="s">
        <v>60</v>
      </c>
      <c r="D45" s="5" t="s">
        <v>24</v>
      </c>
      <c r="E45" s="4">
        <v>1</v>
      </c>
      <c r="F45" s="6">
        <v>778100</v>
      </c>
      <c r="G45" s="7">
        <v>0.19</v>
      </c>
      <c r="H45" s="8">
        <f t="shared" si="4"/>
        <v>147839</v>
      </c>
      <c r="I45" s="6">
        <f t="shared" si="5"/>
        <v>778100</v>
      </c>
      <c r="J45" s="6">
        <f t="shared" si="6"/>
        <v>925939</v>
      </c>
    </row>
    <row r="46" spans="1:10" x14ac:dyDescent="0.2">
      <c r="A46" s="4">
        <f t="shared" si="3"/>
        <v>39</v>
      </c>
      <c r="B46" s="4">
        <v>40111500</v>
      </c>
      <c r="C46" s="14" t="s">
        <v>61</v>
      </c>
      <c r="D46" s="5" t="s">
        <v>22</v>
      </c>
      <c r="E46" s="4">
        <v>1</v>
      </c>
      <c r="F46" s="6">
        <v>664000</v>
      </c>
      <c r="G46" s="7">
        <v>0.19</v>
      </c>
      <c r="H46" s="8">
        <f t="shared" si="4"/>
        <v>126160</v>
      </c>
      <c r="I46" s="6">
        <f t="shared" si="5"/>
        <v>664000</v>
      </c>
      <c r="J46" s="6">
        <f t="shared" si="6"/>
        <v>790160</v>
      </c>
    </row>
    <row r="47" spans="1:10" ht="30" x14ac:dyDescent="0.2">
      <c r="A47" s="4">
        <f t="shared" si="3"/>
        <v>40</v>
      </c>
      <c r="B47" s="4">
        <v>40111500</v>
      </c>
      <c r="C47" s="14" t="s">
        <v>62</v>
      </c>
      <c r="D47" s="5" t="s">
        <v>29</v>
      </c>
      <c r="E47" s="4">
        <v>1</v>
      </c>
      <c r="F47" s="6">
        <v>231800</v>
      </c>
      <c r="G47" s="7">
        <v>0.19</v>
      </c>
      <c r="H47" s="8">
        <f t="shared" si="4"/>
        <v>44042</v>
      </c>
      <c r="I47" s="6">
        <f t="shared" si="5"/>
        <v>231800</v>
      </c>
      <c r="J47" s="6">
        <f t="shared" si="6"/>
        <v>275842</v>
      </c>
    </row>
    <row r="48" spans="1:10" x14ac:dyDescent="0.2">
      <c r="A48" s="4">
        <f t="shared" si="3"/>
        <v>41</v>
      </c>
      <c r="B48" s="4">
        <v>51102700</v>
      </c>
      <c r="C48" s="14" t="s">
        <v>63</v>
      </c>
      <c r="D48" s="5" t="s">
        <v>22</v>
      </c>
      <c r="E48" s="4">
        <v>1</v>
      </c>
      <c r="F48" s="6">
        <v>217900</v>
      </c>
      <c r="G48" s="7">
        <v>0</v>
      </c>
      <c r="H48" s="8">
        <f t="shared" si="4"/>
        <v>0</v>
      </c>
      <c r="I48" s="6">
        <f t="shared" si="5"/>
        <v>217900</v>
      </c>
      <c r="J48" s="6">
        <f t="shared" si="6"/>
        <v>217900</v>
      </c>
    </row>
    <row r="49" spans="1:10" x14ac:dyDescent="0.2">
      <c r="A49" s="4">
        <f t="shared" si="3"/>
        <v>42</v>
      </c>
      <c r="B49" s="4">
        <v>20141000</v>
      </c>
      <c r="C49" s="14" t="s">
        <v>64</v>
      </c>
      <c r="D49" s="5" t="s">
        <v>22</v>
      </c>
      <c r="E49" s="4">
        <v>1</v>
      </c>
      <c r="F49" s="6">
        <v>632300</v>
      </c>
      <c r="G49" s="7">
        <v>0</v>
      </c>
      <c r="H49" s="8">
        <f t="shared" si="4"/>
        <v>0</v>
      </c>
      <c r="I49" s="6">
        <f t="shared" si="5"/>
        <v>632300</v>
      </c>
      <c r="J49" s="6">
        <f t="shared" si="6"/>
        <v>632300</v>
      </c>
    </row>
    <row r="50" spans="1:10" x14ac:dyDescent="0.2">
      <c r="A50" s="4">
        <f t="shared" si="3"/>
        <v>43</v>
      </c>
      <c r="B50" s="4">
        <v>20141000</v>
      </c>
      <c r="C50" s="14" t="s">
        <v>65</v>
      </c>
      <c r="D50" s="5" t="s">
        <v>22</v>
      </c>
      <c r="E50" s="4">
        <v>1</v>
      </c>
      <c r="F50" s="6">
        <v>137200</v>
      </c>
      <c r="G50" s="7">
        <v>0</v>
      </c>
      <c r="H50" s="8">
        <f t="shared" si="4"/>
        <v>0</v>
      </c>
      <c r="I50" s="6">
        <f t="shared" si="5"/>
        <v>137200</v>
      </c>
      <c r="J50" s="6">
        <f t="shared" si="6"/>
        <v>137200</v>
      </c>
    </row>
    <row r="51" spans="1:10" x14ac:dyDescent="0.2">
      <c r="A51" s="4">
        <f t="shared" si="3"/>
        <v>44</v>
      </c>
      <c r="B51" s="4">
        <v>41122100</v>
      </c>
      <c r="C51" s="14" t="s">
        <v>66</v>
      </c>
      <c r="D51" s="5" t="s">
        <v>22</v>
      </c>
      <c r="E51" s="4">
        <v>1</v>
      </c>
      <c r="F51" s="6">
        <v>83100</v>
      </c>
      <c r="G51" s="7">
        <v>0.19</v>
      </c>
      <c r="H51" s="8">
        <f t="shared" si="4"/>
        <v>15789</v>
      </c>
      <c r="I51" s="6">
        <f t="shared" si="5"/>
        <v>83100</v>
      </c>
      <c r="J51" s="6">
        <f t="shared" si="6"/>
        <v>98889</v>
      </c>
    </row>
    <row r="52" spans="1:10" x14ac:dyDescent="0.2">
      <c r="A52" s="4">
        <f t="shared" si="3"/>
        <v>45</v>
      </c>
      <c r="B52" s="4">
        <v>41122100</v>
      </c>
      <c r="C52" s="14" t="s">
        <v>67</v>
      </c>
      <c r="D52" s="5" t="s">
        <v>22</v>
      </c>
      <c r="E52" s="4">
        <v>1</v>
      </c>
      <c r="F52" s="6">
        <v>120000</v>
      </c>
      <c r="G52" s="7">
        <v>0.19</v>
      </c>
      <c r="H52" s="8">
        <f t="shared" si="4"/>
        <v>22800</v>
      </c>
      <c r="I52" s="6">
        <f t="shared" si="5"/>
        <v>120000</v>
      </c>
      <c r="J52" s="6">
        <f t="shared" si="6"/>
        <v>142800</v>
      </c>
    </row>
    <row r="53" spans="1:10" x14ac:dyDescent="0.2">
      <c r="A53" s="4">
        <f t="shared" si="3"/>
        <v>46</v>
      </c>
      <c r="B53" s="4">
        <v>41122100</v>
      </c>
      <c r="C53" s="14" t="s">
        <v>68</v>
      </c>
      <c r="D53" s="5" t="s">
        <v>22</v>
      </c>
      <c r="E53" s="4">
        <v>1</v>
      </c>
      <c r="F53" s="6">
        <v>34800</v>
      </c>
      <c r="G53" s="7">
        <v>0.19</v>
      </c>
      <c r="H53" s="8">
        <f t="shared" si="4"/>
        <v>6612</v>
      </c>
      <c r="I53" s="6">
        <f t="shared" si="5"/>
        <v>34800</v>
      </c>
      <c r="J53" s="6">
        <f t="shared" si="6"/>
        <v>41412</v>
      </c>
    </row>
    <row r="54" spans="1:10" x14ac:dyDescent="0.2">
      <c r="A54" s="4">
        <f t="shared" si="3"/>
        <v>47</v>
      </c>
      <c r="B54" s="4">
        <v>41122100</v>
      </c>
      <c r="C54" s="14" t="s">
        <v>69</v>
      </c>
      <c r="D54" s="5" t="s">
        <v>22</v>
      </c>
      <c r="E54" s="4">
        <v>1</v>
      </c>
      <c r="F54" s="6">
        <v>210000</v>
      </c>
      <c r="G54" s="7">
        <v>0.19</v>
      </c>
      <c r="H54" s="8">
        <f t="shared" si="4"/>
        <v>39900</v>
      </c>
      <c r="I54" s="6">
        <f t="shared" si="5"/>
        <v>210000</v>
      </c>
      <c r="J54" s="6">
        <f t="shared" si="6"/>
        <v>249900</v>
      </c>
    </row>
    <row r="55" spans="1:10" x14ac:dyDescent="0.2">
      <c r="A55" s="4">
        <f t="shared" si="3"/>
        <v>48</v>
      </c>
      <c r="B55" s="4">
        <v>10101800</v>
      </c>
      <c r="C55" s="14" t="s">
        <v>70</v>
      </c>
      <c r="D55" s="5" t="s">
        <v>24</v>
      </c>
      <c r="E55" s="4">
        <v>1</v>
      </c>
      <c r="F55" s="6">
        <v>35500</v>
      </c>
      <c r="G55" s="7">
        <v>0.19</v>
      </c>
      <c r="H55" s="8">
        <f t="shared" si="4"/>
        <v>6745</v>
      </c>
      <c r="I55" s="6">
        <f t="shared" si="5"/>
        <v>35500</v>
      </c>
      <c r="J55" s="6">
        <f t="shared" si="6"/>
        <v>42245</v>
      </c>
    </row>
    <row r="56" spans="1:10" x14ac:dyDescent="0.2">
      <c r="A56" s="4">
        <f t="shared" si="3"/>
        <v>49</v>
      </c>
      <c r="B56" s="4">
        <v>10101800</v>
      </c>
      <c r="C56" s="14" t="s">
        <v>71</v>
      </c>
      <c r="D56" s="5" t="s">
        <v>22</v>
      </c>
      <c r="E56" s="4">
        <v>1</v>
      </c>
      <c r="F56" s="6">
        <v>200400</v>
      </c>
      <c r="G56" s="7">
        <v>0.19</v>
      </c>
      <c r="H56" s="8">
        <f t="shared" si="4"/>
        <v>38076</v>
      </c>
      <c r="I56" s="6">
        <f t="shared" si="5"/>
        <v>200400</v>
      </c>
      <c r="J56" s="6">
        <f t="shared" si="6"/>
        <v>238476</v>
      </c>
    </row>
    <row r="57" spans="1:10" x14ac:dyDescent="0.2">
      <c r="A57" s="4">
        <f t="shared" si="3"/>
        <v>50</v>
      </c>
      <c r="B57" s="4">
        <v>42142900</v>
      </c>
      <c r="C57" s="14" t="s">
        <v>72</v>
      </c>
      <c r="D57" s="5" t="s">
        <v>22</v>
      </c>
      <c r="E57" s="4">
        <v>1</v>
      </c>
      <c r="F57" s="6">
        <v>233300</v>
      </c>
      <c r="G57" s="7">
        <v>0</v>
      </c>
      <c r="H57" s="8">
        <f t="shared" si="4"/>
        <v>0</v>
      </c>
      <c r="I57" s="6">
        <f t="shared" si="5"/>
        <v>233300</v>
      </c>
      <c r="J57" s="6">
        <f t="shared" si="6"/>
        <v>233300</v>
      </c>
    </row>
    <row r="58" spans="1:10" x14ac:dyDescent="0.2">
      <c r="A58" s="4">
        <f t="shared" si="3"/>
        <v>51</v>
      </c>
      <c r="B58" s="4">
        <v>30181700</v>
      </c>
      <c r="C58" s="14" t="s">
        <v>73</v>
      </c>
      <c r="D58" s="5" t="s">
        <v>22</v>
      </c>
      <c r="E58" s="4">
        <v>1</v>
      </c>
      <c r="F58" s="6">
        <v>517700</v>
      </c>
      <c r="G58" s="7">
        <v>0.19</v>
      </c>
      <c r="H58" s="8">
        <f t="shared" si="4"/>
        <v>98363</v>
      </c>
      <c r="I58" s="6">
        <f t="shared" si="5"/>
        <v>517700</v>
      </c>
      <c r="J58" s="6">
        <f t="shared" si="6"/>
        <v>616063</v>
      </c>
    </row>
    <row r="59" spans="1:10" x14ac:dyDescent="0.2">
      <c r="A59" s="4">
        <f t="shared" si="3"/>
        <v>52</v>
      </c>
      <c r="B59" s="4">
        <v>10101500</v>
      </c>
      <c r="C59" s="14" t="s">
        <v>74</v>
      </c>
      <c r="D59" s="5" t="s">
        <v>24</v>
      </c>
      <c r="E59" s="4">
        <v>1</v>
      </c>
      <c r="F59" s="6">
        <v>5449400</v>
      </c>
      <c r="G59" s="7">
        <v>0</v>
      </c>
      <c r="H59" s="8">
        <f t="shared" si="4"/>
        <v>0</v>
      </c>
      <c r="I59" s="6">
        <f t="shared" si="5"/>
        <v>5449400</v>
      </c>
      <c r="J59" s="6">
        <f t="shared" si="6"/>
        <v>5449400</v>
      </c>
    </row>
    <row r="60" spans="1:10" x14ac:dyDescent="0.2">
      <c r="A60" s="4">
        <f t="shared" si="3"/>
        <v>53</v>
      </c>
      <c r="B60" s="4">
        <v>10101500</v>
      </c>
      <c r="C60" s="14" t="s">
        <v>75</v>
      </c>
      <c r="D60" s="5" t="s">
        <v>24</v>
      </c>
      <c r="E60" s="4">
        <v>1</v>
      </c>
      <c r="F60" s="6">
        <v>4904500</v>
      </c>
      <c r="G60" s="7">
        <v>0</v>
      </c>
      <c r="H60" s="8">
        <f t="shared" si="4"/>
        <v>0</v>
      </c>
      <c r="I60" s="6">
        <f t="shared" si="5"/>
        <v>4904500</v>
      </c>
      <c r="J60" s="6">
        <f t="shared" si="6"/>
        <v>4904500</v>
      </c>
    </row>
    <row r="61" spans="1:10" x14ac:dyDescent="0.2">
      <c r="A61" s="4">
        <f t="shared" si="3"/>
        <v>54</v>
      </c>
      <c r="B61" s="4">
        <v>21102000</v>
      </c>
      <c r="C61" s="14" t="s">
        <v>76</v>
      </c>
      <c r="D61" s="5" t="s">
        <v>29</v>
      </c>
      <c r="E61" s="4">
        <v>1</v>
      </c>
      <c r="F61" s="6">
        <v>250700</v>
      </c>
      <c r="G61" s="7">
        <v>0.05</v>
      </c>
      <c r="H61" s="8">
        <f t="shared" si="4"/>
        <v>12535</v>
      </c>
      <c r="I61" s="6">
        <f t="shared" si="5"/>
        <v>250700</v>
      </c>
      <c r="J61" s="6">
        <f t="shared" si="6"/>
        <v>263235</v>
      </c>
    </row>
    <row r="62" spans="1:10" x14ac:dyDescent="0.2">
      <c r="A62" s="4">
        <f t="shared" si="3"/>
        <v>55</v>
      </c>
      <c r="B62" s="4">
        <v>20111600</v>
      </c>
      <c r="C62" s="14" t="s">
        <v>77</v>
      </c>
      <c r="D62" s="5" t="s">
        <v>22</v>
      </c>
      <c r="E62" s="4">
        <v>1</v>
      </c>
      <c r="F62" s="6">
        <v>44200</v>
      </c>
      <c r="G62" s="7">
        <v>0</v>
      </c>
      <c r="H62" s="8">
        <f t="shared" si="4"/>
        <v>0</v>
      </c>
      <c r="I62" s="6">
        <f t="shared" si="5"/>
        <v>44200</v>
      </c>
      <c r="J62" s="6">
        <f t="shared" si="6"/>
        <v>44200</v>
      </c>
    </row>
    <row r="63" spans="1:10" x14ac:dyDescent="0.2">
      <c r="A63" s="4">
        <f t="shared" si="3"/>
        <v>56</v>
      </c>
      <c r="B63" s="4">
        <v>15221300</v>
      </c>
      <c r="C63" s="14" t="s">
        <v>78</v>
      </c>
      <c r="D63" s="5" t="s">
        <v>22</v>
      </c>
      <c r="E63" s="4">
        <v>1</v>
      </c>
      <c r="F63" s="6">
        <v>422500</v>
      </c>
      <c r="G63" s="7">
        <v>0</v>
      </c>
      <c r="H63" s="8">
        <f t="shared" si="4"/>
        <v>0</v>
      </c>
      <c r="I63" s="6">
        <f t="shared" si="5"/>
        <v>422500</v>
      </c>
      <c r="J63" s="6">
        <f t="shared" si="6"/>
        <v>422500</v>
      </c>
    </row>
    <row r="64" spans="1:10" x14ac:dyDescent="0.2">
      <c r="A64" s="4">
        <f t="shared" si="3"/>
        <v>57</v>
      </c>
      <c r="B64" s="4">
        <v>10217400</v>
      </c>
      <c r="C64" s="14" t="s">
        <v>79</v>
      </c>
      <c r="D64" s="5" t="s">
        <v>22</v>
      </c>
      <c r="E64" s="4">
        <v>1</v>
      </c>
      <c r="F64" s="6">
        <v>54400</v>
      </c>
      <c r="G64" s="7">
        <v>0</v>
      </c>
      <c r="H64" s="8">
        <f t="shared" si="4"/>
        <v>0</v>
      </c>
      <c r="I64" s="6">
        <f t="shared" si="5"/>
        <v>54400</v>
      </c>
      <c r="J64" s="6">
        <f t="shared" si="6"/>
        <v>54400</v>
      </c>
    </row>
    <row r="65" spans="1:10" x14ac:dyDescent="0.2">
      <c r="A65" s="4">
        <f t="shared" si="3"/>
        <v>58</v>
      </c>
      <c r="B65" s="4">
        <v>10101500</v>
      </c>
      <c r="C65" s="14" t="s">
        <v>80</v>
      </c>
      <c r="D65" s="5" t="s">
        <v>29</v>
      </c>
      <c r="E65" s="4">
        <v>1</v>
      </c>
      <c r="F65" s="6">
        <v>4559000</v>
      </c>
      <c r="G65" s="7">
        <v>0</v>
      </c>
      <c r="H65" s="8">
        <f t="shared" si="4"/>
        <v>0</v>
      </c>
      <c r="I65" s="6">
        <f t="shared" si="5"/>
        <v>4559000</v>
      </c>
      <c r="J65" s="6">
        <f t="shared" si="6"/>
        <v>4559000</v>
      </c>
    </row>
    <row r="66" spans="1:10" ht="30" x14ac:dyDescent="0.2">
      <c r="A66" s="4">
        <f t="shared" si="3"/>
        <v>59</v>
      </c>
      <c r="B66" s="4">
        <v>10101500</v>
      </c>
      <c r="C66" s="14" t="s">
        <v>81</v>
      </c>
      <c r="D66" s="5" t="s">
        <v>29</v>
      </c>
      <c r="E66" s="4">
        <v>1</v>
      </c>
      <c r="F66" s="6">
        <v>5991100</v>
      </c>
      <c r="G66" s="7">
        <v>0</v>
      </c>
      <c r="H66" s="8">
        <f t="shared" si="4"/>
        <v>0</v>
      </c>
      <c r="I66" s="6">
        <f t="shared" si="5"/>
        <v>5991100</v>
      </c>
      <c r="J66" s="6">
        <f t="shared" si="6"/>
        <v>5991100</v>
      </c>
    </row>
    <row r="67" spans="1:10" x14ac:dyDescent="0.2">
      <c r="A67" s="4">
        <f t="shared" si="3"/>
        <v>60</v>
      </c>
      <c r="B67" s="4">
        <v>11162100</v>
      </c>
      <c r="C67" s="14" t="s">
        <v>82</v>
      </c>
      <c r="D67" s="5" t="s">
        <v>22</v>
      </c>
      <c r="E67" s="4">
        <v>1</v>
      </c>
      <c r="F67" s="6">
        <v>120100</v>
      </c>
      <c r="G67" s="7">
        <v>0.19</v>
      </c>
      <c r="H67" s="8">
        <f t="shared" si="4"/>
        <v>22819</v>
      </c>
      <c r="I67" s="6">
        <f t="shared" si="5"/>
        <v>120100</v>
      </c>
      <c r="J67" s="6">
        <f t="shared" si="6"/>
        <v>142919</v>
      </c>
    </row>
    <row r="68" spans="1:10" x14ac:dyDescent="0.2">
      <c r="A68" s="4">
        <f t="shared" si="3"/>
        <v>61</v>
      </c>
      <c r="B68" s="4">
        <v>11162100</v>
      </c>
      <c r="C68" s="14" t="s">
        <v>83</v>
      </c>
      <c r="D68" s="5" t="s">
        <v>22</v>
      </c>
      <c r="E68" s="4">
        <v>1</v>
      </c>
      <c r="F68" s="6">
        <v>95000</v>
      </c>
      <c r="G68" s="7">
        <v>0.19</v>
      </c>
      <c r="H68" s="8">
        <f t="shared" si="4"/>
        <v>18050</v>
      </c>
      <c r="I68" s="6">
        <f t="shared" si="5"/>
        <v>95000</v>
      </c>
      <c r="J68" s="6">
        <f t="shared" si="6"/>
        <v>113050</v>
      </c>
    </row>
    <row r="69" spans="1:10" x14ac:dyDescent="0.2">
      <c r="A69" s="4">
        <f t="shared" si="3"/>
        <v>62</v>
      </c>
      <c r="B69" s="4">
        <v>11162100</v>
      </c>
      <c r="C69" s="14" t="s">
        <v>84</v>
      </c>
      <c r="D69" s="5" t="s">
        <v>22</v>
      </c>
      <c r="E69" s="4">
        <v>1</v>
      </c>
      <c r="F69" s="6">
        <v>47700</v>
      </c>
      <c r="G69" s="7">
        <v>0.19</v>
      </c>
      <c r="H69" s="8">
        <f t="shared" si="4"/>
        <v>9063</v>
      </c>
      <c r="I69" s="6">
        <f t="shared" si="5"/>
        <v>47700</v>
      </c>
      <c r="J69" s="6">
        <f t="shared" si="6"/>
        <v>56763</v>
      </c>
    </row>
    <row r="70" spans="1:10" x14ac:dyDescent="0.2">
      <c r="A70" s="4">
        <f t="shared" si="3"/>
        <v>63</v>
      </c>
      <c r="B70" s="4">
        <v>11162100</v>
      </c>
      <c r="C70" s="14" t="s">
        <v>85</v>
      </c>
      <c r="D70" s="5" t="s">
        <v>22</v>
      </c>
      <c r="E70" s="4">
        <v>1</v>
      </c>
      <c r="F70" s="6">
        <v>59200</v>
      </c>
      <c r="G70" s="7">
        <v>0.19</v>
      </c>
      <c r="H70" s="8">
        <f t="shared" si="4"/>
        <v>11248</v>
      </c>
      <c r="I70" s="6">
        <f t="shared" si="5"/>
        <v>59200</v>
      </c>
      <c r="J70" s="6">
        <f t="shared" si="6"/>
        <v>70448</v>
      </c>
    </row>
    <row r="71" spans="1:10" ht="45" x14ac:dyDescent="0.2">
      <c r="A71" s="4">
        <f t="shared" si="3"/>
        <v>64</v>
      </c>
      <c r="B71" s="4">
        <v>11162100</v>
      </c>
      <c r="C71" s="14" t="s">
        <v>86</v>
      </c>
      <c r="D71" s="5" t="s">
        <v>29</v>
      </c>
      <c r="E71" s="4">
        <v>1</v>
      </c>
      <c r="F71" s="6">
        <v>62900</v>
      </c>
      <c r="G71" s="7">
        <v>0.19</v>
      </c>
      <c r="H71" s="8">
        <f t="shared" si="4"/>
        <v>11951</v>
      </c>
      <c r="I71" s="6">
        <f t="shared" si="5"/>
        <v>62900</v>
      </c>
      <c r="J71" s="6">
        <f t="shared" si="6"/>
        <v>74851</v>
      </c>
    </row>
    <row r="72" spans="1:10" ht="60" x14ac:dyDescent="0.2">
      <c r="A72" s="4">
        <f t="shared" si="3"/>
        <v>65</v>
      </c>
      <c r="B72" s="4">
        <v>11162100</v>
      </c>
      <c r="C72" s="14" t="s">
        <v>87</v>
      </c>
      <c r="D72" s="5" t="s">
        <v>24</v>
      </c>
      <c r="E72" s="4">
        <v>1</v>
      </c>
      <c r="F72" s="6">
        <v>137200</v>
      </c>
      <c r="G72" s="7">
        <v>0.19</v>
      </c>
      <c r="H72" s="8">
        <f t="shared" ref="H72:H103" si="7">+F72*G72</f>
        <v>26068</v>
      </c>
      <c r="I72" s="6">
        <f t="shared" ref="I72:I103" si="8">+F72*E72</f>
        <v>137200</v>
      </c>
      <c r="J72" s="6">
        <f t="shared" ref="J72:J103" si="9">+H72+I72</f>
        <v>163268</v>
      </c>
    </row>
    <row r="73" spans="1:10" x14ac:dyDescent="0.2">
      <c r="A73" s="4">
        <f t="shared" si="3"/>
        <v>66</v>
      </c>
      <c r="B73" s="4">
        <v>42121600</v>
      </c>
      <c r="C73" s="14" t="s">
        <v>88</v>
      </c>
      <c r="D73" s="5" t="s">
        <v>22</v>
      </c>
      <c r="E73" s="4">
        <v>1</v>
      </c>
      <c r="F73" s="6">
        <v>143500</v>
      </c>
      <c r="G73" s="7">
        <v>0</v>
      </c>
      <c r="H73" s="8">
        <f t="shared" si="7"/>
        <v>0</v>
      </c>
      <c r="I73" s="6">
        <f t="shared" si="8"/>
        <v>143500</v>
      </c>
      <c r="J73" s="6">
        <f t="shared" si="9"/>
        <v>143500</v>
      </c>
    </row>
    <row r="74" spans="1:10" x14ac:dyDescent="0.2">
      <c r="A74" s="4">
        <f t="shared" ref="A74:A137" si="10">+A73+1</f>
        <v>67</v>
      </c>
      <c r="B74" s="4">
        <v>10101600</v>
      </c>
      <c r="C74" s="14" t="s">
        <v>89</v>
      </c>
      <c r="D74" s="5" t="s">
        <v>29</v>
      </c>
      <c r="E74" s="4">
        <v>1</v>
      </c>
      <c r="F74" s="6">
        <v>8000</v>
      </c>
      <c r="G74" s="7">
        <v>0</v>
      </c>
      <c r="H74" s="8">
        <f t="shared" si="7"/>
        <v>0</v>
      </c>
      <c r="I74" s="6">
        <f t="shared" si="8"/>
        <v>8000</v>
      </c>
      <c r="J74" s="6">
        <f t="shared" si="9"/>
        <v>8000</v>
      </c>
    </row>
    <row r="75" spans="1:10" x14ac:dyDescent="0.2">
      <c r="A75" s="4">
        <f t="shared" si="10"/>
        <v>68</v>
      </c>
      <c r="B75" s="4">
        <v>10122100</v>
      </c>
      <c r="C75" s="14" t="s">
        <v>90</v>
      </c>
      <c r="D75" s="5" t="s">
        <v>29</v>
      </c>
      <c r="E75" s="4">
        <v>1</v>
      </c>
      <c r="F75" s="6">
        <v>219900</v>
      </c>
      <c r="G75" s="7">
        <v>0.05</v>
      </c>
      <c r="H75" s="8">
        <f t="shared" si="7"/>
        <v>10995</v>
      </c>
      <c r="I75" s="6">
        <f t="shared" si="8"/>
        <v>219900</v>
      </c>
      <c r="J75" s="6">
        <f t="shared" si="9"/>
        <v>230895</v>
      </c>
    </row>
    <row r="76" spans="1:10" x14ac:dyDescent="0.2">
      <c r="A76" s="4">
        <f t="shared" si="10"/>
        <v>69</v>
      </c>
      <c r="B76" s="4">
        <v>10122100</v>
      </c>
      <c r="C76" s="14" t="s">
        <v>91</v>
      </c>
      <c r="D76" s="5" t="s">
        <v>29</v>
      </c>
      <c r="E76" s="4">
        <v>1</v>
      </c>
      <c r="F76" s="6">
        <v>354200</v>
      </c>
      <c r="G76" s="7">
        <v>0.05</v>
      </c>
      <c r="H76" s="8">
        <f t="shared" si="7"/>
        <v>17710</v>
      </c>
      <c r="I76" s="6">
        <f t="shared" si="8"/>
        <v>354200</v>
      </c>
      <c r="J76" s="6">
        <f t="shared" si="9"/>
        <v>371910</v>
      </c>
    </row>
    <row r="77" spans="1:10" x14ac:dyDescent="0.2">
      <c r="A77" s="4">
        <f t="shared" si="10"/>
        <v>70</v>
      </c>
      <c r="B77" s="4">
        <v>10122100</v>
      </c>
      <c r="C77" s="14" t="s">
        <v>92</v>
      </c>
      <c r="D77" s="5" t="s">
        <v>29</v>
      </c>
      <c r="E77" s="4">
        <v>1</v>
      </c>
      <c r="F77" s="6">
        <v>320200</v>
      </c>
      <c r="G77" s="7">
        <v>0.05</v>
      </c>
      <c r="H77" s="8">
        <f t="shared" si="7"/>
        <v>16010</v>
      </c>
      <c r="I77" s="6">
        <f t="shared" si="8"/>
        <v>320200</v>
      </c>
      <c r="J77" s="6">
        <f t="shared" si="9"/>
        <v>336210</v>
      </c>
    </row>
    <row r="78" spans="1:10" x14ac:dyDescent="0.2">
      <c r="A78" s="4">
        <f t="shared" si="10"/>
        <v>71</v>
      </c>
      <c r="B78" s="4">
        <v>10122100</v>
      </c>
      <c r="C78" s="14" t="s">
        <v>93</v>
      </c>
      <c r="D78" s="5" t="s">
        <v>29</v>
      </c>
      <c r="E78" s="4">
        <v>1</v>
      </c>
      <c r="F78" s="6">
        <v>422300</v>
      </c>
      <c r="G78" s="7">
        <v>0.05</v>
      </c>
      <c r="H78" s="8">
        <f t="shared" si="7"/>
        <v>21115</v>
      </c>
      <c r="I78" s="6">
        <f t="shared" si="8"/>
        <v>422300</v>
      </c>
      <c r="J78" s="6">
        <f t="shared" si="9"/>
        <v>443415</v>
      </c>
    </row>
    <row r="79" spans="1:10" x14ac:dyDescent="0.2">
      <c r="A79" s="4">
        <f t="shared" si="10"/>
        <v>72</v>
      </c>
      <c r="B79" s="4">
        <v>10122100</v>
      </c>
      <c r="C79" s="14" t="s">
        <v>94</v>
      </c>
      <c r="D79" s="5" t="s">
        <v>29</v>
      </c>
      <c r="E79" s="4">
        <v>1</v>
      </c>
      <c r="F79" s="6">
        <v>352700</v>
      </c>
      <c r="G79" s="7">
        <v>0.05</v>
      </c>
      <c r="H79" s="8">
        <f t="shared" si="7"/>
        <v>17635</v>
      </c>
      <c r="I79" s="6">
        <f t="shared" si="8"/>
        <v>352700</v>
      </c>
      <c r="J79" s="6">
        <f t="shared" si="9"/>
        <v>370335</v>
      </c>
    </row>
    <row r="80" spans="1:10" x14ac:dyDescent="0.2">
      <c r="A80" s="4">
        <f t="shared" si="10"/>
        <v>73</v>
      </c>
      <c r="B80" s="4">
        <v>10122100</v>
      </c>
      <c r="C80" s="14" t="s">
        <v>95</v>
      </c>
      <c r="D80" s="5" t="s">
        <v>29</v>
      </c>
      <c r="E80" s="4">
        <v>1</v>
      </c>
      <c r="F80" s="6">
        <v>466500</v>
      </c>
      <c r="G80" s="7">
        <v>0.05</v>
      </c>
      <c r="H80" s="8">
        <f t="shared" si="7"/>
        <v>23325</v>
      </c>
      <c r="I80" s="6">
        <f t="shared" si="8"/>
        <v>466500</v>
      </c>
      <c r="J80" s="6">
        <f t="shared" si="9"/>
        <v>489825</v>
      </c>
    </row>
    <row r="81" spans="1:10" x14ac:dyDescent="0.2">
      <c r="A81" s="4">
        <f t="shared" si="10"/>
        <v>74</v>
      </c>
      <c r="B81" s="4">
        <v>10122100</v>
      </c>
      <c r="C81" s="14" t="s">
        <v>96</v>
      </c>
      <c r="D81" s="5" t="s">
        <v>29</v>
      </c>
      <c r="E81" s="4">
        <v>1</v>
      </c>
      <c r="F81" s="6">
        <v>567500</v>
      </c>
      <c r="G81" s="7">
        <v>0.05</v>
      </c>
      <c r="H81" s="8">
        <f t="shared" si="7"/>
        <v>28375</v>
      </c>
      <c r="I81" s="6">
        <f t="shared" si="8"/>
        <v>567500</v>
      </c>
      <c r="J81" s="6">
        <f t="shared" si="9"/>
        <v>595875</v>
      </c>
    </row>
    <row r="82" spans="1:10" x14ac:dyDescent="0.2">
      <c r="A82" s="4">
        <f t="shared" si="10"/>
        <v>75</v>
      </c>
      <c r="B82" s="4">
        <v>10122100</v>
      </c>
      <c r="C82" s="14" t="s">
        <v>97</v>
      </c>
      <c r="D82" s="5" t="s">
        <v>29</v>
      </c>
      <c r="E82" s="4">
        <v>1</v>
      </c>
      <c r="F82" s="6">
        <v>244500</v>
      </c>
      <c r="G82" s="7">
        <v>0.05</v>
      </c>
      <c r="H82" s="8">
        <f t="shared" si="7"/>
        <v>12225</v>
      </c>
      <c r="I82" s="6">
        <f t="shared" si="8"/>
        <v>244500</v>
      </c>
      <c r="J82" s="6">
        <f t="shared" si="9"/>
        <v>256725</v>
      </c>
    </row>
    <row r="83" spans="1:10" x14ac:dyDescent="0.2">
      <c r="A83" s="4">
        <f t="shared" si="10"/>
        <v>76</v>
      </c>
      <c r="B83" s="4">
        <v>10122100</v>
      </c>
      <c r="C83" s="14" t="s">
        <v>98</v>
      </c>
      <c r="D83" s="5" t="s">
        <v>29</v>
      </c>
      <c r="E83" s="4">
        <v>1</v>
      </c>
      <c r="F83" s="6">
        <v>172600</v>
      </c>
      <c r="G83" s="7">
        <v>0.05</v>
      </c>
      <c r="H83" s="8">
        <f t="shared" si="7"/>
        <v>8630</v>
      </c>
      <c r="I83" s="6">
        <f t="shared" si="8"/>
        <v>172600</v>
      </c>
      <c r="J83" s="6">
        <f t="shared" si="9"/>
        <v>181230</v>
      </c>
    </row>
    <row r="84" spans="1:10" x14ac:dyDescent="0.2">
      <c r="A84" s="4">
        <f t="shared" si="10"/>
        <v>77</v>
      </c>
      <c r="B84" s="4">
        <v>10122100</v>
      </c>
      <c r="C84" s="14" t="s">
        <v>99</v>
      </c>
      <c r="D84" s="5" t="s">
        <v>29</v>
      </c>
      <c r="E84" s="4">
        <v>1</v>
      </c>
      <c r="F84" s="6">
        <v>353900</v>
      </c>
      <c r="G84" s="7">
        <v>0.05</v>
      </c>
      <c r="H84" s="8">
        <f t="shared" si="7"/>
        <v>17695</v>
      </c>
      <c r="I84" s="6">
        <f t="shared" si="8"/>
        <v>353900</v>
      </c>
      <c r="J84" s="6">
        <f t="shared" si="9"/>
        <v>371595</v>
      </c>
    </row>
    <row r="85" spans="1:10" x14ac:dyDescent="0.2">
      <c r="A85" s="4">
        <f t="shared" si="10"/>
        <v>78</v>
      </c>
      <c r="B85" s="4">
        <v>52121700</v>
      </c>
      <c r="C85" s="14" t="s">
        <v>100</v>
      </c>
      <c r="D85" s="5" t="s">
        <v>22</v>
      </c>
      <c r="E85" s="4">
        <v>1</v>
      </c>
      <c r="F85" s="6">
        <v>205800</v>
      </c>
      <c r="G85" s="7">
        <v>0</v>
      </c>
      <c r="H85" s="8">
        <f t="shared" si="7"/>
        <v>0</v>
      </c>
      <c r="I85" s="6">
        <f t="shared" si="8"/>
        <v>205800</v>
      </c>
      <c r="J85" s="6">
        <f t="shared" si="9"/>
        <v>205800</v>
      </c>
    </row>
    <row r="86" spans="1:10" x14ac:dyDescent="0.2">
      <c r="A86" s="4">
        <f t="shared" si="10"/>
        <v>79</v>
      </c>
      <c r="B86" s="4">
        <v>10101500</v>
      </c>
      <c r="C86" s="14" t="s">
        <v>101</v>
      </c>
      <c r="D86" s="5" t="s">
        <v>29</v>
      </c>
      <c r="E86" s="4">
        <v>1</v>
      </c>
      <c r="F86" s="6">
        <v>136300</v>
      </c>
      <c r="G86" s="7">
        <v>0.19</v>
      </c>
      <c r="H86" s="8">
        <f t="shared" si="7"/>
        <v>25897</v>
      </c>
      <c r="I86" s="6">
        <f t="shared" si="8"/>
        <v>136300</v>
      </c>
      <c r="J86" s="6">
        <f t="shared" si="9"/>
        <v>162197</v>
      </c>
    </row>
    <row r="87" spans="1:10" x14ac:dyDescent="0.2">
      <c r="A87" s="4">
        <f t="shared" si="10"/>
        <v>80</v>
      </c>
      <c r="B87" s="4">
        <v>10101500</v>
      </c>
      <c r="C87" s="14" t="s">
        <v>102</v>
      </c>
      <c r="D87" s="5" t="s">
        <v>29</v>
      </c>
      <c r="E87" s="4">
        <v>1</v>
      </c>
      <c r="F87" s="6">
        <v>122600</v>
      </c>
      <c r="G87" s="7">
        <v>0.19</v>
      </c>
      <c r="H87" s="8">
        <f t="shared" si="7"/>
        <v>23294</v>
      </c>
      <c r="I87" s="6">
        <f t="shared" si="8"/>
        <v>122600</v>
      </c>
      <c r="J87" s="6">
        <f t="shared" si="9"/>
        <v>145894</v>
      </c>
    </row>
    <row r="88" spans="1:10" x14ac:dyDescent="0.2">
      <c r="A88" s="4">
        <f t="shared" si="10"/>
        <v>81</v>
      </c>
      <c r="B88" s="4">
        <v>11131600</v>
      </c>
      <c r="C88" s="14" t="s">
        <v>103</v>
      </c>
      <c r="D88" s="5" t="s">
        <v>22</v>
      </c>
      <c r="E88" s="4">
        <v>1</v>
      </c>
      <c r="F88" s="6">
        <v>60000</v>
      </c>
      <c r="G88" s="7">
        <v>0.19</v>
      </c>
      <c r="H88" s="8">
        <f t="shared" si="7"/>
        <v>11400</v>
      </c>
      <c r="I88" s="6">
        <f t="shared" si="8"/>
        <v>60000</v>
      </c>
      <c r="J88" s="6">
        <f t="shared" si="9"/>
        <v>71400</v>
      </c>
    </row>
    <row r="89" spans="1:10" x14ac:dyDescent="0.2">
      <c r="A89" s="4">
        <f t="shared" si="10"/>
        <v>82</v>
      </c>
      <c r="B89" s="4">
        <v>11131600</v>
      </c>
      <c r="C89" s="14" t="s">
        <v>104</v>
      </c>
      <c r="D89" s="5" t="s">
        <v>22</v>
      </c>
      <c r="E89" s="4">
        <v>1</v>
      </c>
      <c r="F89" s="6">
        <v>143900</v>
      </c>
      <c r="G89" s="7">
        <v>0</v>
      </c>
      <c r="H89" s="8">
        <f t="shared" si="7"/>
        <v>0</v>
      </c>
      <c r="I89" s="6">
        <f t="shared" si="8"/>
        <v>143900</v>
      </c>
      <c r="J89" s="6">
        <f t="shared" si="9"/>
        <v>143900</v>
      </c>
    </row>
    <row r="90" spans="1:10" ht="30" x14ac:dyDescent="0.2">
      <c r="A90" s="4">
        <f t="shared" si="10"/>
        <v>83</v>
      </c>
      <c r="B90" s="4"/>
      <c r="C90" s="14" t="s">
        <v>105</v>
      </c>
      <c r="D90" s="5" t="s">
        <v>29</v>
      </c>
      <c r="E90" s="4">
        <v>1</v>
      </c>
      <c r="F90" s="6">
        <v>69700</v>
      </c>
      <c r="G90" s="7">
        <v>0</v>
      </c>
      <c r="H90" s="8">
        <f t="shared" si="7"/>
        <v>0</v>
      </c>
      <c r="I90" s="6">
        <f t="shared" si="8"/>
        <v>69700</v>
      </c>
      <c r="J90" s="6">
        <f t="shared" si="9"/>
        <v>69700</v>
      </c>
    </row>
    <row r="91" spans="1:10" x14ac:dyDescent="0.2">
      <c r="A91" s="4">
        <f t="shared" si="10"/>
        <v>84</v>
      </c>
      <c r="B91" s="4">
        <v>51102700</v>
      </c>
      <c r="C91" s="14" t="s">
        <v>106</v>
      </c>
      <c r="D91" s="5" t="s">
        <v>22</v>
      </c>
      <c r="E91" s="4">
        <v>1</v>
      </c>
      <c r="F91" s="6">
        <v>506800</v>
      </c>
      <c r="G91" s="7">
        <v>0</v>
      </c>
      <c r="H91" s="8">
        <f t="shared" si="7"/>
        <v>0</v>
      </c>
      <c r="I91" s="6">
        <f t="shared" si="8"/>
        <v>506800</v>
      </c>
      <c r="J91" s="6">
        <f t="shared" si="9"/>
        <v>506800</v>
      </c>
    </row>
    <row r="92" spans="1:10" ht="28" x14ac:dyDescent="0.2">
      <c r="A92" s="4">
        <f t="shared" si="10"/>
        <v>85</v>
      </c>
      <c r="B92" s="4">
        <v>48101700</v>
      </c>
      <c r="C92" s="14" t="s">
        <v>107</v>
      </c>
      <c r="D92" s="5" t="s">
        <v>108</v>
      </c>
      <c r="E92" s="4">
        <v>1</v>
      </c>
      <c r="F92" s="6">
        <v>256500</v>
      </c>
      <c r="G92" s="7">
        <v>0</v>
      </c>
      <c r="H92" s="8">
        <f t="shared" si="7"/>
        <v>0</v>
      </c>
      <c r="I92" s="6">
        <f t="shared" si="8"/>
        <v>256500</v>
      </c>
      <c r="J92" s="6">
        <f t="shared" si="9"/>
        <v>256500</v>
      </c>
    </row>
    <row r="93" spans="1:10" x14ac:dyDescent="0.2">
      <c r="A93" s="4">
        <f t="shared" si="10"/>
        <v>86</v>
      </c>
      <c r="B93" s="4">
        <v>20121300</v>
      </c>
      <c r="C93" s="14" t="s">
        <v>109</v>
      </c>
      <c r="D93" s="5" t="s">
        <v>22</v>
      </c>
      <c r="E93" s="4">
        <v>1</v>
      </c>
      <c r="F93" s="6">
        <v>353900</v>
      </c>
      <c r="G93" s="7">
        <v>0.19</v>
      </c>
      <c r="H93" s="8">
        <f t="shared" si="7"/>
        <v>67241</v>
      </c>
      <c r="I93" s="6">
        <f t="shared" si="8"/>
        <v>353900</v>
      </c>
      <c r="J93" s="6">
        <f t="shared" si="9"/>
        <v>421141</v>
      </c>
    </row>
    <row r="94" spans="1:10" x14ac:dyDescent="0.2">
      <c r="A94" s="4">
        <f t="shared" si="10"/>
        <v>87</v>
      </c>
      <c r="B94" s="4">
        <v>20121300</v>
      </c>
      <c r="C94" s="14" t="s">
        <v>110</v>
      </c>
      <c r="D94" s="5" t="s">
        <v>22</v>
      </c>
      <c r="E94" s="4">
        <v>1</v>
      </c>
      <c r="F94" s="6">
        <v>6613300</v>
      </c>
      <c r="G94" s="7">
        <v>0.19</v>
      </c>
      <c r="H94" s="8">
        <f t="shared" si="7"/>
        <v>1256527</v>
      </c>
      <c r="I94" s="6">
        <f t="shared" si="8"/>
        <v>6613300</v>
      </c>
      <c r="J94" s="6">
        <f t="shared" si="9"/>
        <v>7869827</v>
      </c>
    </row>
    <row r="95" spans="1:10" x14ac:dyDescent="0.2">
      <c r="A95" s="4">
        <f t="shared" si="10"/>
        <v>88</v>
      </c>
      <c r="B95" s="4">
        <v>52121700</v>
      </c>
      <c r="C95" s="14" t="s">
        <v>111</v>
      </c>
      <c r="D95" s="5" t="s">
        <v>22</v>
      </c>
      <c r="E95" s="4">
        <v>1</v>
      </c>
      <c r="F95" s="6">
        <v>1076200</v>
      </c>
      <c r="G95" s="7">
        <v>0.19</v>
      </c>
      <c r="H95" s="8">
        <f t="shared" si="7"/>
        <v>204478</v>
      </c>
      <c r="I95" s="6">
        <f t="shared" si="8"/>
        <v>1076200</v>
      </c>
      <c r="J95" s="6">
        <f t="shared" si="9"/>
        <v>1280678</v>
      </c>
    </row>
    <row r="96" spans="1:10" x14ac:dyDescent="0.2">
      <c r="A96" s="4">
        <f t="shared" si="10"/>
        <v>89</v>
      </c>
      <c r="B96" s="4">
        <v>52121700</v>
      </c>
      <c r="C96" s="14" t="s">
        <v>112</v>
      </c>
      <c r="D96" s="5" t="s">
        <v>22</v>
      </c>
      <c r="E96" s="4">
        <v>1</v>
      </c>
      <c r="F96" s="6">
        <v>197700</v>
      </c>
      <c r="G96" s="7">
        <v>0.19</v>
      </c>
      <c r="H96" s="8">
        <f t="shared" si="7"/>
        <v>37563</v>
      </c>
      <c r="I96" s="6">
        <f t="shared" si="8"/>
        <v>197700</v>
      </c>
      <c r="J96" s="6">
        <f t="shared" si="9"/>
        <v>235263</v>
      </c>
    </row>
    <row r="97" spans="1:10" ht="75" x14ac:dyDescent="0.2">
      <c r="A97" s="4">
        <f t="shared" si="10"/>
        <v>90</v>
      </c>
      <c r="B97" s="4">
        <v>15131600</v>
      </c>
      <c r="C97" s="14" t="s">
        <v>113</v>
      </c>
      <c r="D97" s="5" t="s">
        <v>22</v>
      </c>
      <c r="E97" s="4">
        <v>1</v>
      </c>
      <c r="F97" s="6">
        <v>196200</v>
      </c>
      <c r="G97" s="7">
        <v>0</v>
      </c>
      <c r="H97" s="8">
        <f t="shared" si="7"/>
        <v>0</v>
      </c>
      <c r="I97" s="6">
        <f t="shared" si="8"/>
        <v>196200</v>
      </c>
      <c r="J97" s="6">
        <f t="shared" si="9"/>
        <v>196200</v>
      </c>
    </row>
    <row r="98" spans="1:10" ht="45" x14ac:dyDescent="0.2">
      <c r="A98" s="4">
        <f t="shared" si="10"/>
        <v>91</v>
      </c>
      <c r="B98" s="4"/>
      <c r="C98" s="14" t="s">
        <v>114</v>
      </c>
      <c r="D98" s="5" t="s">
        <v>29</v>
      </c>
      <c r="E98" s="4">
        <v>1</v>
      </c>
      <c r="F98" s="6">
        <v>274500</v>
      </c>
      <c r="G98" s="7">
        <v>0.19</v>
      </c>
      <c r="H98" s="8">
        <f t="shared" si="7"/>
        <v>52155</v>
      </c>
      <c r="I98" s="6">
        <f t="shared" si="8"/>
        <v>274500</v>
      </c>
      <c r="J98" s="6">
        <f t="shared" si="9"/>
        <v>326655</v>
      </c>
    </row>
    <row r="99" spans="1:10" x14ac:dyDescent="0.2">
      <c r="A99" s="4">
        <f t="shared" si="10"/>
        <v>92</v>
      </c>
      <c r="B99" s="4"/>
      <c r="C99" s="14" t="s">
        <v>115</v>
      </c>
      <c r="D99" s="5" t="s">
        <v>22</v>
      </c>
      <c r="E99" s="4">
        <v>1</v>
      </c>
      <c r="F99" s="6">
        <v>204400</v>
      </c>
      <c r="G99" s="7">
        <v>0.19</v>
      </c>
      <c r="H99" s="8">
        <f t="shared" si="7"/>
        <v>38836</v>
      </c>
      <c r="I99" s="6">
        <f t="shared" si="8"/>
        <v>204400</v>
      </c>
      <c r="J99" s="6">
        <f t="shared" si="9"/>
        <v>243236</v>
      </c>
    </row>
    <row r="100" spans="1:10" x14ac:dyDescent="0.2">
      <c r="A100" s="4">
        <f t="shared" si="10"/>
        <v>93</v>
      </c>
      <c r="B100" s="4"/>
      <c r="C100" s="14" t="s">
        <v>116</v>
      </c>
      <c r="D100" s="5" t="s">
        <v>22</v>
      </c>
      <c r="E100" s="4">
        <v>1</v>
      </c>
      <c r="F100" s="6">
        <v>34900</v>
      </c>
      <c r="G100" s="7">
        <v>0.19</v>
      </c>
      <c r="H100" s="8">
        <f t="shared" si="7"/>
        <v>6631</v>
      </c>
      <c r="I100" s="6">
        <f t="shared" si="8"/>
        <v>34900</v>
      </c>
      <c r="J100" s="6">
        <f t="shared" si="9"/>
        <v>41531</v>
      </c>
    </row>
    <row r="101" spans="1:10" x14ac:dyDescent="0.2">
      <c r="A101" s="4">
        <f t="shared" si="10"/>
        <v>94</v>
      </c>
      <c r="B101" s="4"/>
      <c r="C101" s="14" t="s">
        <v>117</v>
      </c>
      <c r="D101" s="5" t="s">
        <v>22</v>
      </c>
      <c r="E101" s="4">
        <v>1</v>
      </c>
      <c r="F101" s="6">
        <v>234600</v>
      </c>
      <c r="G101" s="7">
        <v>0.19</v>
      </c>
      <c r="H101" s="8">
        <f t="shared" si="7"/>
        <v>44574</v>
      </c>
      <c r="I101" s="6">
        <f t="shared" si="8"/>
        <v>234600</v>
      </c>
      <c r="J101" s="6">
        <f t="shared" si="9"/>
        <v>279174</v>
      </c>
    </row>
    <row r="102" spans="1:10" x14ac:dyDescent="0.2">
      <c r="A102" s="4">
        <f t="shared" si="10"/>
        <v>95</v>
      </c>
      <c r="B102" s="4"/>
      <c r="C102" s="14" t="s">
        <v>118</v>
      </c>
      <c r="D102" s="5" t="s">
        <v>22</v>
      </c>
      <c r="E102" s="4">
        <v>1</v>
      </c>
      <c r="F102" s="6">
        <v>122400</v>
      </c>
      <c r="G102" s="7">
        <v>0.19</v>
      </c>
      <c r="H102" s="8">
        <f t="shared" si="7"/>
        <v>23256</v>
      </c>
      <c r="I102" s="6">
        <f t="shared" si="8"/>
        <v>122400</v>
      </c>
      <c r="J102" s="6">
        <f t="shared" si="9"/>
        <v>145656</v>
      </c>
    </row>
    <row r="103" spans="1:10" x14ac:dyDescent="0.2">
      <c r="A103" s="4">
        <f t="shared" si="10"/>
        <v>96</v>
      </c>
      <c r="B103" s="4"/>
      <c r="C103" s="14" t="s">
        <v>119</v>
      </c>
      <c r="D103" s="5" t="s">
        <v>22</v>
      </c>
      <c r="E103" s="4">
        <v>1</v>
      </c>
      <c r="F103" s="6">
        <v>46400</v>
      </c>
      <c r="G103" s="7">
        <v>0.19</v>
      </c>
      <c r="H103" s="8">
        <f t="shared" si="7"/>
        <v>8816</v>
      </c>
      <c r="I103" s="6">
        <f t="shared" si="8"/>
        <v>46400</v>
      </c>
      <c r="J103" s="6">
        <f t="shared" si="9"/>
        <v>55216</v>
      </c>
    </row>
    <row r="104" spans="1:10" x14ac:dyDescent="0.2">
      <c r="A104" s="4">
        <f t="shared" si="10"/>
        <v>97</v>
      </c>
      <c r="B104" s="4"/>
      <c r="C104" s="14" t="s">
        <v>120</v>
      </c>
      <c r="D104" s="5" t="s">
        <v>22</v>
      </c>
      <c r="E104" s="4">
        <v>1</v>
      </c>
      <c r="F104" s="6">
        <v>147000</v>
      </c>
      <c r="G104" s="7">
        <v>0.19</v>
      </c>
      <c r="H104" s="8">
        <f t="shared" ref="H104:H135" si="11">+F104*G104</f>
        <v>27930</v>
      </c>
      <c r="I104" s="6">
        <f t="shared" ref="I104:I135" si="12">+F104*E104</f>
        <v>147000</v>
      </c>
      <c r="J104" s="6">
        <f t="shared" ref="J104:J135" si="13">+H104+I104</f>
        <v>174930</v>
      </c>
    </row>
    <row r="105" spans="1:10" x14ac:dyDescent="0.2">
      <c r="A105" s="4">
        <f t="shared" si="10"/>
        <v>98</v>
      </c>
      <c r="B105" s="4"/>
      <c r="C105" s="14" t="s">
        <v>121</v>
      </c>
      <c r="D105" s="5" t="s">
        <v>22</v>
      </c>
      <c r="E105" s="4">
        <v>1</v>
      </c>
      <c r="F105" s="6">
        <v>31300</v>
      </c>
      <c r="G105" s="7">
        <v>0.19</v>
      </c>
      <c r="H105" s="8">
        <f t="shared" si="11"/>
        <v>5947</v>
      </c>
      <c r="I105" s="6">
        <f t="shared" si="12"/>
        <v>31300</v>
      </c>
      <c r="J105" s="6">
        <f t="shared" si="13"/>
        <v>37247</v>
      </c>
    </row>
    <row r="106" spans="1:10" x14ac:dyDescent="0.2">
      <c r="A106" s="4">
        <f t="shared" si="10"/>
        <v>99</v>
      </c>
      <c r="B106" s="4">
        <v>10101500</v>
      </c>
      <c r="C106" s="14" t="s">
        <v>122</v>
      </c>
      <c r="D106" s="5" t="s">
        <v>29</v>
      </c>
      <c r="E106" s="4">
        <v>1</v>
      </c>
      <c r="F106" s="6">
        <v>78200</v>
      </c>
      <c r="G106" s="7">
        <v>0</v>
      </c>
      <c r="H106" s="8">
        <f t="shared" si="11"/>
        <v>0</v>
      </c>
      <c r="I106" s="6">
        <f t="shared" si="12"/>
        <v>78200</v>
      </c>
      <c r="J106" s="6">
        <f t="shared" si="13"/>
        <v>78200</v>
      </c>
    </row>
    <row r="107" spans="1:10" ht="75" x14ac:dyDescent="0.2">
      <c r="A107" s="4">
        <f t="shared" si="10"/>
        <v>100</v>
      </c>
      <c r="B107" s="4">
        <v>15131600</v>
      </c>
      <c r="C107" s="14" t="s">
        <v>123</v>
      </c>
      <c r="D107" s="5" t="s">
        <v>22</v>
      </c>
      <c r="E107" s="4">
        <v>1</v>
      </c>
      <c r="F107" s="6">
        <v>33400</v>
      </c>
      <c r="G107" s="7">
        <v>0</v>
      </c>
      <c r="H107" s="8">
        <f t="shared" si="11"/>
        <v>0</v>
      </c>
      <c r="I107" s="6">
        <f t="shared" si="12"/>
        <v>33400</v>
      </c>
      <c r="J107" s="6">
        <f t="shared" si="13"/>
        <v>33400</v>
      </c>
    </row>
    <row r="108" spans="1:10" x14ac:dyDescent="0.2">
      <c r="A108" s="4">
        <f t="shared" si="10"/>
        <v>101</v>
      </c>
      <c r="B108" s="4">
        <v>15131600</v>
      </c>
      <c r="C108" s="14" t="s">
        <v>124</v>
      </c>
      <c r="D108" s="5" t="s">
        <v>22</v>
      </c>
      <c r="E108" s="4">
        <v>1</v>
      </c>
      <c r="F108" s="6">
        <v>92200</v>
      </c>
      <c r="G108" s="7">
        <v>0.19</v>
      </c>
      <c r="H108" s="8">
        <f t="shared" si="11"/>
        <v>17518</v>
      </c>
      <c r="I108" s="6">
        <f t="shared" si="12"/>
        <v>92200</v>
      </c>
      <c r="J108" s="6">
        <f t="shared" si="13"/>
        <v>109718</v>
      </c>
    </row>
    <row r="109" spans="1:10" x14ac:dyDescent="0.2">
      <c r="A109" s="4">
        <f t="shared" si="10"/>
        <v>102</v>
      </c>
      <c r="B109" s="4">
        <v>15131600</v>
      </c>
      <c r="C109" s="14" t="s">
        <v>125</v>
      </c>
      <c r="D109" s="5" t="s">
        <v>22</v>
      </c>
      <c r="E109" s="4">
        <v>1</v>
      </c>
      <c r="F109" s="6">
        <v>233300</v>
      </c>
      <c r="G109" s="7">
        <v>0.19</v>
      </c>
      <c r="H109" s="8">
        <f t="shared" si="11"/>
        <v>44327</v>
      </c>
      <c r="I109" s="6">
        <f t="shared" si="12"/>
        <v>233300</v>
      </c>
      <c r="J109" s="6">
        <f t="shared" si="13"/>
        <v>277627</v>
      </c>
    </row>
    <row r="110" spans="1:10" x14ac:dyDescent="0.2">
      <c r="A110" s="4">
        <f t="shared" si="10"/>
        <v>103</v>
      </c>
      <c r="B110" s="4">
        <v>15131600</v>
      </c>
      <c r="C110" s="14" t="s">
        <v>126</v>
      </c>
      <c r="D110" s="5" t="s">
        <v>22</v>
      </c>
      <c r="E110" s="4">
        <v>1</v>
      </c>
      <c r="F110" s="6">
        <v>47700</v>
      </c>
      <c r="G110" s="7">
        <v>0.19</v>
      </c>
      <c r="H110" s="8">
        <f t="shared" si="11"/>
        <v>9063</v>
      </c>
      <c r="I110" s="6">
        <f t="shared" si="12"/>
        <v>47700</v>
      </c>
      <c r="J110" s="6">
        <f t="shared" si="13"/>
        <v>56763</v>
      </c>
    </row>
    <row r="111" spans="1:10" x14ac:dyDescent="0.2">
      <c r="A111" s="4">
        <f t="shared" si="10"/>
        <v>104</v>
      </c>
      <c r="B111" s="4">
        <v>15131600</v>
      </c>
      <c r="C111" s="14" t="s">
        <v>127</v>
      </c>
      <c r="D111" s="5" t="s">
        <v>22</v>
      </c>
      <c r="E111" s="4">
        <v>1</v>
      </c>
      <c r="F111" s="6">
        <v>288600</v>
      </c>
      <c r="G111" s="7">
        <v>0.19</v>
      </c>
      <c r="H111" s="8">
        <f t="shared" si="11"/>
        <v>54834</v>
      </c>
      <c r="I111" s="6">
        <f t="shared" si="12"/>
        <v>288600</v>
      </c>
      <c r="J111" s="6">
        <f t="shared" si="13"/>
        <v>343434</v>
      </c>
    </row>
    <row r="112" spans="1:10" x14ac:dyDescent="0.2">
      <c r="A112" s="4">
        <f t="shared" si="10"/>
        <v>105</v>
      </c>
      <c r="B112" s="4">
        <v>15131600</v>
      </c>
      <c r="C112" s="14" t="s">
        <v>128</v>
      </c>
      <c r="D112" s="5" t="s">
        <v>22</v>
      </c>
      <c r="E112" s="4">
        <v>1</v>
      </c>
      <c r="F112" s="6">
        <v>160500</v>
      </c>
      <c r="G112" s="7">
        <v>0.19</v>
      </c>
      <c r="H112" s="8">
        <f t="shared" si="11"/>
        <v>30495</v>
      </c>
      <c r="I112" s="6">
        <f t="shared" si="12"/>
        <v>160500</v>
      </c>
      <c r="J112" s="6">
        <f t="shared" si="13"/>
        <v>190995</v>
      </c>
    </row>
    <row r="113" spans="1:10" x14ac:dyDescent="0.2">
      <c r="A113" s="4">
        <f t="shared" si="10"/>
        <v>106</v>
      </c>
      <c r="B113" s="4">
        <v>24112400</v>
      </c>
      <c r="C113" s="14" t="s">
        <v>129</v>
      </c>
      <c r="D113" s="5" t="s">
        <v>22</v>
      </c>
      <c r="E113" s="4">
        <v>1</v>
      </c>
      <c r="F113" s="6">
        <v>1144400</v>
      </c>
      <c r="G113" s="7">
        <v>0.19</v>
      </c>
      <c r="H113" s="8">
        <f t="shared" si="11"/>
        <v>217436</v>
      </c>
      <c r="I113" s="6">
        <f t="shared" si="12"/>
        <v>1144400</v>
      </c>
      <c r="J113" s="6">
        <f t="shared" si="13"/>
        <v>1361836</v>
      </c>
    </row>
    <row r="114" spans="1:10" ht="60" x14ac:dyDescent="0.2">
      <c r="A114" s="4">
        <f t="shared" si="10"/>
        <v>107</v>
      </c>
      <c r="B114" s="4">
        <v>42132200</v>
      </c>
      <c r="C114" s="14" t="s">
        <v>130</v>
      </c>
      <c r="D114" s="5" t="s">
        <v>14</v>
      </c>
      <c r="E114" s="4">
        <v>1</v>
      </c>
      <c r="F114" s="6">
        <v>131900</v>
      </c>
      <c r="G114" s="7">
        <v>0.19</v>
      </c>
      <c r="H114" s="8">
        <f t="shared" si="11"/>
        <v>25061</v>
      </c>
      <c r="I114" s="6">
        <f t="shared" si="12"/>
        <v>131900</v>
      </c>
      <c r="J114" s="6">
        <f t="shared" si="13"/>
        <v>156961</v>
      </c>
    </row>
    <row r="115" spans="1:10" x14ac:dyDescent="0.2">
      <c r="A115" s="4">
        <f t="shared" si="10"/>
        <v>108</v>
      </c>
      <c r="B115" s="4">
        <v>441216100</v>
      </c>
      <c r="C115" s="14" t="s">
        <v>131</v>
      </c>
      <c r="D115" s="5" t="s">
        <v>22</v>
      </c>
      <c r="E115" s="4">
        <v>1</v>
      </c>
      <c r="F115" s="6">
        <v>114400</v>
      </c>
      <c r="G115" s="7">
        <v>0.19</v>
      </c>
      <c r="H115" s="8">
        <f t="shared" si="11"/>
        <v>21736</v>
      </c>
      <c r="I115" s="6">
        <f t="shared" si="12"/>
        <v>114400</v>
      </c>
      <c r="J115" s="6">
        <f t="shared" si="13"/>
        <v>136136</v>
      </c>
    </row>
    <row r="116" spans="1:10" x14ac:dyDescent="0.2">
      <c r="A116" s="4">
        <f t="shared" si="10"/>
        <v>109</v>
      </c>
      <c r="B116" s="4">
        <v>50221300</v>
      </c>
      <c r="C116" s="14" t="s">
        <v>132</v>
      </c>
      <c r="D116" s="5" t="s">
        <v>22</v>
      </c>
      <c r="E116" s="4">
        <v>1</v>
      </c>
      <c r="F116" s="6">
        <v>1170500</v>
      </c>
      <c r="G116" s="7">
        <v>0.05</v>
      </c>
      <c r="H116" s="8">
        <f t="shared" si="11"/>
        <v>58525</v>
      </c>
      <c r="I116" s="6">
        <f t="shared" si="12"/>
        <v>1170500</v>
      </c>
      <c r="J116" s="6">
        <f t="shared" si="13"/>
        <v>1229025</v>
      </c>
    </row>
    <row r="117" spans="1:10" x14ac:dyDescent="0.2">
      <c r="A117" s="4">
        <f t="shared" si="10"/>
        <v>110</v>
      </c>
      <c r="B117" s="4">
        <v>10121505</v>
      </c>
      <c r="C117" s="14" t="s">
        <v>133</v>
      </c>
      <c r="D117" s="5" t="s">
        <v>29</v>
      </c>
      <c r="E117" s="4">
        <v>1</v>
      </c>
      <c r="F117" s="6">
        <v>87300</v>
      </c>
      <c r="G117" s="7">
        <v>0.05</v>
      </c>
      <c r="H117" s="8">
        <f t="shared" si="11"/>
        <v>4365</v>
      </c>
      <c r="I117" s="6">
        <f t="shared" si="12"/>
        <v>87300</v>
      </c>
      <c r="J117" s="6">
        <f t="shared" si="13"/>
        <v>91665</v>
      </c>
    </row>
    <row r="118" spans="1:10" ht="30" x14ac:dyDescent="0.2">
      <c r="A118" s="4">
        <f t="shared" si="10"/>
        <v>111</v>
      </c>
      <c r="B118" s="4">
        <v>22101700</v>
      </c>
      <c r="C118" s="14" t="s">
        <v>134</v>
      </c>
      <c r="D118" s="5" t="s">
        <v>135</v>
      </c>
      <c r="E118" s="4">
        <v>1</v>
      </c>
      <c r="F118" s="6">
        <v>160100</v>
      </c>
      <c r="G118" s="7">
        <v>0.19</v>
      </c>
      <c r="H118" s="8">
        <f t="shared" si="11"/>
        <v>30419</v>
      </c>
      <c r="I118" s="6">
        <f t="shared" si="12"/>
        <v>160100</v>
      </c>
      <c r="J118" s="6">
        <f t="shared" si="13"/>
        <v>190519</v>
      </c>
    </row>
    <row r="119" spans="1:10" x14ac:dyDescent="0.2">
      <c r="A119" s="4">
        <f t="shared" si="10"/>
        <v>112</v>
      </c>
      <c r="B119" s="4">
        <v>53131600</v>
      </c>
      <c r="C119" s="14" t="s">
        <v>136</v>
      </c>
      <c r="D119" s="5" t="s">
        <v>29</v>
      </c>
      <c r="E119" s="4">
        <v>1</v>
      </c>
      <c r="F119" s="6">
        <v>168900</v>
      </c>
      <c r="G119" s="7">
        <v>0.19</v>
      </c>
      <c r="H119" s="8">
        <f t="shared" si="11"/>
        <v>32091</v>
      </c>
      <c r="I119" s="6">
        <f t="shared" si="12"/>
        <v>168900</v>
      </c>
      <c r="J119" s="6">
        <f t="shared" si="13"/>
        <v>200991</v>
      </c>
    </row>
    <row r="120" spans="1:10" x14ac:dyDescent="0.2">
      <c r="A120" s="4">
        <f t="shared" si="10"/>
        <v>113</v>
      </c>
      <c r="B120" s="4">
        <v>10131600</v>
      </c>
      <c r="C120" s="14" t="s">
        <v>137</v>
      </c>
      <c r="D120" s="5" t="s">
        <v>29</v>
      </c>
      <c r="E120" s="4">
        <v>1</v>
      </c>
      <c r="F120" s="6">
        <v>817400</v>
      </c>
      <c r="G120" s="7">
        <v>0.19</v>
      </c>
      <c r="H120" s="8">
        <f t="shared" si="11"/>
        <v>155306</v>
      </c>
      <c r="I120" s="6">
        <f t="shared" si="12"/>
        <v>817400</v>
      </c>
      <c r="J120" s="6">
        <f t="shared" si="13"/>
        <v>972706</v>
      </c>
    </row>
    <row r="121" spans="1:10" x14ac:dyDescent="0.2">
      <c r="A121" s="4">
        <f t="shared" si="10"/>
        <v>114</v>
      </c>
      <c r="B121" s="4">
        <v>10131600</v>
      </c>
      <c r="C121" s="14" t="s">
        <v>138</v>
      </c>
      <c r="D121" s="5" t="s">
        <v>29</v>
      </c>
      <c r="E121" s="4">
        <v>1</v>
      </c>
      <c r="F121" s="6">
        <v>544900</v>
      </c>
      <c r="G121" s="7">
        <v>0.19</v>
      </c>
      <c r="H121" s="8">
        <f t="shared" si="11"/>
        <v>103531</v>
      </c>
      <c r="I121" s="6">
        <f t="shared" si="12"/>
        <v>544900</v>
      </c>
      <c r="J121" s="6">
        <f t="shared" si="13"/>
        <v>648431</v>
      </c>
    </row>
    <row r="122" spans="1:10" x14ac:dyDescent="0.2">
      <c r="A122" s="4">
        <f t="shared" si="10"/>
        <v>115</v>
      </c>
      <c r="B122" s="4">
        <v>10131600</v>
      </c>
      <c r="C122" s="14" t="s">
        <v>139</v>
      </c>
      <c r="D122" s="5" t="s">
        <v>29</v>
      </c>
      <c r="E122" s="4">
        <v>1</v>
      </c>
      <c r="F122" s="6">
        <v>817400</v>
      </c>
      <c r="G122" s="7">
        <v>0.19</v>
      </c>
      <c r="H122" s="8">
        <f t="shared" si="11"/>
        <v>155306</v>
      </c>
      <c r="I122" s="6">
        <f t="shared" si="12"/>
        <v>817400</v>
      </c>
      <c r="J122" s="6">
        <f t="shared" si="13"/>
        <v>972706</v>
      </c>
    </row>
    <row r="123" spans="1:10" x14ac:dyDescent="0.2">
      <c r="A123" s="4">
        <f t="shared" si="10"/>
        <v>116</v>
      </c>
      <c r="B123" s="4">
        <v>10131600</v>
      </c>
      <c r="C123" s="14" t="s">
        <v>140</v>
      </c>
      <c r="D123" s="5" t="s">
        <v>29</v>
      </c>
      <c r="E123" s="4">
        <v>1</v>
      </c>
      <c r="F123" s="6">
        <v>544900</v>
      </c>
      <c r="G123" s="7">
        <v>0.19</v>
      </c>
      <c r="H123" s="8">
        <f t="shared" si="11"/>
        <v>103531</v>
      </c>
      <c r="I123" s="6">
        <f t="shared" si="12"/>
        <v>544900</v>
      </c>
      <c r="J123" s="6">
        <f t="shared" si="13"/>
        <v>648431</v>
      </c>
    </row>
    <row r="124" spans="1:10" ht="45" x14ac:dyDescent="0.2">
      <c r="A124" s="4">
        <f t="shared" si="10"/>
        <v>117</v>
      </c>
      <c r="B124" s="4">
        <v>41122000</v>
      </c>
      <c r="C124" s="14" t="s">
        <v>141</v>
      </c>
      <c r="D124" s="5" t="s">
        <v>14</v>
      </c>
      <c r="E124" s="4">
        <v>1</v>
      </c>
      <c r="F124" s="6">
        <v>81500</v>
      </c>
      <c r="G124" s="7">
        <v>0.19</v>
      </c>
      <c r="H124" s="8">
        <f t="shared" si="11"/>
        <v>15485</v>
      </c>
      <c r="I124" s="6">
        <f t="shared" si="12"/>
        <v>81500</v>
      </c>
      <c r="J124" s="6">
        <f t="shared" si="13"/>
        <v>96985</v>
      </c>
    </row>
    <row r="125" spans="1:10" ht="45" x14ac:dyDescent="0.2">
      <c r="A125" s="4">
        <f t="shared" si="10"/>
        <v>118</v>
      </c>
      <c r="B125" s="4">
        <v>41122000</v>
      </c>
      <c r="C125" s="14" t="s">
        <v>142</v>
      </c>
      <c r="D125" s="5" t="s">
        <v>14</v>
      </c>
      <c r="E125" s="4">
        <v>1</v>
      </c>
      <c r="F125" s="6">
        <v>187700</v>
      </c>
      <c r="G125" s="7">
        <v>0.19</v>
      </c>
      <c r="H125" s="8">
        <f t="shared" si="11"/>
        <v>35663</v>
      </c>
      <c r="I125" s="6">
        <f t="shared" si="12"/>
        <v>187700</v>
      </c>
      <c r="J125" s="6">
        <f t="shared" si="13"/>
        <v>223363</v>
      </c>
    </row>
    <row r="126" spans="1:10" ht="45" x14ac:dyDescent="0.2">
      <c r="A126" s="4">
        <f t="shared" si="10"/>
        <v>119</v>
      </c>
      <c r="B126" s="9">
        <v>41122000</v>
      </c>
      <c r="C126" s="20" t="s">
        <v>143</v>
      </c>
      <c r="D126" s="5" t="s">
        <v>14</v>
      </c>
      <c r="E126" s="4">
        <v>1</v>
      </c>
      <c r="F126" s="6">
        <v>117100</v>
      </c>
      <c r="G126" s="10">
        <v>0.19</v>
      </c>
      <c r="H126" s="11">
        <f t="shared" si="11"/>
        <v>22249</v>
      </c>
      <c r="I126" s="12">
        <f t="shared" si="12"/>
        <v>117100</v>
      </c>
      <c r="J126" s="12">
        <f t="shared" si="13"/>
        <v>139349</v>
      </c>
    </row>
    <row r="127" spans="1:10" ht="45" x14ac:dyDescent="0.2">
      <c r="A127" s="4">
        <f t="shared" si="10"/>
        <v>120</v>
      </c>
      <c r="B127" s="4">
        <v>41122000</v>
      </c>
      <c r="C127" s="14" t="s">
        <v>144</v>
      </c>
      <c r="D127" s="5" t="s">
        <v>14</v>
      </c>
      <c r="E127" s="4">
        <v>1</v>
      </c>
      <c r="F127" s="6">
        <v>423700</v>
      </c>
      <c r="G127" s="7">
        <v>0.19</v>
      </c>
      <c r="H127" s="8">
        <f t="shared" si="11"/>
        <v>80503</v>
      </c>
      <c r="I127" s="6">
        <f t="shared" si="12"/>
        <v>423700</v>
      </c>
      <c r="J127" s="6">
        <f t="shared" si="13"/>
        <v>504203</v>
      </c>
    </row>
    <row r="128" spans="1:10" x14ac:dyDescent="0.2">
      <c r="A128" s="4">
        <f t="shared" si="10"/>
        <v>121</v>
      </c>
      <c r="B128" s="4">
        <v>12161503</v>
      </c>
      <c r="C128" s="14" t="s">
        <v>145</v>
      </c>
      <c r="D128" s="5" t="s">
        <v>24</v>
      </c>
      <c r="E128" s="4">
        <v>1</v>
      </c>
      <c r="F128" s="6">
        <v>83700</v>
      </c>
      <c r="G128" s="7">
        <v>0.19</v>
      </c>
      <c r="H128" s="8">
        <f t="shared" si="11"/>
        <v>15903</v>
      </c>
      <c r="I128" s="6">
        <f t="shared" si="12"/>
        <v>83700</v>
      </c>
      <c r="J128" s="6">
        <f t="shared" si="13"/>
        <v>99603</v>
      </c>
    </row>
    <row r="129" spans="1:10" x14ac:dyDescent="0.2">
      <c r="A129" s="4">
        <f t="shared" si="10"/>
        <v>122</v>
      </c>
      <c r="B129" s="4">
        <v>10191509</v>
      </c>
      <c r="C129" s="14" t="s">
        <v>146</v>
      </c>
      <c r="D129" s="5" t="s">
        <v>29</v>
      </c>
      <c r="E129" s="4">
        <v>1</v>
      </c>
      <c r="F129" s="6">
        <v>97300</v>
      </c>
      <c r="G129" s="7">
        <v>0</v>
      </c>
      <c r="H129" s="8">
        <f t="shared" si="11"/>
        <v>0</v>
      </c>
      <c r="I129" s="6">
        <f t="shared" si="12"/>
        <v>97300</v>
      </c>
      <c r="J129" s="6">
        <f t="shared" si="13"/>
        <v>97300</v>
      </c>
    </row>
    <row r="130" spans="1:10" x14ac:dyDescent="0.2">
      <c r="A130" s="4">
        <f t="shared" si="10"/>
        <v>123</v>
      </c>
      <c r="B130" s="4">
        <v>80111600</v>
      </c>
      <c r="C130" s="14" t="s">
        <v>147</v>
      </c>
      <c r="D130" s="5" t="s">
        <v>29</v>
      </c>
      <c r="E130" s="4">
        <v>1</v>
      </c>
      <c r="F130" s="6">
        <v>109500</v>
      </c>
      <c r="G130" s="7">
        <v>0.19</v>
      </c>
      <c r="H130" s="8">
        <f t="shared" si="11"/>
        <v>20805</v>
      </c>
      <c r="I130" s="6">
        <f t="shared" si="12"/>
        <v>109500</v>
      </c>
      <c r="J130" s="6">
        <f t="shared" si="13"/>
        <v>130305</v>
      </c>
    </row>
    <row r="131" spans="1:10" s="13" customFormat="1" x14ac:dyDescent="0.2">
      <c r="A131" s="4">
        <f t="shared" si="10"/>
        <v>124</v>
      </c>
      <c r="B131" s="4">
        <v>80111600</v>
      </c>
      <c r="C131" s="14" t="s">
        <v>148</v>
      </c>
      <c r="D131" s="5" t="s">
        <v>22</v>
      </c>
      <c r="E131" s="4">
        <v>1</v>
      </c>
      <c r="F131" s="6">
        <v>126500</v>
      </c>
      <c r="G131" s="7">
        <v>0.19</v>
      </c>
      <c r="H131" s="8">
        <f t="shared" si="11"/>
        <v>24035</v>
      </c>
      <c r="I131" s="6">
        <f t="shared" si="12"/>
        <v>126500</v>
      </c>
      <c r="J131" s="6">
        <f t="shared" si="13"/>
        <v>150535</v>
      </c>
    </row>
    <row r="132" spans="1:10" ht="28" x14ac:dyDescent="0.2">
      <c r="A132" s="4">
        <f t="shared" si="10"/>
        <v>125</v>
      </c>
      <c r="B132" s="4">
        <v>11151500</v>
      </c>
      <c r="C132" s="14" t="s">
        <v>149</v>
      </c>
      <c r="D132" s="5" t="s">
        <v>14</v>
      </c>
      <c r="E132" s="4">
        <v>1</v>
      </c>
      <c r="F132" s="6">
        <v>116800</v>
      </c>
      <c r="G132" s="7">
        <v>0.19</v>
      </c>
      <c r="H132" s="8">
        <f t="shared" si="11"/>
        <v>22192</v>
      </c>
      <c r="I132" s="6">
        <f t="shared" si="12"/>
        <v>116800</v>
      </c>
      <c r="J132" s="6">
        <f t="shared" si="13"/>
        <v>138992</v>
      </c>
    </row>
    <row r="133" spans="1:10" x14ac:dyDescent="0.2">
      <c r="A133" s="4">
        <f t="shared" si="10"/>
        <v>126</v>
      </c>
      <c r="B133" s="4">
        <v>11151500</v>
      </c>
      <c r="C133" s="14" t="s">
        <v>150</v>
      </c>
      <c r="D133" s="5" t="s">
        <v>22</v>
      </c>
      <c r="E133" s="4">
        <v>1</v>
      </c>
      <c r="F133" s="6">
        <v>140800</v>
      </c>
      <c r="G133" s="7">
        <v>0.19</v>
      </c>
      <c r="H133" s="8">
        <f t="shared" si="11"/>
        <v>26752</v>
      </c>
      <c r="I133" s="6">
        <f t="shared" si="12"/>
        <v>140800</v>
      </c>
      <c r="J133" s="6">
        <f t="shared" si="13"/>
        <v>167552</v>
      </c>
    </row>
    <row r="134" spans="1:10" x14ac:dyDescent="0.2">
      <c r="A134" s="4">
        <f t="shared" si="10"/>
        <v>127</v>
      </c>
      <c r="B134" s="4">
        <v>80111600</v>
      </c>
      <c r="C134" s="14" t="s">
        <v>151</v>
      </c>
      <c r="D134" s="5" t="s">
        <v>29</v>
      </c>
      <c r="E134" s="4">
        <v>1</v>
      </c>
      <c r="F134" s="6">
        <v>548300</v>
      </c>
      <c r="G134" s="7">
        <v>0.19</v>
      </c>
      <c r="H134" s="8">
        <f t="shared" si="11"/>
        <v>104177</v>
      </c>
      <c r="I134" s="6">
        <f t="shared" si="12"/>
        <v>548300</v>
      </c>
      <c r="J134" s="6">
        <f t="shared" si="13"/>
        <v>652477</v>
      </c>
    </row>
    <row r="135" spans="1:10" x14ac:dyDescent="0.2">
      <c r="A135" s="4">
        <f t="shared" si="10"/>
        <v>128</v>
      </c>
      <c r="B135" s="4">
        <v>10101500</v>
      </c>
      <c r="C135" s="14" t="s">
        <v>152</v>
      </c>
      <c r="D135" s="5" t="s">
        <v>29</v>
      </c>
      <c r="E135" s="4">
        <v>1</v>
      </c>
      <c r="F135" s="6">
        <v>99700</v>
      </c>
      <c r="G135" s="7">
        <v>0</v>
      </c>
      <c r="H135" s="8">
        <f t="shared" si="11"/>
        <v>0</v>
      </c>
      <c r="I135" s="6">
        <f t="shared" si="12"/>
        <v>99700</v>
      </c>
      <c r="J135" s="6">
        <f t="shared" si="13"/>
        <v>99700</v>
      </c>
    </row>
    <row r="136" spans="1:10" x14ac:dyDescent="0.2">
      <c r="A136" s="4">
        <f t="shared" si="10"/>
        <v>129</v>
      </c>
      <c r="B136" s="4">
        <v>10101500</v>
      </c>
      <c r="C136" s="14" t="s">
        <v>153</v>
      </c>
      <c r="D136" s="5" t="s">
        <v>154</v>
      </c>
      <c r="E136" s="4">
        <v>1</v>
      </c>
      <c r="F136" s="6">
        <v>124500</v>
      </c>
      <c r="G136" s="7">
        <v>0</v>
      </c>
      <c r="H136" s="8">
        <f t="shared" ref="H136:H167" si="14">+F136*G136</f>
        <v>0</v>
      </c>
      <c r="I136" s="6">
        <f t="shared" ref="I136:I167" si="15">+F136*E136</f>
        <v>124500</v>
      </c>
      <c r="J136" s="6">
        <f t="shared" ref="J136:J167" si="16">+H136+I136</f>
        <v>124500</v>
      </c>
    </row>
    <row r="137" spans="1:10" x14ac:dyDescent="0.2">
      <c r="A137" s="4">
        <f t="shared" si="10"/>
        <v>130</v>
      </c>
      <c r="B137" s="4">
        <v>50161500</v>
      </c>
      <c r="C137" s="14" t="s">
        <v>155</v>
      </c>
      <c r="D137" s="5" t="s">
        <v>29</v>
      </c>
      <c r="E137" s="4">
        <v>1</v>
      </c>
      <c r="F137" s="6">
        <v>551800</v>
      </c>
      <c r="G137" s="7">
        <v>0.05</v>
      </c>
      <c r="H137" s="8">
        <f t="shared" si="14"/>
        <v>27590</v>
      </c>
      <c r="I137" s="6">
        <f t="shared" si="15"/>
        <v>551800</v>
      </c>
      <c r="J137" s="6">
        <f t="shared" si="16"/>
        <v>579390</v>
      </c>
    </row>
    <row r="138" spans="1:10" x14ac:dyDescent="0.2">
      <c r="A138" s="4">
        <f t="shared" ref="A138:A201" si="17">+A137+1</f>
        <v>131</v>
      </c>
      <c r="B138" s="4"/>
      <c r="C138" s="14" t="s">
        <v>156</v>
      </c>
      <c r="D138" s="5" t="s">
        <v>29</v>
      </c>
      <c r="E138" s="4">
        <v>1</v>
      </c>
      <c r="F138" s="6">
        <v>152400</v>
      </c>
      <c r="G138" s="7">
        <v>0.05</v>
      </c>
      <c r="H138" s="8">
        <f t="shared" si="14"/>
        <v>7620</v>
      </c>
      <c r="I138" s="6">
        <f t="shared" si="15"/>
        <v>152400</v>
      </c>
      <c r="J138" s="6">
        <f t="shared" si="16"/>
        <v>160020</v>
      </c>
    </row>
    <row r="139" spans="1:10" x14ac:dyDescent="0.2">
      <c r="A139" s="4">
        <f t="shared" si="17"/>
        <v>132</v>
      </c>
      <c r="B139" s="4">
        <v>50131800</v>
      </c>
      <c r="C139" s="14" t="s">
        <v>157</v>
      </c>
      <c r="D139" s="5" t="s">
        <v>32</v>
      </c>
      <c r="E139" s="4">
        <v>1</v>
      </c>
      <c r="F139" s="6">
        <v>210300</v>
      </c>
      <c r="G139" s="7">
        <v>0</v>
      </c>
      <c r="H139" s="8">
        <f t="shared" si="14"/>
        <v>0</v>
      </c>
      <c r="I139" s="6">
        <f t="shared" si="15"/>
        <v>210300</v>
      </c>
      <c r="J139" s="6">
        <f t="shared" si="16"/>
        <v>210300</v>
      </c>
    </row>
    <row r="140" spans="1:10" x14ac:dyDescent="0.2">
      <c r="A140" s="4">
        <f t="shared" si="17"/>
        <v>133</v>
      </c>
      <c r="B140" s="4">
        <v>51201600</v>
      </c>
      <c r="C140" s="14" t="s">
        <v>158</v>
      </c>
      <c r="D140" s="5" t="s">
        <v>22</v>
      </c>
      <c r="E140" s="4">
        <v>1</v>
      </c>
      <c r="F140" s="6">
        <v>1693800</v>
      </c>
      <c r="G140" s="7">
        <v>0.19</v>
      </c>
      <c r="H140" s="8">
        <f t="shared" si="14"/>
        <v>321822</v>
      </c>
      <c r="I140" s="6">
        <f t="shared" si="15"/>
        <v>1693800</v>
      </c>
      <c r="J140" s="6">
        <f t="shared" si="16"/>
        <v>2015622</v>
      </c>
    </row>
    <row r="141" spans="1:10" x14ac:dyDescent="0.2">
      <c r="A141" s="4">
        <f t="shared" si="17"/>
        <v>134</v>
      </c>
      <c r="B141" s="4">
        <v>51201600</v>
      </c>
      <c r="C141" s="14" t="s">
        <v>159</v>
      </c>
      <c r="D141" s="5" t="s">
        <v>22</v>
      </c>
      <c r="E141" s="4">
        <v>1</v>
      </c>
      <c r="F141" s="6">
        <v>338000</v>
      </c>
      <c r="G141" s="7">
        <v>0.19</v>
      </c>
      <c r="H141" s="8">
        <f t="shared" si="14"/>
        <v>64220</v>
      </c>
      <c r="I141" s="6">
        <f t="shared" si="15"/>
        <v>338000</v>
      </c>
      <c r="J141" s="6">
        <f t="shared" si="16"/>
        <v>402220</v>
      </c>
    </row>
    <row r="142" spans="1:10" x14ac:dyDescent="0.2">
      <c r="A142" s="4">
        <f t="shared" si="17"/>
        <v>135</v>
      </c>
      <c r="B142" s="4">
        <v>50131800</v>
      </c>
      <c r="C142" s="14" t="s">
        <v>160</v>
      </c>
      <c r="D142" s="5" t="s">
        <v>29</v>
      </c>
      <c r="E142" s="4">
        <v>1</v>
      </c>
      <c r="F142" s="6">
        <v>2316000</v>
      </c>
      <c r="G142" s="7">
        <v>0</v>
      </c>
      <c r="H142" s="8">
        <f t="shared" si="14"/>
        <v>0</v>
      </c>
      <c r="I142" s="6">
        <f t="shared" si="15"/>
        <v>2316000</v>
      </c>
      <c r="J142" s="6">
        <f t="shared" si="16"/>
        <v>2316000</v>
      </c>
    </row>
    <row r="143" spans="1:10" x14ac:dyDescent="0.2">
      <c r="A143" s="4">
        <f t="shared" si="17"/>
        <v>136</v>
      </c>
      <c r="B143" s="4">
        <v>10101500</v>
      </c>
      <c r="C143" s="14" t="s">
        <v>161</v>
      </c>
      <c r="D143" s="5" t="s">
        <v>29</v>
      </c>
      <c r="E143" s="4">
        <v>1</v>
      </c>
      <c r="F143" s="6">
        <v>2452200</v>
      </c>
      <c r="G143" s="7">
        <v>0</v>
      </c>
      <c r="H143" s="8">
        <f t="shared" si="14"/>
        <v>0</v>
      </c>
      <c r="I143" s="6">
        <f t="shared" si="15"/>
        <v>2452200</v>
      </c>
      <c r="J143" s="6">
        <f t="shared" si="16"/>
        <v>2452200</v>
      </c>
    </row>
    <row r="144" spans="1:10" x14ac:dyDescent="0.2">
      <c r="A144" s="4">
        <f t="shared" si="17"/>
        <v>137</v>
      </c>
      <c r="B144" s="4">
        <v>10101500</v>
      </c>
      <c r="C144" s="14" t="s">
        <v>162</v>
      </c>
      <c r="D144" s="5" t="s">
        <v>22</v>
      </c>
      <c r="E144" s="4">
        <v>1</v>
      </c>
      <c r="F144" s="6">
        <v>57800</v>
      </c>
      <c r="G144" s="7">
        <v>0.19</v>
      </c>
      <c r="H144" s="8">
        <f t="shared" si="14"/>
        <v>10982</v>
      </c>
      <c r="I144" s="6">
        <f t="shared" si="15"/>
        <v>57800</v>
      </c>
      <c r="J144" s="6">
        <f t="shared" si="16"/>
        <v>68782</v>
      </c>
    </row>
    <row r="145" spans="1:10" x14ac:dyDescent="0.2">
      <c r="A145" s="4">
        <f t="shared" si="17"/>
        <v>138</v>
      </c>
      <c r="B145" s="4">
        <v>50131800</v>
      </c>
      <c r="C145" s="14" t="s">
        <v>163</v>
      </c>
      <c r="D145" s="5" t="s">
        <v>164</v>
      </c>
      <c r="E145" s="4">
        <v>1</v>
      </c>
      <c r="F145" s="6">
        <v>210300</v>
      </c>
      <c r="G145" s="7">
        <v>0</v>
      </c>
      <c r="H145" s="8">
        <f t="shared" si="14"/>
        <v>0</v>
      </c>
      <c r="I145" s="6">
        <f t="shared" si="15"/>
        <v>210300</v>
      </c>
      <c r="J145" s="6">
        <f t="shared" si="16"/>
        <v>210300</v>
      </c>
    </row>
    <row r="146" spans="1:10" x14ac:dyDescent="0.2">
      <c r="A146" s="4">
        <f t="shared" si="17"/>
        <v>139</v>
      </c>
      <c r="B146" s="4">
        <v>24101600</v>
      </c>
      <c r="C146" s="14" t="s">
        <v>165</v>
      </c>
      <c r="D146" s="5" t="s">
        <v>22</v>
      </c>
      <c r="E146" s="4">
        <v>1</v>
      </c>
      <c r="F146" s="6">
        <v>52200</v>
      </c>
      <c r="G146" s="7">
        <v>0.19</v>
      </c>
      <c r="H146" s="8">
        <f t="shared" si="14"/>
        <v>9918</v>
      </c>
      <c r="I146" s="6">
        <f t="shared" si="15"/>
        <v>52200</v>
      </c>
      <c r="J146" s="6">
        <f t="shared" si="16"/>
        <v>62118</v>
      </c>
    </row>
    <row r="147" spans="1:10" x14ac:dyDescent="0.2">
      <c r="A147" s="4">
        <f t="shared" si="17"/>
        <v>140</v>
      </c>
      <c r="B147" s="4" t="s">
        <v>166</v>
      </c>
      <c r="C147" s="14" t="s">
        <v>167</v>
      </c>
      <c r="D147" s="5" t="s">
        <v>22</v>
      </c>
      <c r="E147" s="4">
        <v>1</v>
      </c>
      <c r="F147" s="6">
        <v>1689300</v>
      </c>
      <c r="G147" s="7">
        <v>0.19</v>
      </c>
      <c r="H147" s="8">
        <f t="shared" si="14"/>
        <v>320967</v>
      </c>
      <c r="I147" s="6">
        <f t="shared" si="15"/>
        <v>1689300</v>
      </c>
      <c r="J147" s="6">
        <f t="shared" si="16"/>
        <v>2010267</v>
      </c>
    </row>
    <row r="148" spans="1:10" x14ac:dyDescent="0.2">
      <c r="A148" s="4">
        <f t="shared" si="17"/>
        <v>141</v>
      </c>
      <c r="B148" s="4">
        <v>10101601</v>
      </c>
      <c r="C148" s="14" t="s">
        <v>168</v>
      </c>
      <c r="D148" s="5" t="s">
        <v>29</v>
      </c>
      <c r="E148" s="4">
        <v>1</v>
      </c>
      <c r="F148" s="6">
        <v>8400</v>
      </c>
      <c r="G148" s="7">
        <v>0</v>
      </c>
      <c r="H148" s="8">
        <f t="shared" si="14"/>
        <v>0</v>
      </c>
      <c r="I148" s="6">
        <f t="shared" si="15"/>
        <v>8400</v>
      </c>
      <c r="J148" s="6">
        <f t="shared" si="16"/>
        <v>8400</v>
      </c>
    </row>
    <row r="149" spans="1:10" x14ac:dyDescent="0.2">
      <c r="A149" s="4">
        <f t="shared" si="17"/>
        <v>142</v>
      </c>
      <c r="B149" s="4">
        <v>10101500</v>
      </c>
      <c r="C149" s="14" t="s">
        <v>169</v>
      </c>
      <c r="D149" s="5" t="s">
        <v>22</v>
      </c>
      <c r="E149" s="4">
        <v>1</v>
      </c>
      <c r="F149" s="6">
        <v>340600</v>
      </c>
      <c r="G149" s="7">
        <v>0.19</v>
      </c>
      <c r="H149" s="8">
        <f t="shared" si="14"/>
        <v>64714</v>
      </c>
      <c r="I149" s="6">
        <f t="shared" si="15"/>
        <v>340600</v>
      </c>
      <c r="J149" s="6">
        <f t="shared" si="16"/>
        <v>405314</v>
      </c>
    </row>
    <row r="150" spans="1:10" ht="28" x14ac:dyDescent="0.2">
      <c r="A150" s="4">
        <f t="shared" si="17"/>
        <v>143</v>
      </c>
      <c r="B150" s="4">
        <v>51121600</v>
      </c>
      <c r="C150" s="14" t="s">
        <v>170</v>
      </c>
      <c r="D150" s="5" t="s">
        <v>171</v>
      </c>
      <c r="E150" s="4">
        <v>1</v>
      </c>
      <c r="F150" s="6">
        <v>30400</v>
      </c>
      <c r="G150" s="7">
        <v>0.19</v>
      </c>
      <c r="H150" s="8">
        <f t="shared" si="14"/>
        <v>5776</v>
      </c>
      <c r="I150" s="6">
        <f t="shared" si="15"/>
        <v>30400</v>
      </c>
      <c r="J150" s="6">
        <f t="shared" si="16"/>
        <v>36176</v>
      </c>
    </row>
    <row r="151" spans="1:10" ht="30" x14ac:dyDescent="0.2">
      <c r="A151" s="4">
        <f t="shared" si="17"/>
        <v>144</v>
      </c>
      <c r="B151" s="4">
        <v>51121600</v>
      </c>
      <c r="C151" s="14" t="s">
        <v>172</v>
      </c>
      <c r="D151" s="5" t="s">
        <v>29</v>
      </c>
      <c r="E151" s="4">
        <v>1</v>
      </c>
      <c r="F151" s="6">
        <v>18300</v>
      </c>
      <c r="G151" s="7">
        <v>0.19</v>
      </c>
      <c r="H151" s="8">
        <f t="shared" si="14"/>
        <v>3477</v>
      </c>
      <c r="I151" s="6">
        <f t="shared" si="15"/>
        <v>18300</v>
      </c>
      <c r="J151" s="6">
        <f t="shared" si="16"/>
        <v>21777</v>
      </c>
    </row>
    <row r="152" spans="1:10" ht="75" x14ac:dyDescent="0.2">
      <c r="A152" s="4">
        <f t="shared" si="17"/>
        <v>145</v>
      </c>
      <c r="B152" s="4">
        <v>12161500</v>
      </c>
      <c r="C152" s="14" t="s">
        <v>173</v>
      </c>
      <c r="D152" s="5" t="s">
        <v>174</v>
      </c>
      <c r="E152" s="4">
        <v>1</v>
      </c>
      <c r="F152" s="6">
        <v>78200</v>
      </c>
      <c r="G152" s="7">
        <v>0</v>
      </c>
      <c r="H152" s="8">
        <f t="shared" si="14"/>
        <v>0</v>
      </c>
      <c r="I152" s="6">
        <f t="shared" si="15"/>
        <v>78200</v>
      </c>
      <c r="J152" s="6">
        <f t="shared" si="16"/>
        <v>78200</v>
      </c>
    </row>
    <row r="153" spans="1:10" ht="45" x14ac:dyDescent="0.2">
      <c r="A153" s="4">
        <f t="shared" si="17"/>
        <v>146</v>
      </c>
      <c r="B153" s="4">
        <v>12161500</v>
      </c>
      <c r="C153" s="14" t="s">
        <v>175</v>
      </c>
      <c r="D153" s="5" t="s">
        <v>29</v>
      </c>
      <c r="E153" s="4">
        <v>1</v>
      </c>
      <c r="F153" s="6">
        <v>351300</v>
      </c>
      <c r="G153" s="7">
        <v>0.19</v>
      </c>
      <c r="H153" s="8">
        <f t="shared" si="14"/>
        <v>66747</v>
      </c>
      <c r="I153" s="6">
        <f t="shared" si="15"/>
        <v>351300</v>
      </c>
      <c r="J153" s="6">
        <f t="shared" si="16"/>
        <v>418047</v>
      </c>
    </row>
    <row r="154" spans="1:10" x14ac:dyDescent="0.2">
      <c r="A154" s="4">
        <f t="shared" si="17"/>
        <v>147</v>
      </c>
      <c r="B154" s="4">
        <v>50171500</v>
      </c>
      <c r="C154" s="14" t="s">
        <v>176</v>
      </c>
      <c r="D154" s="5" t="s">
        <v>22</v>
      </c>
      <c r="E154" s="4">
        <v>1</v>
      </c>
      <c r="F154" s="6">
        <v>444500</v>
      </c>
      <c r="G154" s="7">
        <v>0.05</v>
      </c>
      <c r="H154" s="8">
        <f t="shared" si="14"/>
        <v>22225</v>
      </c>
      <c r="I154" s="6">
        <f t="shared" si="15"/>
        <v>444500</v>
      </c>
      <c r="J154" s="6">
        <f t="shared" si="16"/>
        <v>466725</v>
      </c>
    </row>
    <row r="155" spans="1:10" x14ac:dyDescent="0.2">
      <c r="A155" s="4">
        <f t="shared" si="17"/>
        <v>148</v>
      </c>
      <c r="B155" s="4">
        <v>50171500</v>
      </c>
      <c r="C155" s="14" t="s">
        <v>177</v>
      </c>
      <c r="D155" s="5" t="s">
        <v>22</v>
      </c>
      <c r="E155" s="4">
        <v>1</v>
      </c>
      <c r="F155" s="6">
        <v>193900</v>
      </c>
      <c r="G155" s="7">
        <v>0.05</v>
      </c>
      <c r="H155" s="8">
        <f t="shared" si="14"/>
        <v>9695</v>
      </c>
      <c r="I155" s="6">
        <f t="shared" si="15"/>
        <v>193900</v>
      </c>
      <c r="J155" s="6">
        <f t="shared" si="16"/>
        <v>203595</v>
      </c>
    </row>
    <row r="156" spans="1:10" x14ac:dyDescent="0.2">
      <c r="A156" s="4">
        <f t="shared" si="17"/>
        <v>149</v>
      </c>
      <c r="B156" s="4">
        <v>50171500</v>
      </c>
      <c r="C156" s="14" t="s">
        <v>178</v>
      </c>
      <c r="D156" s="5" t="s">
        <v>22</v>
      </c>
      <c r="E156" s="4">
        <v>1</v>
      </c>
      <c r="F156" s="6">
        <v>272500</v>
      </c>
      <c r="G156" s="7">
        <v>0.05</v>
      </c>
      <c r="H156" s="8">
        <f t="shared" si="14"/>
        <v>13625</v>
      </c>
      <c r="I156" s="6">
        <f t="shared" si="15"/>
        <v>272500</v>
      </c>
      <c r="J156" s="6">
        <f t="shared" si="16"/>
        <v>286125</v>
      </c>
    </row>
    <row r="157" spans="1:10" x14ac:dyDescent="0.2">
      <c r="A157" s="4">
        <f t="shared" si="17"/>
        <v>150</v>
      </c>
      <c r="B157" s="4">
        <v>11131602</v>
      </c>
      <c r="C157" s="14" t="s">
        <v>179</v>
      </c>
      <c r="D157" s="5" t="s">
        <v>22</v>
      </c>
      <c r="E157" s="4">
        <v>1</v>
      </c>
      <c r="F157" s="6">
        <v>1054300</v>
      </c>
      <c r="G157" s="7">
        <v>0.19</v>
      </c>
      <c r="H157" s="8">
        <f t="shared" si="14"/>
        <v>200317</v>
      </c>
      <c r="I157" s="6">
        <f t="shared" si="15"/>
        <v>1054300</v>
      </c>
      <c r="J157" s="6">
        <f t="shared" si="16"/>
        <v>1254617</v>
      </c>
    </row>
    <row r="158" spans="1:10" x14ac:dyDescent="0.2">
      <c r="A158" s="4">
        <f t="shared" si="17"/>
        <v>151</v>
      </c>
      <c r="B158" s="4">
        <v>10151500</v>
      </c>
      <c r="C158" s="14" t="s">
        <v>180</v>
      </c>
      <c r="D158" s="5" t="s">
        <v>22</v>
      </c>
      <c r="E158" s="4">
        <v>1</v>
      </c>
      <c r="F158" s="6">
        <v>116200</v>
      </c>
      <c r="G158" s="7">
        <v>0</v>
      </c>
      <c r="H158" s="8">
        <f t="shared" si="14"/>
        <v>0</v>
      </c>
      <c r="I158" s="6">
        <f t="shared" si="15"/>
        <v>116200</v>
      </c>
      <c r="J158" s="6">
        <f t="shared" si="16"/>
        <v>116200</v>
      </c>
    </row>
    <row r="159" spans="1:10" x14ac:dyDescent="0.2">
      <c r="A159" s="4">
        <f t="shared" si="17"/>
        <v>152</v>
      </c>
      <c r="B159" s="4">
        <v>10151500</v>
      </c>
      <c r="C159" s="14" t="s">
        <v>181</v>
      </c>
      <c r="D159" s="5" t="s">
        <v>182</v>
      </c>
      <c r="E159" s="4">
        <v>1</v>
      </c>
      <c r="F159" s="6">
        <v>518900</v>
      </c>
      <c r="G159" s="7">
        <v>0.19</v>
      </c>
      <c r="H159" s="8">
        <f t="shared" si="14"/>
        <v>98591</v>
      </c>
      <c r="I159" s="6">
        <f t="shared" si="15"/>
        <v>518900</v>
      </c>
      <c r="J159" s="6">
        <f t="shared" si="16"/>
        <v>617491</v>
      </c>
    </row>
    <row r="160" spans="1:10" ht="105" x14ac:dyDescent="0.2">
      <c r="A160" s="4">
        <f t="shared" si="17"/>
        <v>153</v>
      </c>
      <c r="B160" s="4">
        <v>51121600</v>
      </c>
      <c r="C160" s="14" t="s">
        <v>183</v>
      </c>
      <c r="D160" s="5" t="s">
        <v>22</v>
      </c>
      <c r="E160" s="4">
        <v>1</v>
      </c>
      <c r="F160" s="6">
        <v>14100</v>
      </c>
      <c r="G160" s="7">
        <v>0</v>
      </c>
      <c r="H160" s="8">
        <f t="shared" si="14"/>
        <v>0</v>
      </c>
      <c r="I160" s="6">
        <f t="shared" si="15"/>
        <v>14100</v>
      </c>
      <c r="J160" s="6">
        <f t="shared" si="16"/>
        <v>14100</v>
      </c>
    </row>
    <row r="161" spans="1:10" x14ac:dyDescent="0.2">
      <c r="A161" s="4">
        <f t="shared" si="17"/>
        <v>154</v>
      </c>
      <c r="B161" s="4" t="s">
        <v>184</v>
      </c>
      <c r="C161" s="14" t="s">
        <v>185</v>
      </c>
      <c r="D161" s="5" t="s">
        <v>22</v>
      </c>
      <c r="E161" s="4">
        <v>1</v>
      </c>
      <c r="F161" s="6">
        <v>30516700</v>
      </c>
      <c r="G161" s="7">
        <v>0.19</v>
      </c>
      <c r="H161" s="8">
        <f t="shared" si="14"/>
        <v>5798173</v>
      </c>
      <c r="I161" s="6">
        <f t="shared" si="15"/>
        <v>30516700</v>
      </c>
      <c r="J161" s="6">
        <f t="shared" si="16"/>
        <v>36314873</v>
      </c>
    </row>
    <row r="162" spans="1:10" ht="90" x14ac:dyDescent="0.2">
      <c r="A162" s="4">
        <f t="shared" si="17"/>
        <v>155</v>
      </c>
      <c r="B162" s="4">
        <v>10101500</v>
      </c>
      <c r="C162" s="14" t="s">
        <v>186</v>
      </c>
      <c r="D162" s="5" t="s">
        <v>22</v>
      </c>
      <c r="E162" s="4">
        <v>1</v>
      </c>
      <c r="F162" s="6">
        <v>564800</v>
      </c>
      <c r="G162" s="7">
        <v>0</v>
      </c>
      <c r="H162" s="8">
        <f t="shared" si="14"/>
        <v>0</v>
      </c>
      <c r="I162" s="6">
        <f t="shared" si="15"/>
        <v>564800</v>
      </c>
      <c r="J162" s="6">
        <f t="shared" si="16"/>
        <v>564800</v>
      </c>
    </row>
    <row r="163" spans="1:10" x14ac:dyDescent="0.2">
      <c r="A163" s="4">
        <f t="shared" si="17"/>
        <v>156</v>
      </c>
      <c r="B163" s="4">
        <v>41112200</v>
      </c>
      <c r="C163" s="14" t="s">
        <v>187</v>
      </c>
      <c r="D163" s="5" t="s">
        <v>22</v>
      </c>
      <c r="E163" s="4">
        <v>1</v>
      </c>
      <c r="F163" s="6">
        <v>318100</v>
      </c>
      <c r="G163" s="7">
        <v>0.19</v>
      </c>
      <c r="H163" s="8">
        <f t="shared" si="14"/>
        <v>60439</v>
      </c>
      <c r="I163" s="6">
        <f t="shared" si="15"/>
        <v>318100</v>
      </c>
      <c r="J163" s="6">
        <f t="shared" si="16"/>
        <v>378539</v>
      </c>
    </row>
    <row r="164" spans="1:10" x14ac:dyDescent="0.2">
      <c r="A164" s="4">
        <f t="shared" si="17"/>
        <v>157</v>
      </c>
      <c r="B164" s="4">
        <v>41112200</v>
      </c>
      <c r="C164" s="14" t="s">
        <v>188</v>
      </c>
      <c r="D164" s="5" t="s">
        <v>22</v>
      </c>
      <c r="E164" s="4">
        <v>1</v>
      </c>
      <c r="F164" s="6">
        <v>5879500</v>
      </c>
      <c r="G164" s="7">
        <v>0.19</v>
      </c>
      <c r="H164" s="8">
        <f t="shared" si="14"/>
        <v>1117105</v>
      </c>
      <c r="I164" s="6">
        <f t="shared" si="15"/>
        <v>5879500</v>
      </c>
      <c r="J164" s="6">
        <f t="shared" si="16"/>
        <v>6996605</v>
      </c>
    </row>
    <row r="165" spans="1:10" ht="30" x14ac:dyDescent="0.2">
      <c r="A165" s="4">
        <f t="shared" si="17"/>
        <v>158</v>
      </c>
      <c r="B165" s="4">
        <v>51201600</v>
      </c>
      <c r="C165" s="14" t="s">
        <v>189</v>
      </c>
      <c r="D165" s="5" t="s">
        <v>22</v>
      </c>
      <c r="E165" s="4">
        <v>1</v>
      </c>
      <c r="F165" s="6">
        <v>29800</v>
      </c>
      <c r="G165" s="7">
        <v>0.19</v>
      </c>
      <c r="H165" s="8">
        <f t="shared" si="14"/>
        <v>5662</v>
      </c>
      <c r="I165" s="6">
        <f t="shared" si="15"/>
        <v>29800</v>
      </c>
      <c r="J165" s="6">
        <f t="shared" si="16"/>
        <v>35462</v>
      </c>
    </row>
    <row r="166" spans="1:10" x14ac:dyDescent="0.2">
      <c r="A166" s="4">
        <f t="shared" si="17"/>
        <v>159</v>
      </c>
      <c r="B166" s="4">
        <v>41112200</v>
      </c>
      <c r="C166" s="14" t="s">
        <v>190</v>
      </c>
      <c r="D166" s="5" t="s">
        <v>22</v>
      </c>
      <c r="E166" s="4">
        <v>1</v>
      </c>
      <c r="F166" s="6">
        <v>289100</v>
      </c>
      <c r="G166" s="7">
        <v>0.19</v>
      </c>
      <c r="H166" s="8">
        <f t="shared" si="14"/>
        <v>54929</v>
      </c>
      <c r="I166" s="6">
        <f t="shared" si="15"/>
        <v>289100</v>
      </c>
      <c r="J166" s="6">
        <f t="shared" si="16"/>
        <v>344029</v>
      </c>
    </row>
    <row r="167" spans="1:10" x14ac:dyDescent="0.2">
      <c r="A167" s="4">
        <f t="shared" si="17"/>
        <v>160</v>
      </c>
      <c r="B167" s="4">
        <v>10101500</v>
      </c>
      <c r="C167" s="14" t="s">
        <v>191</v>
      </c>
      <c r="D167" s="5" t="s">
        <v>192</v>
      </c>
      <c r="E167" s="4">
        <v>1</v>
      </c>
      <c r="F167" s="6">
        <v>63300</v>
      </c>
      <c r="G167" s="7">
        <v>0.19</v>
      </c>
      <c r="H167" s="8">
        <f t="shared" si="14"/>
        <v>12027</v>
      </c>
      <c r="I167" s="6">
        <f t="shared" si="15"/>
        <v>63300</v>
      </c>
      <c r="J167" s="6">
        <f t="shared" si="16"/>
        <v>75327</v>
      </c>
    </row>
    <row r="168" spans="1:10" x14ac:dyDescent="0.2">
      <c r="A168" s="4">
        <f t="shared" si="17"/>
        <v>161</v>
      </c>
      <c r="B168" s="4">
        <v>10121500</v>
      </c>
      <c r="C168" s="14" t="s">
        <v>193</v>
      </c>
      <c r="D168" s="5" t="s">
        <v>22</v>
      </c>
      <c r="E168" s="4">
        <v>1</v>
      </c>
      <c r="F168" s="6">
        <v>204400</v>
      </c>
      <c r="G168" s="7">
        <v>0.19</v>
      </c>
      <c r="H168" s="8">
        <f t="shared" ref="H168:H199" si="18">+F168*G168</f>
        <v>38836</v>
      </c>
      <c r="I168" s="6">
        <f t="shared" ref="I168:I199" si="19">+F168*E168</f>
        <v>204400</v>
      </c>
      <c r="J168" s="6">
        <f t="shared" ref="J168:J199" si="20">+H168+I168</f>
        <v>243236</v>
      </c>
    </row>
    <row r="169" spans="1:10" x14ac:dyDescent="0.2">
      <c r="A169" s="4">
        <f t="shared" si="17"/>
        <v>162</v>
      </c>
      <c r="B169" s="4">
        <v>10121500</v>
      </c>
      <c r="C169" s="14" t="s">
        <v>194</v>
      </c>
      <c r="D169" s="5" t="s">
        <v>22</v>
      </c>
      <c r="E169" s="4">
        <v>1</v>
      </c>
      <c r="F169" s="6">
        <v>434100</v>
      </c>
      <c r="G169" s="7">
        <v>0.05</v>
      </c>
      <c r="H169" s="8">
        <f t="shared" si="18"/>
        <v>21705</v>
      </c>
      <c r="I169" s="6">
        <f t="shared" si="19"/>
        <v>434100</v>
      </c>
      <c r="J169" s="6">
        <f t="shared" si="20"/>
        <v>455805</v>
      </c>
    </row>
    <row r="170" spans="1:10" x14ac:dyDescent="0.2">
      <c r="A170" s="4">
        <f t="shared" si="17"/>
        <v>163</v>
      </c>
      <c r="B170" s="4">
        <v>10121500</v>
      </c>
      <c r="C170" s="14" t="s">
        <v>195</v>
      </c>
      <c r="D170" s="5" t="s">
        <v>22</v>
      </c>
      <c r="E170" s="4">
        <v>1</v>
      </c>
      <c r="F170" s="6">
        <v>122100</v>
      </c>
      <c r="G170" s="7">
        <v>0.05</v>
      </c>
      <c r="H170" s="8">
        <f t="shared" si="18"/>
        <v>6105</v>
      </c>
      <c r="I170" s="6">
        <f t="shared" si="19"/>
        <v>122100</v>
      </c>
      <c r="J170" s="6">
        <f t="shared" si="20"/>
        <v>128205</v>
      </c>
    </row>
    <row r="171" spans="1:10" x14ac:dyDescent="0.2">
      <c r="A171" s="4">
        <f t="shared" si="17"/>
        <v>164</v>
      </c>
      <c r="B171" s="4">
        <v>10101500</v>
      </c>
      <c r="C171" s="14" t="s">
        <v>196</v>
      </c>
      <c r="D171" s="5" t="s">
        <v>29</v>
      </c>
      <c r="E171" s="4">
        <v>1</v>
      </c>
      <c r="F171" s="6">
        <v>45200</v>
      </c>
      <c r="G171" s="7">
        <v>0</v>
      </c>
      <c r="H171" s="8">
        <f t="shared" si="18"/>
        <v>0</v>
      </c>
      <c r="I171" s="6">
        <f t="shared" si="19"/>
        <v>45200</v>
      </c>
      <c r="J171" s="6">
        <f t="shared" si="20"/>
        <v>45200</v>
      </c>
    </row>
    <row r="172" spans="1:10" x14ac:dyDescent="0.2">
      <c r="A172" s="4">
        <f t="shared" si="17"/>
        <v>165</v>
      </c>
      <c r="B172" s="4">
        <v>51201600</v>
      </c>
      <c r="C172" s="14" t="s">
        <v>197</v>
      </c>
      <c r="D172" s="5" t="s">
        <v>198</v>
      </c>
      <c r="E172" s="4">
        <v>1</v>
      </c>
      <c r="F172" s="6">
        <v>117300</v>
      </c>
      <c r="G172" s="7">
        <v>0.19</v>
      </c>
      <c r="H172" s="8">
        <f t="shared" si="18"/>
        <v>22287</v>
      </c>
      <c r="I172" s="6">
        <f t="shared" si="19"/>
        <v>117300</v>
      </c>
      <c r="J172" s="6">
        <f t="shared" si="20"/>
        <v>139587</v>
      </c>
    </row>
    <row r="173" spans="1:10" x14ac:dyDescent="0.2">
      <c r="A173" s="4">
        <f t="shared" si="17"/>
        <v>166</v>
      </c>
      <c r="B173" s="4">
        <v>51201600</v>
      </c>
      <c r="C173" s="14" t="s">
        <v>199</v>
      </c>
      <c r="D173" s="5" t="s">
        <v>29</v>
      </c>
      <c r="E173" s="4">
        <v>1</v>
      </c>
      <c r="F173" s="6">
        <v>61800</v>
      </c>
      <c r="G173" s="7">
        <v>0</v>
      </c>
      <c r="H173" s="8">
        <f t="shared" si="18"/>
        <v>0</v>
      </c>
      <c r="I173" s="6">
        <f t="shared" si="19"/>
        <v>61800</v>
      </c>
      <c r="J173" s="6">
        <f t="shared" si="20"/>
        <v>61800</v>
      </c>
    </row>
    <row r="174" spans="1:10" x14ac:dyDescent="0.2">
      <c r="A174" s="4">
        <f t="shared" si="17"/>
        <v>167</v>
      </c>
      <c r="B174" s="4">
        <v>51201600</v>
      </c>
      <c r="C174" s="14" t="s">
        <v>200</v>
      </c>
      <c r="D174" s="5" t="s">
        <v>29</v>
      </c>
      <c r="E174" s="4">
        <v>1</v>
      </c>
      <c r="F174" s="6">
        <v>54500</v>
      </c>
      <c r="G174" s="7">
        <v>0</v>
      </c>
      <c r="H174" s="8">
        <f t="shared" si="18"/>
        <v>0</v>
      </c>
      <c r="I174" s="6">
        <f t="shared" si="19"/>
        <v>54500</v>
      </c>
      <c r="J174" s="6">
        <f t="shared" si="20"/>
        <v>54500</v>
      </c>
    </row>
    <row r="175" spans="1:10" x14ac:dyDescent="0.2">
      <c r="A175" s="4">
        <f t="shared" si="17"/>
        <v>168</v>
      </c>
      <c r="B175" s="4">
        <v>51201600</v>
      </c>
      <c r="C175" s="14" t="s">
        <v>201</v>
      </c>
      <c r="D175" s="5" t="s">
        <v>29</v>
      </c>
      <c r="E175" s="4">
        <v>1</v>
      </c>
      <c r="F175" s="6">
        <v>73900</v>
      </c>
      <c r="G175" s="7">
        <v>0</v>
      </c>
      <c r="H175" s="8">
        <f t="shared" si="18"/>
        <v>0</v>
      </c>
      <c r="I175" s="6">
        <f t="shared" si="19"/>
        <v>73900</v>
      </c>
      <c r="J175" s="6">
        <f t="shared" si="20"/>
        <v>73900</v>
      </c>
    </row>
    <row r="176" spans="1:10" x14ac:dyDescent="0.2">
      <c r="A176" s="4">
        <f t="shared" si="17"/>
        <v>169</v>
      </c>
      <c r="B176" s="4">
        <v>51201600</v>
      </c>
      <c r="C176" s="14" t="s">
        <v>202</v>
      </c>
      <c r="D176" s="5" t="s">
        <v>29</v>
      </c>
      <c r="E176" s="4">
        <v>1</v>
      </c>
      <c r="F176" s="6">
        <v>335800</v>
      </c>
      <c r="G176" s="7">
        <v>0</v>
      </c>
      <c r="H176" s="8">
        <f t="shared" si="18"/>
        <v>0</v>
      </c>
      <c r="I176" s="6">
        <f t="shared" si="19"/>
        <v>335800</v>
      </c>
      <c r="J176" s="6">
        <f t="shared" si="20"/>
        <v>335800</v>
      </c>
    </row>
    <row r="177" spans="1:10" x14ac:dyDescent="0.2">
      <c r="A177" s="4">
        <f t="shared" si="17"/>
        <v>170</v>
      </c>
      <c r="B177" s="4">
        <v>51201600</v>
      </c>
      <c r="C177" s="14" t="s">
        <v>203</v>
      </c>
      <c r="D177" s="5" t="s">
        <v>29</v>
      </c>
      <c r="E177" s="4">
        <v>1</v>
      </c>
      <c r="F177" s="6">
        <v>387800</v>
      </c>
      <c r="G177" s="7">
        <v>0</v>
      </c>
      <c r="H177" s="8">
        <f t="shared" si="18"/>
        <v>0</v>
      </c>
      <c r="I177" s="6">
        <f t="shared" si="19"/>
        <v>387800</v>
      </c>
      <c r="J177" s="6">
        <f t="shared" si="20"/>
        <v>387800</v>
      </c>
    </row>
    <row r="178" spans="1:10" x14ac:dyDescent="0.2">
      <c r="A178" s="4">
        <f t="shared" si="17"/>
        <v>171</v>
      </c>
      <c r="B178" s="4">
        <v>51201600</v>
      </c>
      <c r="C178" s="14" t="s">
        <v>204</v>
      </c>
      <c r="D178" s="5" t="s">
        <v>29</v>
      </c>
      <c r="E178" s="4">
        <v>1</v>
      </c>
      <c r="F178" s="6">
        <v>974800</v>
      </c>
      <c r="G178" s="7">
        <v>0</v>
      </c>
      <c r="H178" s="8">
        <f t="shared" si="18"/>
        <v>0</v>
      </c>
      <c r="I178" s="6">
        <f t="shared" si="19"/>
        <v>974800</v>
      </c>
      <c r="J178" s="6">
        <f t="shared" si="20"/>
        <v>974800</v>
      </c>
    </row>
    <row r="179" spans="1:10" x14ac:dyDescent="0.2">
      <c r="A179" s="4">
        <f t="shared" si="17"/>
        <v>172</v>
      </c>
      <c r="B179" s="4">
        <v>51201600</v>
      </c>
      <c r="C179" s="14" t="s">
        <v>205</v>
      </c>
      <c r="D179" s="5" t="s">
        <v>29</v>
      </c>
      <c r="E179" s="4">
        <v>1</v>
      </c>
      <c r="F179" s="6">
        <v>870900</v>
      </c>
      <c r="G179" s="7">
        <v>0</v>
      </c>
      <c r="H179" s="8">
        <f t="shared" si="18"/>
        <v>0</v>
      </c>
      <c r="I179" s="6">
        <f t="shared" si="19"/>
        <v>870900</v>
      </c>
      <c r="J179" s="6">
        <f t="shared" si="20"/>
        <v>870900</v>
      </c>
    </row>
    <row r="180" spans="1:10" x14ac:dyDescent="0.2">
      <c r="A180" s="4">
        <f t="shared" si="17"/>
        <v>173</v>
      </c>
      <c r="B180" s="4">
        <v>42121802</v>
      </c>
      <c r="C180" s="14" t="s">
        <v>206</v>
      </c>
      <c r="D180" s="5" t="s">
        <v>22</v>
      </c>
      <c r="E180" s="4">
        <v>1</v>
      </c>
      <c r="F180" s="6">
        <v>1525800</v>
      </c>
      <c r="G180" s="7">
        <v>0.19</v>
      </c>
      <c r="H180" s="8">
        <f t="shared" si="18"/>
        <v>289902</v>
      </c>
      <c r="I180" s="6">
        <f t="shared" si="19"/>
        <v>1525800</v>
      </c>
      <c r="J180" s="6">
        <f t="shared" si="20"/>
        <v>1815702</v>
      </c>
    </row>
    <row r="181" spans="1:10" ht="45" x14ac:dyDescent="0.2">
      <c r="A181" s="4">
        <f t="shared" si="17"/>
        <v>174</v>
      </c>
      <c r="B181" s="4">
        <v>51191900</v>
      </c>
      <c r="C181" s="14" t="s">
        <v>207</v>
      </c>
      <c r="D181" s="5" t="s">
        <v>22</v>
      </c>
      <c r="E181" s="4">
        <v>1</v>
      </c>
      <c r="F181" s="6">
        <v>277800</v>
      </c>
      <c r="G181" s="7">
        <v>0</v>
      </c>
      <c r="H181" s="8">
        <f t="shared" si="18"/>
        <v>0</v>
      </c>
      <c r="I181" s="6">
        <f t="shared" si="19"/>
        <v>277800</v>
      </c>
      <c r="J181" s="6">
        <f t="shared" si="20"/>
        <v>277800</v>
      </c>
    </row>
    <row r="182" spans="1:10" ht="45" x14ac:dyDescent="0.2">
      <c r="A182" s="4">
        <f t="shared" si="17"/>
        <v>175</v>
      </c>
      <c r="B182" s="4">
        <v>51191900</v>
      </c>
      <c r="C182" s="14" t="s">
        <v>208</v>
      </c>
      <c r="D182" s="5" t="s">
        <v>22</v>
      </c>
      <c r="E182" s="4">
        <v>1</v>
      </c>
      <c r="F182" s="6">
        <v>175800</v>
      </c>
      <c r="G182" s="7">
        <v>0</v>
      </c>
      <c r="H182" s="8">
        <f t="shared" si="18"/>
        <v>0</v>
      </c>
      <c r="I182" s="6">
        <f t="shared" si="19"/>
        <v>175800</v>
      </c>
      <c r="J182" s="6">
        <f t="shared" si="20"/>
        <v>175800</v>
      </c>
    </row>
    <row r="183" spans="1:10" ht="45" x14ac:dyDescent="0.2">
      <c r="A183" s="4">
        <f t="shared" si="17"/>
        <v>176</v>
      </c>
      <c r="B183" s="4">
        <v>51191900</v>
      </c>
      <c r="C183" s="14" t="s">
        <v>209</v>
      </c>
      <c r="D183" s="5" t="s">
        <v>22</v>
      </c>
      <c r="E183" s="4">
        <v>1</v>
      </c>
      <c r="F183" s="6">
        <v>128100</v>
      </c>
      <c r="G183" s="7">
        <v>0</v>
      </c>
      <c r="H183" s="8">
        <f t="shared" si="18"/>
        <v>0</v>
      </c>
      <c r="I183" s="6">
        <f t="shared" si="19"/>
        <v>128100</v>
      </c>
      <c r="J183" s="6">
        <f t="shared" si="20"/>
        <v>128100</v>
      </c>
    </row>
    <row r="184" spans="1:10" x14ac:dyDescent="0.2">
      <c r="A184" s="4">
        <f t="shared" si="17"/>
        <v>177</v>
      </c>
      <c r="B184" s="4">
        <v>10101500</v>
      </c>
      <c r="C184" s="14" t="s">
        <v>210</v>
      </c>
      <c r="D184" s="5" t="s">
        <v>22</v>
      </c>
      <c r="E184" s="4">
        <v>1</v>
      </c>
      <c r="F184" s="6">
        <v>335300</v>
      </c>
      <c r="G184" s="7">
        <v>0</v>
      </c>
      <c r="H184" s="8">
        <f t="shared" si="18"/>
        <v>0</v>
      </c>
      <c r="I184" s="6">
        <f t="shared" si="19"/>
        <v>335300</v>
      </c>
      <c r="J184" s="6">
        <f t="shared" si="20"/>
        <v>335300</v>
      </c>
    </row>
    <row r="185" spans="1:10" x14ac:dyDescent="0.2">
      <c r="A185" s="4">
        <f t="shared" si="17"/>
        <v>178</v>
      </c>
      <c r="B185" s="4">
        <v>21102401</v>
      </c>
      <c r="C185" s="21" t="s">
        <v>211</v>
      </c>
      <c r="D185" s="5" t="s">
        <v>22</v>
      </c>
      <c r="E185" s="4">
        <v>1</v>
      </c>
      <c r="F185" s="6">
        <v>302400</v>
      </c>
      <c r="G185" s="7">
        <v>0</v>
      </c>
      <c r="H185" s="8">
        <f t="shared" si="18"/>
        <v>0</v>
      </c>
      <c r="I185" s="6">
        <f t="shared" si="19"/>
        <v>302400</v>
      </c>
      <c r="J185" s="6">
        <f t="shared" si="20"/>
        <v>302400</v>
      </c>
    </row>
    <row r="186" spans="1:10" x14ac:dyDescent="0.2">
      <c r="A186" s="4">
        <f t="shared" si="17"/>
        <v>179</v>
      </c>
      <c r="B186" s="4">
        <v>21102401</v>
      </c>
      <c r="C186" s="21" t="s">
        <v>212</v>
      </c>
      <c r="D186" s="5" t="s">
        <v>22</v>
      </c>
      <c r="E186" s="4">
        <v>1</v>
      </c>
      <c r="F186" s="6">
        <v>322400</v>
      </c>
      <c r="G186" s="7">
        <v>0</v>
      </c>
      <c r="H186" s="8">
        <f t="shared" si="18"/>
        <v>0</v>
      </c>
      <c r="I186" s="6">
        <f t="shared" si="19"/>
        <v>322400</v>
      </c>
      <c r="J186" s="6">
        <f t="shared" si="20"/>
        <v>322400</v>
      </c>
    </row>
    <row r="187" spans="1:10" x14ac:dyDescent="0.2">
      <c r="A187" s="4">
        <f t="shared" si="17"/>
        <v>180</v>
      </c>
      <c r="B187" s="4">
        <v>21102401</v>
      </c>
      <c r="C187" s="21" t="s">
        <v>213</v>
      </c>
      <c r="D187" s="5" t="s">
        <v>22</v>
      </c>
      <c r="E187" s="4">
        <v>1</v>
      </c>
      <c r="F187" s="6">
        <v>256400</v>
      </c>
      <c r="G187" s="7">
        <v>0.19</v>
      </c>
      <c r="H187" s="8">
        <f t="shared" si="18"/>
        <v>48716</v>
      </c>
      <c r="I187" s="6">
        <f t="shared" si="19"/>
        <v>256400</v>
      </c>
      <c r="J187" s="6">
        <f t="shared" si="20"/>
        <v>305116</v>
      </c>
    </row>
    <row r="188" spans="1:10" x14ac:dyDescent="0.2">
      <c r="A188" s="4">
        <f t="shared" si="17"/>
        <v>181</v>
      </c>
      <c r="B188" s="4">
        <v>21102401</v>
      </c>
      <c r="C188" s="21" t="s">
        <v>214</v>
      </c>
      <c r="D188" s="5" t="s">
        <v>22</v>
      </c>
      <c r="E188" s="4">
        <v>1</v>
      </c>
      <c r="F188" s="6">
        <v>5500</v>
      </c>
      <c r="G188" s="7">
        <v>0.19</v>
      </c>
      <c r="H188" s="8">
        <f t="shared" si="18"/>
        <v>1045</v>
      </c>
      <c r="I188" s="6">
        <f t="shared" si="19"/>
        <v>5500</v>
      </c>
      <c r="J188" s="6">
        <f t="shared" si="20"/>
        <v>6545</v>
      </c>
    </row>
    <row r="189" spans="1:10" x14ac:dyDescent="0.2">
      <c r="A189" s="4">
        <f t="shared" si="17"/>
        <v>182</v>
      </c>
      <c r="B189" s="4">
        <v>21102401</v>
      </c>
      <c r="C189" s="14" t="s">
        <v>215</v>
      </c>
      <c r="D189" s="5" t="s">
        <v>22</v>
      </c>
      <c r="E189" s="4">
        <v>1</v>
      </c>
      <c r="F189" s="6">
        <v>343000</v>
      </c>
      <c r="G189" s="7">
        <v>0.19</v>
      </c>
      <c r="H189" s="8">
        <f t="shared" si="18"/>
        <v>65170</v>
      </c>
      <c r="I189" s="6">
        <f t="shared" si="19"/>
        <v>343000</v>
      </c>
      <c r="J189" s="6">
        <f t="shared" si="20"/>
        <v>408170</v>
      </c>
    </row>
    <row r="190" spans="1:10" x14ac:dyDescent="0.2">
      <c r="A190" s="4">
        <f t="shared" si="17"/>
        <v>183</v>
      </c>
      <c r="B190" s="4">
        <v>21102400</v>
      </c>
      <c r="C190" s="14" t="s">
        <v>216</v>
      </c>
      <c r="D190" s="5" t="s">
        <v>22</v>
      </c>
      <c r="E190" s="4">
        <v>1</v>
      </c>
      <c r="F190" s="6">
        <v>211000</v>
      </c>
      <c r="G190" s="7">
        <v>0</v>
      </c>
      <c r="H190" s="8">
        <f t="shared" si="18"/>
        <v>0</v>
      </c>
      <c r="I190" s="6">
        <f t="shared" si="19"/>
        <v>211000</v>
      </c>
      <c r="J190" s="6">
        <f t="shared" si="20"/>
        <v>211000</v>
      </c>
    </row>
    <row r="191" spans="1:10" x14ac:dyDescent="0.2">
      <c r="A191" s="4">
        <f t="shared" si="17"/>
        <v>184</v>
      </c>
      <c r="B191" s="4">
        <v>46181700</v>
      </c>
      <c r="C191" s="14" t="s">
        <v>217</v>
      </c>
      <c r="D191" s="5" t="s">
        <v>22</v>
      </c>
      <c r="E191" s="4">
        <v>1</v>
      </c>
      <c r="F191" s="6">
        <v>231800</v>
      </c>
      <c r="G191" s="7">
        <v>0.19</v>
      </c>
      <c r="H191" s="8">
        <f t="shared" si="18"/>
        <v>44042</v>
      </c>
      <c r="I191" s="6">
        <f t="shared" si="19"/>
        <v>231800</v>
      </c>
      <c r="J191" s="6">
        <f t="shared" si="20"/>
        <v>275842</v>
      </c>
    </row>
    <row r="192" spans="1:10" x14ac:dyDescent="0.2">
      <c r="A192" s="4">
        <f t="shared" si="17"/>
        <v>185</v>
      </c>
      <c r="B192" s="4">
        <v>21102401</v>
      </c>
      <c r="C192" s="14" t="s">
        <v>218</v>
      </c>
      <c r="D192" s="5" t="s">
        <v>22</v>
      </c>
      <c r="E192" s="4">
        <v>1</v>
      </c>
      <c r="F192" s="6">
        <v>124100</v>
      </c>
      <c r="G192" s="7">
        <v>0</v>
      </c>
      <c r="H192" s="8">
        <f t="shared" si="18"/>
        <v>0</v>
      </c>
      <c r="I192" s="6">
        <f t="shared" si="19"/>
        <v>124100</v>
      </c>
      <c r="J192" s="6">
        <f t="shared" si="20"/>
        <v>124100</v>
      </c>
    </row>
    <row r="193" spans="1:10" x14ac:dyDescent="0.2">
      <c r="A193" s="4">
        <f t="shared" si="17"/>
        <v>186</v>
      </c>
      <c r="B193" s="4">
        <v>50403200</v>
      </c>
      <c r="C193" s="14" t="s">
        <v>219</v>
      </c>
      <c r="D193" s="5" t="s">
        <v>22</v>
      </c>
      <c r="E193" s="4">
        <v>1</v>
      </c>
      <c r="F193" s="6">
        <v>54900</v>
      </c>
      <c r="G193" s="7">
        <v>0</v>
      </c>
      <c r="H193" s="8">
        <f t="shared" si="18"/>
        <v>0</v>
      </c>
      <c r="I193" s="6">
        <f t="shared" si="19"/>
        <v>54900</v>
      </c>
      <c r="J193" s="6">
        <f t="shared" si="20"/>
        <v>54900</v>
      </c>
    </row>
    <row r="194" spans="1:10" x14ac:dyDescent="0.2">
      <c r="A194" s="4">
        <f t="shared" si="17"/>
        <v>187</v>
      </c>
      <c r="B194" s="4">
        <v>21102400</v>
      </c>
      <c r="C194" s="14" t="s">
        <v>220</v>
      </c>
      <c r="D194" s="5" t="s">
        <v>22</v>
      </c>
      <c r="E194" s="4">
        <v>1</v>
      </c>
      <c r="F194" s="6">
        <v>120700</v>
      </c>
      <c r="G194" s="7">
        <v>0.19</v>
      </c>
      <c r="H194" s="8">
        <f t="shared" si="18"/>
        <v>22933</v>
      </c>
      <c r="I194" s="6">
        <f t="shared" si="19"/>
        <v>120700</v>
      </c>
      <c r="J194" s="6">
        <f t="shared" si="20"/>
        <v>143633</v>
      </c>
    </row>
    <row r="195" spans="1:10" x14ac:dyDescent="0.2">
      <c r="A195" s="4">
        <f t="shared" si="17"/>
        <v>188</v>
      </c>
      <c r="B195" s="4">
        <v>21102400</v>
      </c>
      <c r="C195" s="14" t="s">
        <v>221</v>
      </c>
      <c r="D195" s="5" t="s">
        <v>22</v>
      </c>
      <c r="E195" s="4">
        <v>1</v>
      </c>
      <c r="F195" s="6">
        <v>42000</v>
      </c>
      <c r="G195" s="7">
        <v>0.19</v>
      </c>
      <c r="H195" s="8">
        <f t="shared" si="18"/>
        <v>7980</v>
      </c>
      <c r="I195" s="6">
        <f t="shared" si="19"/>
        <v>42000</v>
      </c>
      <c r="J195" s="6">
        <f t="shared" si="20"/>
        <v>49980</v>
      </c>
    </row>
    <row r="196" spans="1:10" x14ac:dyDescent="0.2">
      <c r="A196" s="4">
        <f t="shared" si="17"/>
        <v>189</v>
      </c>
      <c r="B196" s="4">
        <v>10191500</v>
      </c>
      <c r="C196" s="14" t="s">
        <v>222</v>
      </c>
      <c r="D196" s="5" t="s">
        <v>22</v>
      </c>
      <c r="E196" s="4">
        <v>1</v>
      </c>
      <c r="F196" s="6">
        <v>58700</v>
      </c>
      <c r="G196" s="7">
        <v>0</v>
      </c>
      <c r="H196" s="8">
        <f t="shared" si="18"/>
        <v>0</v>
      </c>
      <c r="I196" s="6">
        <f t="shared" si="19"/>
        <v>58700</v>
      </c>
      <c r="J196" s="6">
        <f t="shared" si="20"/>
        <v>58700</v>
      </c>
    </row>
    <row r="197" spans="1:10" x14ac:dyDescent="0.2">
      <c r="A197" s="4">
        <f t="shared" si="17"/>
        <v>190</v>
      </c>
      <c r="B197" s="4">
        <v>10101900</v>
      </c>
      <c r="C197" s="14" t="s">
        <v>223</v>
      </c>
      <c r="D197" s="5" t="s">
        <v>22</v>
      </c>
      <c r="E197" s="4">
        <v>1</v>
      </c>
      <c r="F197" s="6">
        <v>421800</v>
      </c>
      <c r="G197" s="7">
        <v>0</v>
      </c>
      <c r="H197" s="8">
        <f t="shared" si="18"/>
        <v>0</v>
      </c>
      <c r="I197" s="6">
        <f t="shared" si="19"/>
        <v>421800</v>
      </c>
      <c r="J197" s="6">
        <f t="shared" si="20"/>
        <v>421800</v>
      </c>
    </row>
    <row r="198" spans="1:10" x14ac:dyDescent="0.2">
      <c r="A198" s="4">
        <f t="shared" si="17"/>
        <v>191</v>
      </c>
      <c r="B198" s="4">
        <v>10101900</v>
      </c>
      <c r="C198" s="14" t="s">
        <v>224</v>
      </c>
      <c r="D198" s="5" t="s">
        <v>22</v>
      </c>
      <c r="E198" s="4">
        <v>1</v>
      </c>
      <c r="F198" s="6">
        <v>120100</v>
      </c>
      <c r="G198" s="7">
        <v>0.19</v>
      </c>
      <c r="H198" s="8">
        <f t="shared" si="18"/>
        <v>22819</v>
      </c>
      <c r="I198" s="6">
        <f t="shared" si="19"/>
        <v>120100</v>
      </c>
      <c r="J198" s="6">
        <f t="shared" si="20"/>
        <v>142919</v>
      </c>
    </row>
    <row r="199" spans="1:10" ht="30" x14ac:dyDescent="0.2">
      <c r="A199" s="4">
        <f t="shared" si="17"/>
        <v>192</v>
      </c>
      <c r="B199" s="4">
        <v>10101900</v>
      </c>
      <c r="C199" s="14" t="s">
        <v>225</v>
      </c>
      <c r="D199" s="5" t="s">
        <v>22</v>
      </c>
      <c r="E199" s="4">
        <v>1</v>
      </c>
      <c r="F199" s="6">
        <v>49800</v>
      </c>
      <c r="G199" s="7">
        <v>0.19</v>
      </c>
      <c r="H199" s="8">
        <f t="shared" si="18"/>
        <v>9462</v>
      </c>
      <c r="I199" s="6">
        <f t="shared" si="19"/>
        <v>49800</v>
      </c>
      <c r="J199" s="6">
        <f t="shared" si="20"/>
        <v>59262</v>
      </c>
    </row>
    <row r="200" spans="1:10" x14ac:dyDescent="0.2">
      <c r="A200" s="4">
        <f t="shared" si="17"/>
        <v>193</v>
      </c>
      <c r="B200" s="4">
        <v>50162601</v>
      </c>
      <c r="C200" s="14" t="s">
        <v>226</v>
      </c>
      <c r="D200" s="5" t="s">
        <v>56</v>
      </c>
      <c r="E200" s="4">
        <v>1</v>
      </c>
      <c r="F200" s="6">
        <v>340300</v>
      </c>
      <c r="G200" s="7">
        <v>0.05</v>
      </c>
      <c r="H200" s="8">
        <f t="shared" ref="H200:H207" si="21">+F200*G200</f>
        <v>17015</v>
      </c>
      <c r="I200" s="6">
        <f t="shared" ref="I200:I207" si="22">+F200*E200</f>
        <v>340300</v>
      </c>
      <c r="J200" s="6">
        <f t="shared" ref="J200:J207" si="23">+H200+I200</f>
        <v>357315</v>
      </c>
    </row>
    <row r="201" spans="1:10" x14ac:dyDescent="0.2">
      <c r="A201" s="4">
        <f t="shared" si="17"/>
        <v>194</v>
      </c>
      <c r="B201" s="4">
        <v>21102400</v>
      </c>
      <c r="C201" s="14" t="s">
        <v>227</v>
      </c>
      <c r="D201" s="5" t="s">
        <v>22</v>
      </c>
      <c r="E201" s="4">
        <v>1</v>
      </c>
      <c r="F201" s="6">
        <v>54400</v>
      </c>
      <c r="G201" s="7">
        <v>0.19</v>
      </c>
      <c r="H201" s="8">
        <f t="shared" si="21"/>
        <v>10336</v>
      </c>
      <c r="I201" s="6">
        <f t="shared" si="22"/>
        <v>54400</v>
      </c>
      <c r="J201" s="6">
        <f t="shared" si="23"/>
        <v>64736</v>
      </c>
    </row>
    <row r="202" spans="1:10" x14ac:dyDescent="0.2">
      <c r="A202" s="4">
        <f t="shared" ref="A202:A207" si="24">+A201+1</f>
        <v>195</v>
      </c>
      <c r="B202" s="4">
        <v>21102400</v>
      </c>
      <c r="C202" s="14" t="s">
        <v>228</v>
      </c>
      <c r="D202" s="5" t="s">
        <v>22</v>
      </c>
      <c r="E202" s="4">
        <v>1</v>
      </c>
      <c r="F202" s="6">
        <v>44000</v>
      </c>
      <c r="G202" s="7">
        <v>0.19</v>
      </c>
      <c r="H202" s="8">
        <f t="shared" si="21"/>
        <v>8360</v>
      </c>
      <c r="I202" s="6">
        <f t="shared" si="22"/>
        <v>44000</v>
      </c>
      <c r="J202" s="6">
        <f t="shared" si="23"/>
        <v>52360</v>
      </c>
    </row>
    <row r="203" spans="1:10" x14ac:dyDescent="0.2">
      <c r="A203" s="4">
        <f t="shared" si="24"/>
        <v>196</v>
      </c>
      <c r="B203" s="4">
        <v>24101600</v>
      </c>
      <c r="C203" s="14" t="s">
        <v>229</v>
      </c>
      <c r="D203" s="5" t="s">
        <v>22</v>
      </c>
      <c r="E203" s="4">
        <v>1</v>
      </c>
      <c r="F203" s="6">
        <v>185000</v>
      </c>
      <c r="G203" s="7">
        <v>0.19</v>
      </c>
      <c r="H203" s="8">
        <f t="shared" si="21"/>
        <v>35150</v>
      </c>
      <c r="I203" s="6">
        <f t="shared" si="22"/>
        <v>185000</v>
      </c>
      <c r="J203" s="6">
        <f t="shared" si="23"/>
        <v>220150</v>
      </c>
    </row>
    <row r="204" spans="1:10" x14ac:dyDescent="0.2">
      <c r="A204" s="4">
        <f t="shared" si="24"/>
        <v>197</v>
      </c>
      <c r="B204" s="4">
        <v>21102401</v>
      </c>
      <c r="C204" s="14" t="s">
        <v>230</v>
      </c>
      <c r="D204" s="5" t="s">
        <v>22</v>
      </c>
      <c r="E204" s="4">
        <v>1</v>
      </c>
      <c r="F204" s="6">
        <v>11899400</v>
      </c>
      <c r="G204" s="7">
        <v>0.19</v>
      </c>
      <c r="H204" s="8">
        <f t="shared" si="21"/>
        <v>2260886</v>
      </c>
      <c r="I204" s="6">
        <f t="shared" si="22"/>
        <v>11899400</v>
      </c>
      <c r="J204" s="6">
        <f t="shared" si="23"/>
        <v>14160286</v>
      </c>
    </row>
    <row r="205" spans="1:10" x14ac:dyDescent="0.2">
      <c r="A205" s="4">
        <f t="shared" si="24"/>
        <v>198</v>
      </c>
      <c r="B205" s="4">
        <v>21102401</v>
      </c>
      <c r="C205" s="14" t="s">
        <v>231</v>
      </c>
      <c r="D205" s="5" t="s">
        <v>22</v>
      </c>
      <c r="E205" s="4">
        <v>1</v>
      </c>
      <c r="F205" s="6">
        <v>124500</v>
      </c>
      <c r="G205" s="7">
        <v>0.19</v>
      </c>
      <c r="H205" s="8">
        <f t="shared" si="21"/>
        <v>23655</v>
      </c>
      <c r="I205" s="6">
        <f t="shared" si="22"/>
        <v>124500</v>
      </c>
      <c r="J205" s="6">
        <f t="shared" si="23"/>
        <v>148155</v>
      </c>
    </row>
    <row r="206" spans="1:10" x14ac:dyDescent="0.2">
      <c r="A206" s="4">
        <f t="shared" si="24"/>
        <v>199</v>
      </c>
      <c r="B206" s="4">
        <v>21102401</v>
      </c>
      <c r="C206" s="14" t="s">
        <v>232</v>
      </c>
      <c r="D206" s="5" t="s">
        <v>22</v>
      </c>
      <c r="E206" s="4">
        <v>1</v>
      </c>
      <c r="F206" s="6">
        <v>91000</v>
      </c>
      <c r="G206" s="7">
        <v>0.19</v>
      </c>
      <c r="H206" s="8">
        <f t="shared" si="21"/>
        <v>17290</v>
      </c>
      <c r="I206" s="6">
        <f t="shared" si="22"/>
        <v>91000</v>
      </c>
      <c r="J206" s="6">
        <f t="shared" si="23"/>
        <v>108290</v>
      </c>
    </row>
    <row r="207" spans="1:10" x14ac:dyDescent="0.2">
      <c r="A207" s="4">
        <f t="shared" si="24"/>
        <v>200</v>
      </c>
      <c r="B207" s="4">
        <v>21102401</v>
      </c>
      <c r="C207" s="14" t="s">
        <v>233</v>
      </c>
      <c r="D207" s="5" t="s">
        <v>22</v>
      </c>
      <c r="E207" s="4">
        <v>1</v>
      </c>
      <c r="F207" s="6">
        <v>95000</v>
      </c>
      <c r="G207" s="7">
        <v>0.19</v>
      </c>
      <c r="H207" s="8">
        <f t="shared" si="21"/>
        <v>18050</v>
      </c>
      <c r="I207" s="6">
        <f t="shared" si="22"/>
        <v>95000</v>
      </c>
      <c r="J207" s="6">
        <f t="shared" si="23"/>
        <v>113050</v>
      </c>
    </row>
    <row r="209" spans="1:10" ht="16" x14ac:dyDescent="0.2">
      <c r="I209" s="15" t="s">
        <v>9</v>
      </c>
      <c r="J209" s="16">
        <f>SUM(I7:I207)</f>
        <v>130605800</v>
      </c>
    </row>
    <row r="210" spans="1:10" ht="16" x14ac:dyDescent="0.2">
      <c r="I210" s="17" t="s">
        <v>234</v>
      </c>
      <c r="J210" s="18">
        <f>SUMIF(G8:G207,19%,$H$8:$H$207)</f>
        <v>15186130</v>
      </c>
    </row>
    <row r="211" spans="1:10" ht="16" x14ac:dyDescent="0.2">
      <c r="A211" s="25"/>
      <c r="I211" s="15" t="s">
        <v>235</v>
      </c>
      <c r="J211" s="16">
        <f>SUMIF(G8:G207,5%,$H$8:$H$207)</f>
        <v>661950</v>
      </c>
    </row>
    <row r="212" spans="1:10" ht="16" x14ac:dyDescent="0.2">
      <c r="I212" s="15" t="s">
        <v>236</v>
      </c>
      <c r="J212" s="16">
        <f>SUM(J209:J211)</f>
        <v>146453880</v>
      </c>
    </row>
    <row r="213" spans="1:10" x14ac:dyDescent="0.2">
      <c r="A213" s="25"/>
    </row>
    <row r="214" spans="1:10" x14ac:dyDescent="0.2">
      <c r="A214" s="25"/>
      <c r="B214" s="25" t="s">
        <v>237</v>
      </c>
    </row>
    <row r="215" spans="1:10" x14ac:dyDescent="0.2">
      <c r="A215" s="25"/>
      <c r="B215" s="24" t="s">
        <v>238</v>
      </c>
    </row>
    <row r="216" spans="1:10" x14ac:dyDescent="0.2">
      <c r="A216" s="25"/>
      <c r="B216" s="24" t="s">
        <v>239</v>
      </c>
    </row>
    <row r="217" spans="1:10" x14ac:dyDescent="0.2">
      <c r="A217" s="25"/>
      <c r="B217" s="24" t="s">
        <v>240</v>
      </c>
    </row>
    <row r="218" spans="1:10" x14ac:dyDescent="0.2">
      <c r="B218" s="24" t="s">
        <v>241</v>
      </c>
    </row>
  </sheetData>
  <mergeCells count="1">
    <mergeCell ref="A6:J6"/>
  </mergeCells>
  <conditionalFormatting sqref="C7">
    <cfRule type="expression" dxfId="21" priority="5" stopIfTrue="1">
      <formula>AND(COUNTIF($C$7:$C$7, C7)+COUNTIF($C$65:$C$78, C7)&gt;1,NOT(ISBLANK(C7)))</formula>
    </cfRule>
  </conditionalFormatting>
  <conditionalFormatting sqref="C7:C65536">
    <cfRule type="duplicateValues" dxfId="20" priority="6" stopIfTrue="1"/>
  </conditionalFormatting>
  <conditionalFormatting sqref="C8:C185">
    <cfRule type="duplicateValues" dxfId="19" priority="3"/>
    <cfRule type="duplicateValues" dxfId="18" priority="4" stopIfTrue="1"/>
  </conditionalFormatting>
  <conditionalFormatting sqref="C25:C27">
    <cfRule type="duplicateValues" dxfId="17" priority="2"/>
  </conditionalFormatting>
  <conditionalFormatting sqref="F8:F207">
    <cfRule type="cellIs" dxfId="16" priority="1" stopIfTrue="1" operator="equal">
      <formula>0</formula>
    </cfRule>
  </conditionalFormatting>
  <dataValidations count="2">
    <dataValidation allowBlank="1" showInputMessage="1" showErrorMessage="1" promptTitle="UNIDAD DE MEDIDA" prompt="Digite la unidad de medida el elemento solicitado ejemplo: unidad, caja, gramos." sqref="D8:D12 IX8:IX12 ST8:ST12 ACP8:ACP12 AML8:AML12 AWH8:AWH12 BGD8:BGD12 BPZ8:BPZ12 BZV8:BZV12 CJR8:CJR12 CTN8:CTN12 DDJ8:DDJ12 DNF8:DNF12 DXB8:DXB12 EGX8:EGX12 EQT8:EQT12 FAP8:FAP12 FKL8:FKL12 FUH8:FUH12 GED8:GED12 GNZ8:GNZ12 GXV8:GXV12 HHR8:HHR12 HRN8:HRN12 IBJ8:IBJ12 ILF8:ILF12 IVB8:IVB12 JEX8:JEX12 JOT8:JOT12 JYP8:JYP12 KIL8:KIL12 KSH8:KSH12 LCD8:LCD12 LLZ8:LLZ12 LVV8:LVV12 MFR8:MFR12 MPN8:MPN12 MZJ8:MZJ12 NJF8:NJF12 NTB8:NTB12 OCX8:OCX12 OMT8:OMT12 OWP8:OWP12 PGL8:PGL12 PQH8:PQH12 QAD8:QAD12 QJZ8:QJZ12 QTV8:QTV12 RDR8:RDR12 RNN8:RNN12 RXJ8:RXJ12 SHF8:SHF12 SRB8:SRB12 TAX8:TAX12 TKT8:TKT12 TUP8:TUP12 UEL8:UEL12 UOH8:UOH12 UYD8:UYD12 VHZ8:VHZ12 VRV8:VRV12 WBR8:WBR12 WLN8:WLN12 WVJ8:WVJ12 D65539:D65543 IX65539:IX65543 ST65539:ST65543 ACP65539:ACP65543 AML65539:AML65543 AWH65539:AWH65543 BGD65539:BGD65543 BPZ65539:BPZ65543 BZV65539:BZV65543 CJR65539:CJR65543 CTN65539:CTN65543 DDJ65539:DDJ65543 DNF65539:DNF65543 DXB65539:DXB65543 EGX65539:EGX65543 EQT65539:EQT65543 FAP65539:FAP65543 FKL65539:FKL65543 FUH65539:FUH65543 GED65539:GED65543 GNZ65539:GNZ65543 GXV65539:GXV65543 HHR65539:HHR65543 HRN65539:HRN65543 IBJ65539:IBJ65543 ILF65539:ILF65543 IVB65539:IVB65543 JEX65539:JEX65543 JOT65539:JOT65543 JYP65539:JYP65543 KIL65539:KIL65543 KSH65539:KSH65543 LCD65539:LCD65543 LLZ65539:LLZ65543 LVV65539:LVV65543 MFR65539:MFR65543 MPN65539:MPN65543 MZJ65539:MZJ65543 NJF65539:NJF65543 NTB65539:NTB65543 OCX65539:OCX65543 OMT65539:OMT65543 OWP65539:OWP65543 PGL65539:PGL65543 PQH65539:PQH65543 QAD65539:QAD65543 QJZ65539:QJZ65543 QTV65539:QTV65543 RDR65539:RDR65543 RNN65539:RNN65543 RXJ65539:RXJ65543 SHF65539:SHF65543 SRB65539:SRB65543 TAX65539:TAX65543 TKT65539:TKT65543 TUP65539:TUP65543 UEL65539:UEL65543 UOH65539:UOH65543 UYD65539:UYD65543 VHZ65539:VHZ65543 VRV65539:VRV65543 WBR65539:WBR65543 WLN65539:WLN65543 WVJ65539:WVJ65543 D131075:D131079 IX131075:IX131079 ST131075:ST131079 ACP131075:ACP131079 AML131075:AML131079 AWH131075:AWH131079 BGD131075:BGD131079 BPZ131075:BPZ131079 BZV131075:BZV131079 CJR131075:CJR131079 CTN131075:CTN131079 DDJ131075:DDJ131079 DNF131075:DNF131079 DXB131075:DXB131079 EGX131075:EGX131079 EQT131075:EQT131079 FAP131075:FAP131079 FKL131075:FKL131079 FUH131075:FUH131079 GED131075:GED131079 GNZ131075:GNZ131079 GXV131075:GXV131079 HHR131075:HHR131079 HRN131075:HRN131079 IBJ131075:IBJ131079 ILF131075:ILF131079 IVB131075:IVB131079 JEX131075:JEX131079 JOT131075:JOT131079 JYP131075:JYP131079 KIL131075:KIL131079 KSH131075:KSH131079 LCD131075:LCD131079 LLZ131075:LLZ131079 LVV131075:LVV131079 MFR131075:MFR131079 MPN131075:MPN131079 MZJ131075:MZJ131079 NJF131075:NJF131079 NTB131075:NTB131079 OCX131075:OCX131079 OMT131075:OMT131079 OWP131075:OWP131079 PGL131075:PGL131079 PQH131075:PQH131079 QAD131075:QAD131079 QJZ131075:QJZ131079 QTV131075:QTV131079 RDR131075:RDR131079 RNN131075:RNN131079 RXJ131075:RXJ131079 SHF131075:SHF131079 SRB131075:SRB131079 TAX131075:TAX131079 TKT131075:TKT131079 TUP131075:TUP131079 UEL131075:UEL131079 UOH131075:UOH131079 UYD131075:UYD131079 VHZ131075:VHZ131079 VRV131075:VRV131079 WBR131075:WBR131079 WLN131075:WLN131079 WVJ131075:WVJ131079 D196611:D196615 IX196611:IX196615 ST196611:ST196615 ACP196611:ACP196615 AML196611:AML196615 AWH196611:AWH196615 BGD196611:BGD196615 BPZ196611:BPZ196615 BZV196611:BZV196615 CJR196611:CJR196615 CTN196611:CTN196615 DDJ196611:DDJ196615 DNF196611:DNF196615 DXB196611:DXB196615 EGX196611:EGX196615 EQT196611:EQT196615 FAP196611:FAP196615 FKL196611:FKL196615 FUH196611:FUH196615 GED196611:GED196615 GNZ196611:GNZ196615 GXV196611:GXV196615 HHR196611:HHR196615 HRN196611:HRN196615 IBJ196611:IBJ196615 ILF196611:ILF196615 IVB196611:IVB196615 JEX196611:JEX196615 JOT196611:JOT196615 JYP196611:JYP196615 KIL196611:KIL196615 KSH196611:KSH196615 LCD196611:LCD196615 LLZ196611:LLZ196615 LVV196611:LVV196615 MFR196611:MFR196615 MPN196611:MPN196615 MZJ196611:MZJ196615 NJF196611:NJF196615 NTB196611:NTB196615 OCX196611:OCX196615 OMT196611:OMT196615 OWP196611:OWP196615 PGL196611:PGL196615 PQH196611:PQH196615 QAD196611:QAD196615 QJZ196611:QJZ196615 QTV196611:QTV196615 RDR196611:RDR196615 RNN196611:RNN196615 RXJ196611:RXJ196615 SHF196611:SHF196615 SRB196611:SRB196615 TAX196611:TAX196615 TKT196611:TKT196615 TUP196611:TUP196615 UEL196611:UEL196615 UOH196611:UOH196615 UYD196611:UYD196615 VHZ196611:VHZ196615 VRV196611:VRV196615 WBR196611:WBR196615 WLN196611:WLN196615 WVJ196611:WVJ196615 D262147:D262151 IX262147:IX262151 ST262147:ST262151 ACP262147:ACP262151 AML262147:AML262151 AWH262147:AWH262151 BGD262147:BGD262151 BPZ262147:BPZ262151 BZV262147:BZV262151 CJR262147:CJR262151 CTN262147:CTN262151 DDJ262147:DDJ262151 DNF262147:DNF262151 DXB262147:DXB262151 EGX262147:EGX262151 EQT262147:EQT262151 FAP262147:FAP262151 FKL262147:FKL262151 FUH262147:FUH262151 GED262147:GED262151 GNZ262147:GNZ262151 GXV262147:GXV262151 HHR262147:HHR262151 HRN262147:HRN262151 IBJ262147:IBJ262151 ILF262147:ILF262151 IVB262147:IVB262151 JEX262147:JEX262151 JOT262147:JOT262151 JYP262147:JYP262151 KIL262147:KIL262151 KSH262147:KSH262151 LCD262147:LCD262151 LLZ262147:LLZ262151 LVV262147:LVV262151 MFR262147:MFR262151 MPN262147:MPN262151 MZJ262147:MZJ262151 NJF262147:NJF262151 NTB262147:NTB262151 OCX262147:OCX262151 OMT262147:OMT262151 OWP262147:OWP262151 PGL262147:PGL262151 PQH262147:PQH262151 QAD262147:QAD262151 QJZ262147:QJZ262151 QTV262147:QTV262151 RDR262147:RDR262151 RNN262147:RNN262151 RXJ262147:RXJ262151 SHF262147:SHF262151 SRB262147:SRB262151 TAX262147:TAX262151 TKT262147:TKT262151 TUP262147:TUP262151 UEL262147:UEL262151 UOH262147:UOH262151 UYD262147:UYD262151 VHZ262147:VHZ262151 VRV262147:VRV262151 WBR262147:WBR262151 WLN262147:WLN262151 WVJ262147:WVJ262151 D327683:D327687 IX327683:IX327687 ST327683:ST327687 ACP327683:ACP327687 AML327683:AML327687 AWH327683:AWH327687 BGD327683:BGD327687 BPZ327683:BPZ327687 BZV327683:BZV327687 CJR327683:CJR327687 CTN327683:CTN327687 DDJ327683:DDJ327687 DNF327683:DNF327687 DXB327683:DXB327687 EGX327683:EGX327687 EQT327683:EQT327687 FAP327683:FAP327687 FKL327683:FKL327687 FUH327683:FUH327687 GED327683:GED327687 GNZ327683:GNZ327687 GXV327683:GXV327687 HHR327683:HHR327687 HRN327683:HRN327687 IBJ327683:IBJ327687 ILF327683:ILF327687 IVB327683:IVB327687 JEX327683:JEX327687 JOT327683:JOT327687 JYP327683:JYP327687 KIL327683:KIL327687 KSH327683:KSH327687 LCD327683:LCD327687 LLZ327683:LLZ327687 LVV327683:LVV327687 MFR327683:MFR327687 MPN327683:MPN327687 MZJ327683:MZJ327687 NJF327683:NJF327687 NTB327683:NTB327687 OCX327683:OCX327687 OMT327683:OMT327687 OWP327683:OWP327687 PGL327683:PGL327687 PQH327683:PQH327687 QAD327683:QAD327687 QJZ327683:QJZ327687 QTV327683:QTV327687 RDR327683:RDR327687 RNN327683:RNN327687 RXJ327683:RXJ327687 SHF327683:SHF327687 SRB327683:SRB327687 TAX327683:TAX327687 TKT327683:TKT327687 TUP327683:TUP327687 UEL327683:UEL327687 UOH327683:UOH327687 UYD327683:UYD327687 VHZ327683:VHZ327687 VRV327683:VRV327687 WBR327683:WBR327687 WLN327683:WLN327687 WVJ327683:WVJ327687 D393219:D393223 IX393219:IX393223 ST393219:ST393223 ACP393219:ACP393223 AML393219:AML393223 AWH393219:AWH393223 BGD393219:BGD393223 BPZ393219:BPZ393223 BZV393219:BZV393223 CJR393219:CJR393223 CTN393219:CTN393223 DDJ393219:DDJ393223 DNF393219:DNF393223 DXB393219:DXB393223 EGX393219:EGX393223 EQT393219:EQT393223 FAP393219:FAP393223 FKL393219:FKL393223 FUH393219:FUH393223 GED393219:GED393223 GNZ393219:GNZ393223 GXV393219:GXV393223 HHR393219:HHR393223 HRN393219:HRN393223 IBJ393219:IBJ393223 ILF393219:ILF393223 IVB393219:IVB393223 JEX393219:JEX393223 JOT393219:JOT393223 JYP393219:JYP393223 KIL393219:KIL393223 KSH393219:KSH393223 LCD393219:LCD393223 LLZ393219:LLZ393223 LVV393219:LVV393223 MFR393219:MFR393223 MPN393219:MPN393223 MZJ393219:MZJ393223 NJF393219:NJF393223 NTB393219:NTB393223 OCX393219:OCX393223 OMT393219:OMT393223 OWP393219:OWP393223 PGL393219:PGL393223 PQH393219:PQH393223 QAD393219:QAD393223 QJZ393219:QJZ393223 QTV393219:QTV393223 RDR393219:RDR393223 RNN393219:RNN393223 RXJ393219:RXJ393223 SHF393219:SHF393223 SRB393219:SRB393223 TAX393219:TAX393223 TKT393219:TKT393223 TUP393219:TUP393223 UEL393219:UEL393223 UOH393219:UOH393223 UYD393219:UYD393223 VHZ393219:VHZ393223 VRV393219:VRV393223 WBR393219:WBR393223 WLN393219:WLN393223 WVJ393219:WVJ393223 D458755:D458759 IX458755:IX458759 ST458755:ST458759 ACP458755:ACP458759 AML458755:AML458759 AWH458755:AWH458759 BGD458755:BGD458759 BPZ458755:BPZ458759 BZV458755:BZV458759 CJR458755:CJR458759 CTN458755:CTN458759 DDJ458755:DDJ458759 DNF458755:DNF458759 DXB458755:DXB458759 EGX458755:EGX458759 EQT458755:EQT458759 FAP458755:FAP458759 FKL458755:FKL458759 FUH458755:FUH458759 GED458755:GED458759 GNZ458755:GNZ458759 GXV458755:GXV458759 HHR458755:HHR458759 HRN458755:HRN458759 IBJ458755:IBJ458759 ILF458755:ILF458759 IVB458755:IVB458759 JEX458755:JEX458759 JOT458755:JOT458759 JYP458755:JYP458759 KIL458755:KIL458759 KSH458755:KSH458759 LCD458755:LCD458759 LLZ458755:LLZ458759 LVV458755:LVV458759 MFR458755:MFR458759 MPN458755:MPN458759 MZJ458755:MZJ458759 NJF458755:NJF458759 NTB458755:NTB458759 OCX458755:OCX458759 OMT458755:OMT458759 OWP458755:OWP458759 PGL458755:PGL458759 PQH458755:PQH458759 QAD458755:QAD458759 QJZ458755:QJZ458759 QTV458755:QTV458759 RDR458755:RDR458759 RNN458755:RNN458759 RXJ458755:RXJ458759 SHF458755:SHF458759 SRB458755:SRB458759 TAX458755:TAX458759 TKT458755:TKT458759 TUP458755:TUP458759 UEL458755:UEL458759 UOH458755:UOH458759 UYD458755:UYD458759 VHZ458755:VHZ458759 VRV458755:VRV458759 WBR458755:WBR458759 WLN458755:WLN458759 WVJ458755:WVJ458759 D524291:D524295 IX524291:IX524295 ST524291:ST524295 ACP524291:ACP524295 AML524291:AML524295 AWH524291:AWH524295 BGD524291:BGD524295 BPZ524291:BPZ524295 BZV524291:BZV524295 CJR524291:CJR524295 CTN524291:CTN524295 DDJ524291:DDJ524295 DNF524291:DNF524295 DXB524291:DXB524295 EGX524291:EGX524295 EQT524291:EQT524295 FAP524291:FAP524295 FKL524291:FKL524295 FUH524291:FUH524295 GED524291:GED524295 GNZ524291:GNZ524295 GXV524291:GXV524295 HHR524291:HHR524295 HRN524291:HRN524295 IBJ524291:IBJ524295 ILF524291:ILF524295 IVB524291:IVB524295 JEX524291:JEX524295 JOT524291:JOT524295 JYP524291:JYP524295 KIL524291:KIL524295 KSH524291:KSH524295 LCD524291:LCD524295 LLZ524291:LLZ524295 LVV524291:LVV524295 MFR524291:MFR524295 MPN524291:MPN524295 MZJ524291:MZJ524295 NJF524291:NJF524295 NTB524291:NTB524295 OCX524291:OCX524295 OMT524291:OMT524295 OWP524291:OWP524295 PGL524291:PGL524295 PQH524291:PQH524295 QAD524291:QAD524295 QJZ524291:QJZ524295 QTV524291:QTV524295 RDR524291:RDR524295 RNN524291:RNN524295 RXJ524291:RXJ524295 SHF524291:SHF524295 SRB524291:SRB524295 TAX524291:TAX524295 TKT524291:TKT524295 TUP524291:TUP524295 UEL524291:UEL524295 UOH524291:UOH524295 UYD524291:UYD524295 VHZ524291:VHZ524295 VRV524291:VRV524295 WBR524291:WBR524295 WLN524291:WLN524295 WVJ524291:WVJ524295 D589827:D589831 IX589827:IX589831 ST589827:ST589831 ACP589827:ACP589831 AML589827:AML589831 AWH589827:AWH589831 BGD589827:BGD589831 BPZ589827:BPZ589831 BZV589827:BZV589831 CJR589827:CJR589831 CTN589827:CTN589831 DDJ589827:DDJ589831 DNF589827:DNF589831 DXB589827:DXB589831 EGX589827:EGX589831 EQT589827:EQT589831 FAP589827:FAP589831 FKL589827:FKL589831 FUH589827:FUH589831 GED589827:GED589831 GNZ589827:GNZ589831 GXV589827:GXV589831 HHR589827:HHR589831 HRN589827:HRN589831 IBJ589827:IBJ589831 ILF589827:ILF589831 IVB589827:IVB589831 JEX589827:JEX589831 JOT589827:JOT589831 JYP589827:JYP589831 KIL589827:KIL589831 KSH589827:KSH589831 LCD589827:LCD589831 LLZ589827:LLZ589831 LVV589827:LVV589831 MFR589827:MFR589831 MPN589827:MPN589831 MZJ589827:MZJ589831 NJF589827:NJF589831 NTB589827:NTB589831 OCX589827:OCX589831 OMT589827:OMT589831 OWP589827:OWP589831 PGL589827:PGL589831 PQH589827:PQH589831 QAD589827:QAD589831 QJZ589827:QJZ589831 QTV589827:QTV589831 RDR589827:RDR589831 RNN589827:RNN589831 RXJ589827:RXJ589831 SHF589827:SHF589831 SRB589827:SRB589831 TAX589827:TAX589831 TKT589827:TKT589831 TUP589827:TUP589831 UEL589827:UEL589831 UOH589827:UOH589831 UYD589827:UYD589831 VHZ589827:VHZ589831 VRV589827:VRV589831 WBR589827:WBR589831 WLN589827:WLN589831 WVJ589827:WVJ589831 D655363:D655367 IX655363:IX655367 ST655363:ST655367 ACP655363:ACP655367 AML655363:AML655367 AWH655363:AWH655367 BGD655363:BGD655367 BPZ655363:BPZ655367 BZV655363:BZV655367 CJR655363:CJR655367 CTN655363:CTN655367 DDJ655363:DDJ655367 DNF655363:DNF655367 DXB655363:DXB655367 EGX655363:EGX655367 EQT655363:EQT655367 FAP655363:FAP655367 FKL655363:FKL655367 FUH655363:FUH655367 GED655363:GED655367 GNZ655363:GNZ655367 GXV655363:GXV655367 HHR655363:HHR655367 HRN655363:HRN655367 IBJ655363:IBJ655367 ILF655363:ILF655367 IVB655363:IVB655367 JEX655363:JEX655367 JOT655363:JOT655367 JYP655363:JYP655367 KIL655363:KIL655367 KSH655363:KSH655367 LCD655363:LCD655367 LLZ655363:LLZ655367 LVV655363:LVV655367 MFR655363:MFR655367 MPN655363:MPN655367 MZJ655363:MZJ655367 NJF655363:NJF655367 NTB655363:NTB655367 OCX655363:OCX655367 OMT655363:OMT655367 OWP655363:OWP655367 PGL655363:PGL655367 PQH655363:PQH655367 QAD655363:QAD655367 QJZ655363:QJZ655367 QTV655363:QTV655367 RDR655363:RDR655367 RNN655363:RNN655367 RXJ655363:RXJ655367 SHF655363:SHF655367 SRB655363:SRB655367 TAX655363:TAX655367 TKT655363:TKT655367 TUP655363:TUP655367 UEL655363:UEL655367 UOH655363:UOH655367 UYD655363:UYD655367 VHZ655363:VHZ655367 VRV655363:VRV655367 WBR655363:WBR655367 WLN655363:WLN655367 WVJ655363:WVJ655367 D720899:D720903 IX720899:IX720903 ST720899:ST720903 ACP720899:ACP720903 AML720899:AML720903 AWH720899:AWH720903 BGD720899:BGD720903 BPZ720899:BPZ720903 BZV720899:BZV720903 CJR720899:CJR720903 CTN720899:CTN720903 DDJ720899:DDJ720903 DNF720899:DNF720903 DXB720899:DXB720903 EGX720899:EGX720903 EQT720899:EQT720903 FAP720899:FAP720903 FKL720899:FKL720903 FUH720899:FUH720903 GED720899:GED720903 GNZ720899:GNZ720903 GXV720899:GXV720903 HHR720899:HHR720903 HRN720899:HRN720903 IBJ720899:IBJ720903 ILF720899:ILF720903 IVB720899:IVB720903 JEX720899:JEX720903 JOT720899:JOT720903 JYP720899:JYP720903 KIL720899:KIL720903 KSH720899:KSH720903 LCD720899:LCD720903 LLZ720899:LLZ720903 LVV720899:LVV720903 MFR720899:MFR720903 MPN720899:MPN720903 MZJ720899:MZJ720903 NJF720899:NJF720903 NTB720899:NTB720903 OCX720899:OCX720903 OMT720899:OMT720903 OWP720899:OWP720903 PGL720899:PGL720903 PQH720899:PQH720903 QAD720899:QAD720903 QJZ720899:QJZ720903 QTV720899:QTV720903 RDR720899:RDR720903 RNN720899:RNN720903 RXJ720899:RXJ720903 SHF720899:SHF720903 SRB720899:SRB720903 TAX720899:TAX720903 TKT720899:TKT720903 TUP720899:TUP720903 UEL720899:UEL720903 UOH720899:UOH720903 UYD720899:UYD720903 VHZ720899:VHZ720903 VRV720899:VRV720903 WBR720899:WBR720903 WLN720899:WLN720903 WVJ720899:WVJ720903 D786435:D786439 IX786435:IX786439 ST786435:ST786439 ACP786435:ACP786439 AML786435:AML786439 AWH786435:AWH786439 BGD786435:BGD786439 BPZ786435:BPZ786439 BZV786435:BZV786439 CJR786435:CJR786439 CTN786435:CTN786439 DDJ786435:DDJ786439 DNF786435:DNF786439 DXB786435:DXB786439 EGX786435:EGX786439 EQT786435:EQT786439 FAP786435:FAP786439 FKL786435:FKL786439 FUH786435:FUH786439 GED786435:GED786439 GNZ786435:GNZ786439 GXV786435:GXV786439 HHR786435:HHR786439 HRN786435:HRN786439 IBJ786435:IBJ786439 ILF786435:ILF786439 IVB786435:IVB786439 JEX786435:JEX786439 JOT786435:JOT786439 JYP786435:JYP786439 KIL786435:KIL786439 KSH786435:KSH786439 LCD786435:LCD786439 LLZ786435:LLZ786439 LVV786435:LVV786439 MFR786435:MFR786439 MPN786435:MPN786439 MZJ786435:MZJ786439 NJF786435:NJF786439 NTB786435:NTB786439 OCX786435:OCX786439 OMT786435:OMT786439 OWP786435:OWP786439 PGL786435:PGL786439 PQH786435:PQH786439 QAD786435:QAD786439 QJZ786435:QJZ786439 QTV786435:QTV786439 RDR786435:RDR786439 RNN786435:RNN786439 RXJ786435:RXJ786439 SHF786435:SHF786439 SRB786435:SRB786439 TAX786435:TAX786439 TKT786435:TKT786439 TUP786435:TUP786439 UEL786435:UEL786439 UOH786435:UOH786439 UYD786435:UYD786439 VHZ786435:VHZ786439 VRV786435:VRV786439 WBR786435:WBR786439 WLN786435:WLN786439 WVJ786435:WVJ786439 D851971:D851975 IX851971:IX851975 ST851971:ST851975 ACP851971:ACP851975 AML851971:AML851975 AWH851971:AWH851975 BGD851971:BGD851975 BPZ851971:BPZ851975 BZV851971:BZV851975 CJR851971:CJR851975 CTN851971:CTN851975 DDJ851971:DDJ851975 DNF851971:DNF851975 DXB851971:DXB851975 EGX851971:EGX851975 EQT851971:EQT851975 FAP851971:FAP851975 FKL851971:FKL851975 FUH851971:FUH851975 GED851971:GED851975 GNZ851971:GNZ851975 GXV851971:GXV851975 HHR851971:HHR851975 HRN851971:HRN851975 IBJ851971:IBJ851975 ILF851971:ILF851975 IVB851971:IVB851975 JEX851971:JEX851975 JOT851971:JOT851975 JYP851971:JYP851975 KIL851971:KIL851975 KSH851971:KSH851975 LCD851971:LCD851975 LLZ851971:LLZ851975 LVV851971:LVV851975 MFR851971:MFR851975 MPN851971:MPN851975 MZJ851971:MZJ851975 NJF851971:NJF851975 NTB851971:NTB851975 OCX851971:OCX851975 OMT851971:OMT851975 OWP851971:OWP851975 PGL851971:PGL851975 PQH851971:PQH851975 QAD851971:QAD851975 QJZ851971:QJZ851975 QTV851971:QTV851975 RDR851971:RDR851975 RNN851971:RNN851975 RXJ851971:RXJ851975 SHF851971:SHF851975 SRB851971:SRB851975 TAX851971:TAX851975 TKT851971:TKT851975 TUP851971:TUP851975 UEL851971:UEL851975 UOH851971:UOH851975 UYD851971:UYD851975 VHZ851971:VHZ851975 VRV851971:VRV851975 WBR851971:WBR851975 WLN851971:WLN851975 WVJ851971:WVJ851975 D917507:D917511 IX917507:IX917511 ST917507:ST917511 ACP917507:ACP917511 AML917507:AML917511 AWH917507:AWH917511 BGD917507:BGD917511 BPZ917507:BPZ917511 BZV917507:BZV917511 CJR917507:CJR917511 CTN917507:CTN917511 DDJ917507:DDJ917511 DNF917507:DNF917511 DXB917507:DXB917511 EGX917507:EGX917511 EQT917507:EQT917511 FAP917507:FAP917511 FKL917507:FKL917511 FUH917507:FUH917511 GED917507:GED917511 GNZ917507:GNZ917511 GXV917507:GXV917511 HHR917507:HHR917511 HRN917507:HRN917511 IBJ917507:IBJ917511 ILF917507:ILF917511 IVB917507:IVB917511 JEX917507:JEX917511 JOT917507:JOT917511 JYP917507:JYP917511 KIL917507:KIL917511 KSH917507:KSH917511 LCD917507:LCD917511 LLZ917507:LLZ917511 LVV917507:LVV917511 MFR917507:MFR917511 MPN917507:MPN917511 MZJ917507:MZJ917511 NJF917507:NJF917511 NTB917507:NTB917511 OCX917507:OCX917511 OMT917507:OMT917511 OWP917507:OWP917511 PGL917507:PGL917511 PQH917507:PQH917511 QAD917507:QAD917511 QJZ917507:QJZ917511 QTV917507:QTV917511 RDR917507:RDR917511 RNN917507:RNN917511 RXJ917507:RXJ917511 SHF917507:SHF917511 SRB917507:SRB917511 TAX917507:TAX917511 TKT917507:TKT917511 TUP917507:TUP917511 UEL917507:UEL917511 UOH917507:UOH917511 UYD917507:UYD917511 VHZ917507:VHZ917511 VRV917507:VRV917511 WBR917507:WBR917511 WLN917507:WLN917511 WVJ917507:WVJ917511 D983043:D983047 IX983043:IX983047 ST983043:ST983047 ACP983043:ACP983047 AML983043:AML983047 AWH983043:AWH983047 BGD983043:BGD983047 BPZ983043:BPZ983047 BZV983043:BZV983047 CJR983043:CJR983047 CTN983043:CTN983047 DDJ983043:DDJ983047 DNF983043:DNF983047 DXB983043:DXB983047 EGX983043:EGX983047 EQT983043:EQT983047 FAP983043:FAP983047 FKL983043:FKL983047 FUH983043:FUH983047 GED983043:GED983047 GNZ983043:GNZ983047 GXV983043:GXV983047 HHR983043:HHR983047 HRN983043:HRN983047 IBJ983043:IBJ983047 ILF983043:ILF983047 IVB983043:IVB983047 JEX983043:JEX983047 JOT983043:JOT983047 JYP983043:JYP983047 KIL983043:KIL983047 KSH983043:KSH983047 LCD983043:LCD983047 LLZ983043:LLZ983047 LVV983043:LVV983047 MFR983043:MFR983047 MPN983043:MPN983047 MZJ983043:MZJ983047 NJF983043:NJF983047 NTB983043:NTB983047 OCX983043:OCX983047 OMT983043:OMT983047 OWP983043:OWP983047 PGL983043:PGL983047 PQH983043:PQH983047 QAD983043:QAD983047 QJZ983043:QJZ983047 QTV983043:QTV983047 RDR983043:RDR983047 RNN983043:RNN983047 RXJ983043:RXJ983047 SHF983043:SHF983047 SRB983043:SRB983047 TAX983043:TAX983047 TKT983043:TKT983047 TUP983043:TUP983047 UEL983043:UEL983047 UOH983043:UOH983047 UYD983043:UYD983047 VHZ983043:VHZ983047 VRV983043:VRV983047 WBR983043:WBR983047 WLN983043:WLN983047 WVJ983043:WVJ983047" xr:uid="{8F6430F1-BD15-4F9B-92C2-BD1C2F2A593F}"/>
    <dataValidation allowBlank="1" showInputMessage="1" showErrorMessage="1" promptTitle="CANTIDAD SOLICITADA" prompt="Digite la cantidad de unidades solicitadas del bien" sqref="WVK983043:WVK983247 IY8:IY207 SU8:SU207 ACQ8:ACQ207 AMM8:AMM207 AWI8:AWI207 BGE8:BGE207 BQA8:BQA207 BZW8:BZW207 CJS8:CJS207 CTO8:CTO207 DDK8:DDK207 DNG8:DNG207 DXC8:DXC207 EGY8:EGY207 EQU8:EQU207 FAQ8:FAQ207 FKM8:FKM207 FUI8:FUI207 GEE8:GEE207 GOA8:GOA207 GXW8:GXW207 HHS8:HHS207 HRO8:HRO207 IBK8:IBK207 ILG8:ILG207 IVC8:IVC207 JEY8:JEY207 JOU8:JOU207 JYQ8:JYQ207 KIM8:KIM207 KSI8:KSI207 LCE8:LCE207 LMA8:LMA207 LVW8:LVW207 MFS8:MFS207 MPO8:MPO207 MZK8:MZK207 NJG8:NJG207 NTC8:NTC207 OCY8:OCY207 OMU8:OMU207 OWQ8:OWQ207 PGM8:PGM207 PQI8:PQI207 QAE8:QAE207 QKA8:QKA207 QTW8:QTW207 RDS8:RDS207 RNO8:RNO207 RXK8:RXK207 SHG8:SHG207 SRC8:SRC207 TAY8:TAY207 TKU8:TKU207 TUQ8:TUQ207 UEM8:UEM207 UOI8:UOI207 UYE8:UYE207 VIA8:VIA207 VRW8:VRW207 WBS8:WBS207 WLO8:WLO207 WVK8:WVK207 E65539:E65743 IY65539:IY65743 SU65539:SU65743 ACQ65539:ACQ65743 AMM65539:AMM65743 AWI65539:AWI65743 BGE65539:BGE65743 BQA65539:BQA65743 BZW65539:BZW65743 CJS65539:CJS65743 CTO65539:CTO65743 DDK65539:DDK65743 DNG65539:DNG65743 DXC65539:DXC65743 EGY65539:EGY65743 EQU65539:EQU65743 FAQ65539:FAQ65743 FKM65539:FKM65743 FUI65539:FUI65743 GEE65539:GEE65743 GOA65539:GOA65743 GXW65539:GXW65743 HHS65539:HHS65743 HRO65539:HRO65743 IBK65539:IBK65743 ILG65539:ILG65743 IVC65539:IVC65743 JEY65539:JEY65743 JOU65539:JOU65743 JYQ65539:JYQ65743 KIM65539:KIM65743 KSI65539:KSI65743 LCE65539:LCE65743 LMA65539:LMA65743 LVW65539:LVW65743 MFS65539:MFS65743 MPO65539:MPO65743 MZK65539:MZK65743 NJG65539:NJG65743 NTC65539:NTC65743 OCY65539:OCY65743 OMU65539:OMU65743 OWQ65539:OWQ65743 PGM65539:PGM65743 PQI65539:PQI65743 QAE65539:QAE65743 QKA65539:QKA65743 QTW65539:QTW65743 RDS65539:RDS65743 RNO65539:RNO65743 RXK65539:RXK65743 SHG65539:SHG65743 SRC65539:SRC65743 TAY65539:TAY65743 TKU65539:TKU65743 TUQ65539:TUQ65743 UEM65539:UEM65743 UOI65539:UOI65743 UYE65539:UYE65743 VIA65539:VIA65743 VRW65539:VRW65743 WBS65539:WBS65743 WLO65539:WLO65743 WVK65539:WVK65743 E131075:E131279 IY131075:IY131279 SU131075:SU131279 ACQ131075:ACQ131279 AMM131075:AMM131279 AWI131075:AWI131279 BGE131075:BGE131279 BQA131075:BQA131279 BZW131075:BZW131279 CJS131075:CJS131279 CTO131075:CTO131279 DDK131075:DDK131279 DNG131075:DNG131279 DXC131075:DXC131279 EGY131075:EGY131279 EQU131075:EQU131279 FAQ131075:FAQ131279 FKM131075:FKM131279 FUI131075:FUI131279 GEE131075:GEE131279 GOA131075:GOA131279 GXW131075:GXW131279 HHS131075:HHS131279 HRO131075:HRO131279 IBK131075:IBK131279 ILG131075:ILG131279 IVC131075:IVC131279 JEY131075:JEY131279 JOU131075:JOU131279 JYQ131075:JYQ131279 KIM131075:KIM131279 KSI131075:KSI131279 LCE131075:LCE131279 LMA131075:LMA131279 LVW131075:LVW131279 MFS131075:MFS131279 MPO131075:MPO131279 MZK131075:MZK131279 NJG131075:NJG131279 NTC131075:NTC131279 OCY131075:OCY131279 OMU131075:OMU131279 OWQ131075:OWQ131279 PGM131075:PGM131279 PQI131075:PQI131279 QAE131075:QAE131279 QKA131075:QKA131279 QTW131075:QTW131279 RDS131075:RDS131279 RNO131075:RNO131279 RXK131075:RXK131279 SHG131075:SHG131279 SRC131075:SRC131279 TAY131075:TAY131279 TKU131075:TKU131279 TUQ131075:TUQ131279 UEM131075:UEM131279 UOI131075:UOI131279 UYE131075:UYE131279 VIA131075:VIA131279 VRW131075:VRW131279 WBS131075:WBS131279 WLO131075:WLO131279 WVK131075:WVK131279 E196611:E196815 IY196611:IY196815 SU196611:SU196815 ACQ196611:ACQ196815 AMM196611:AMM196815 AWI196611:AWI196815 BGE196611:BGE196815 BQA196611:BQA196815 BZW196611:BZW196815 CJS196611:CJS196815 CTO196611:CTO196815 DDK196611:DDK196815 DNG196611:DNG196815 DXC196611:DXC196815 EGY196611:EGY196815 EQU196611:EQU196815 FAQ196611:FAQ196815 FKM196611:FKM196815 FUI196611:FUI196815 GEE196611:GEE196815 GOA196611:GOA196815 GXW196611:GXW196815 HHS196611:HHS196815 HRO196611:HRO196815 IBK196611:IBK196815 ILG196611:ILG196815 IVC196611:IVC196815 JEY196611:JEY196815 JOU196611:JOU196815 JYQ196611:JYQ196815 KIM196611:KIM196815 KSI196611:KSI196815 LCE196611:LCE196815 LMA196611:LMA196815 LVW196611:LVW196815 MFS196611:MFS196815 MPO196611:MPO196815 MZK196611:MZK196815 NJG196611:NJG196815 NTC196611:NTC196815 OCY196611:OCY196815 OMU196611:OMU196815 OWQ196611:OWQ196815 PGM196611:PGM196815 PQI196611:PQI196815 QAE196611:QAE196815 QKA196611:QKA196815 QTW196611:QTW196815 RDS196611:RDS196815 RNO196611:RNO196815 RXK196611:RXK196815 SHG196611:SHG196815 SRC196611:SRC196815 TAY196611:TAY196815 TKU196611:TKU196815 TUQ196611:TUQ196815 UEM196611:UEM196815 UOI196611:UOI196815 UYE196611:UYE196815 VIA196611:VIA196815 VRW196611:VRW196815 WBS196611:WBS196815 WLO196611:WLO196815 WVK196611:WVK196815 E262147:E262351 IY262147:IY262351 SU262147:SU262351 ACQ262147:ACQ262351 AMM262147:AMM262351 AWI262147:AWI262351 BGE262147:BGE262351 BQA262147:BQA262351 BZW262147:BZW262351 CJS262147:CJS262351 CTO262147:CTO262351 DDK262147:DDK262351 DNG262147:DNG262351 DXC262147:DXC262351 EGY262147:EGY262351 EQU262147:EQU262351 FAQ262147:FAQ262351 FKM262147:FKM262351 FUI262147:FUI262351 GEE262147:GEE262351 GOA262147:GOA262351 GXW262147:GXW262351 HHS262147:HHS262351 HRO262147:HRO262351 IBK262147:IBK262351 ILG262147:ILG262351 IVC262147:IVC262351 JEY262147:JEY262351 JOU262147:JOU262351 JYQ262147:JYQ262351 KIM262147:KIM262351 KSI262147:KSI262351 LCE262147:LCE262351 LMA262147:LMA262351 LVW262147:LVW262351 MFS262147:MFS262351 MPO262147:MPO262351 MZK262147:MZK262351 NJG262147:NJG262351 NTC262147:NTC262351 OCY262147:OCY262351 OMU262147:OMU262351 OWQ262147:OWQ262351 PGM262147:PGM262351 PQI262147:PQI262351 QAE262147:QAE262351 QKA262147:QKA262351 QTW262147:QTW262351 RDS262147:RDS262351 RNO262147:RNO262351 RXK262147:RXK262351 SHG262147:SHG262351 SRC262147:SRC262351 TAY262147:TAY262351 TKU262147:TKU262351 TUQ262147:TUQ262351 UEM262147:UEM262351 UOI262147:UOI262351 UYE262147:UYE262351 VIA262147:VIA262351 VRW262147:VRW262351 WBS262147:WBS262351 WLO262147:WLO262351 WVK262147:WVK262351 E327683:E327887 IY327683:IY327887 SU327683:SU327887 ACQ327683:ACQ327887 AMM327683:AMM327887 AWI327683:AWI327887 BGE327683:BGE327887 BQA327683:BQA327887 BZW327683:BZW327887 CJS327683:CJS327887 CTO327683:CTO327887 DDK327683:DDK327887 DNG327683:DNG327887 DXC327683:DXC327887 EGY327683:EGY327887 EQU327683:EQU327887 FAQ327683:FAQ327887 FKM327683:FKM327887 FUI327683:FUI327887 GEE327683:GEE327887 GOA327683:GOA327887 GXW327683:GXW327887 HHS327683:HHS327887 HRO327683:HRO327887 IBK327683:IBK327887 ILG327683:ILG327887 IVC327683:IVC327887 JEY327683:JEY327887 JOU327683:JOU327887 JYQ327683:JYQ327887 KIM327683:KIM327887 KSI327683:KSI327887 LCE327683:LCE327887 LMA327683:LMA327887 LVW327683:LVW327887 MFS327683:MFS327887 MPO327683:MPO327887 MZK327683:MZK327887 NJG327683:NJG327887 NTC327683:NTC327887 OCY327683:OCY327887 OMU327683:OMU327887 OWQ327683:OWQ327887 PGM327683:PGM327887 PQI327683:PQI327887 QAE327683:QAE327887 QKA327683:QKA327887 QTW327683:QTW327887 RDS327683:RDS327887 RNO327683:RNO327887 RXK327683:RXK327887 SHG327683:SHG327887 SRC327683:SRC327887 TAY327683:TAY327887 TKU327683:TKU327887 TUQ327683:TUQ327887 UEM327683:UEM327887 UOI327683:UOI327887 UYE327683:UYE327887 VIA327683:VIA327887 VRW327683:VRW327887 WBS327683:WBS327887 WLO327683:WLO327887 WVK327683:WVK327887 E393219:E393423 IY393219:IY393423 SU393219:SU393423 ACQ393219:ACQ393423 AMM393219:AMM393423 AWI393219:AWI393423 BGE393219:BGE393423 BQA393219:BQA393423 BZW393219:BZW393423 CJS393219:CJS393423 CTO393219:CTO393423 DDK393219:DDK393423 DNG393219:DNG393423 DXC393219:DXC393423 EGY393219:EGY393423 EQU393219:EQU393423 FAQ393219:FAQ393423 FKM393219:FKM393423 FUI393219:FUI393423 GEE393219:GEE393423 GOA393219:GOA393423 GXW393219:GXW393423 HHS393219:HHS393423 HRO393219:HRO393423 IBK393219:IBK393423 ILG393219:ILG393423 IVC393219:IVC393423 JEY393219:JEY393423 JOU393219:JOU393423 JYQ393219:JYQ393423 KIM393219:KIM393423 KSI393219:KSI393423 LCE393219:LCE393423 LMA393219:LMA393423 LVW393219:LVW393423 MFS393219:MFS393423 MPO393219:MPO393423 MZK393219:MZK393423 NJG393219:NJG393423 NTC393219:NTC393423 OCY393219:OCY393423 OMU393219:OMU393423 OWQ393219:OWQ393423 PGM393219:PGM393423 PQI393219:PQI393423 QAE393219:QAE393423 QKA393219:QKA393423 QTW393219:QTW393423 RDS393219:RDS393423 RNO393219:RNO393423 RXK393219:RXK393423 SHG393219:SHG393423 SRC393219:SRC393423 TAY393219:TAY393423 TKU393219:TKU393423 TUQ393219:TUQ393423 UEM393219:UEM393423 UOI393219:UOI393423 UYE393219:UYE393423 VIA393219:VIA393423 VRW393219:VRW393423 WBS393219:WBS393423 WLO393219:WLO393423 WVK393219:WVK393423 E458755:E458959 IY458755:IY458959 SU458755:SU458959 ACQ458755:ACQ458959 AMM458755:AMM458959 AWI458755:AWI458959 BGE458755:BGE458959 BQA458755:BQA458959 BZW458755:BZW458959 CJS458755:CJS458959 CTO458755:CTO458959 DDK458755:DDK458959 DNG458755:DNG458959 DXC458755:DXC458959 EGY458755:EGY458959 EQU458755:EQU458959 FAQ458755:FAQ458959 FKM458755:FKM458959 FUI458755:FUI458959 GEE458755:GEE458959 GOA458755:GOA458959 GXW458755:GXW458959 HHS458755:HHS458959 HRO458755:HRO458959 IBK458755:IBK458959 ILG458755:ILG458959 IVC458755:IVC458959 JEY458755:JEY458959 JOU458755:JOU458959 JYQ458755:JYQ458959 KIM458755:KIM458959 KSI458755:KSI458959 LCE458755:LCE458959 LMA458755:LMA458959 LVW458755:LVW458959 MFS458755:MFS458959 MPO458755:MPO458959 MZK458755:MZK458959 NJG458755:NJG458959 NTC458755:NTC458959 OCY458755:OCY458959 OMU458755:OMU458959 OWQ458755:OWQ458959 PGM458755:PGM458959 PQI458755:PQI458959 QAE458755:QAE458959 QKA458755:QKA458959 QTW458755:QTW458959 RDS458755:RDS458959 RNO458755:RNO458959 RXK458755:RXK458959 SHG458755:SHG458959 SRC458755:SRC458959 TAY458755:TAY458959 TKU458755:TKU458959 TUQ458755:TUQ458959 UEM458755:UEM458959 UOI458755:UOI458959 UYE458755:UYE458959 VIA458755:VIA458959 VRW458755:VRW458959 WBS458755:WBS458959 WLO458755:WLO458959 WVK458755:WVK458959 E524291:E524495 IY524291:IY524495 SU524291:SU524495 ACQ524291:ACQ524495 AMM524291:AMM524495 AWI524291:AWI524495 BGE524291:BGE524495 BQA524291:BQA524495 BZW524291:BZW524495 CJS524291:CJS524495 CTO524291:CTO524495 DDK524291:DDK524495 DNG524291:DNG524495 DXC524291:DXC524495 EGY524291:EGY524495 EQU524291:EQU524495 FAQ524291:FAQ524495 FKM524291:FKM524495 FUI524291:FUI524495 GEE524291:GEE524495 GOA524291:GOA524495 GXW524291:GXW524495 HHS524291:HHS524495 HRO524291:HRO524495 IBK524291:IBK524495 ILG524291:ILG524495 IVC524291:IVC524495 JEY524291:JEY524495 JOU524291:JOU524495 JYQ524291:JYQ524495 KIM524291:KIM524495 KSI524291:KSI524495 LCE524291:LCE524495 LMA524291:LMA524495 LVW524291:LVW524495 MFS524291:MFS524495 MPO524291:MPO524495 MZK524291:MZK524495 NJG524291:NJG524495 NTC524291:NTC524495 OCY524291:OCY524495 OMU524291:OMU524495 OWQ524291:OWQ524495 PGM524291:PGM524495 PQI524291:PQI524495 QAE524291:QAE524495 QKA524291:QKA524495 QTW524291:QTW524495 RDS524291:RDS524495 RNO524291:RNO524495 RXK524291:RXK524495 SHG524291:SHG524495 SRC524291:SRC524495 TAY524291:TAY524495 TKU524291:TKU524495 TUQ524291:TUQ524495 UEM524291:UEM524495 UOI524291:UOI524495 UYE524291:UYE524495 VIA524291:VIA524495 VRW524291:VRW524495 WBS524291:WBS524495 WLO524291:WLO524495 WVK524291:WVK524495 E589827:E590031 IY589827:IY590031 SU589827:SU590031 ACQ589827:ACQ590031 AMM589827:AMM590031 AWI589827:AWI590031 BGE589827:BGE590031 BQA589827:BQA590031 BZW589827:BZW590031 CJS589827:CJS590031 CTO589827:CTO590031 DDK589827:DDK590031 DNG589827:DNG590031 DXC589827:DXC590031 EGY589827:EGY590031 EQU589827:EQU590031 FAQ589827:FAQ590031 FKM589827:FKM590031 FUI589827:FUI590031 GEE589827:GEE590031 GOA589827:GOA590031 GXW589827:GXW590031 HHS589827:HHS590031 HRO589827:HRO590031 IBK589827:IBK590031 ILG589827:ILG590031 IVC589827:IVC590031 JEY589827:JEY590031 JOU589827:JOU590031 JYQ589827:JYQ590031 KIM589827:KIM590031 KSI589827:KSI590031 LCE589827:LCE590031 LMA589827:LMA590031 LVW589827:LVW590031 MFS589827:MFS590031 MPO589827:MPO590031 MZK589827:MZK590031 NJG589827:NJG590031 NTC589827:NTC590031 OCY589827:OCY590031 OMU589827:OMU590031 OWQ589827:OWQ590031 PGM589827:PGM590031 PQI589827:PQI590031 QAE589827:QAE590031 QKA589827:QKA590031 QTW589827:QTW590031 RDS589827:RDS590031 RNO589827:RNO590031 RXK589827:RXK590031 SHG589827:SHG590031 SRC589827:SRC590031 TAY589827:TAY590031 TKU589827:TKU590031 TUQ589827:TUQ590031 UEM589827:UEM590031 UOI589827:UOI590031 UYE589827:UYE590031 VIA589827:VIA590031 VRW589827:VRW590031 WBS589827:WBS590031 WLO589827:WLO590031 WVK589827:WVK590031 E655363:E655567 IY655363:IY655567 SU655363:SU655567 ACQ655363:ACQ655567 AMM655363:AMM655567 AWI655363:AWI655567 BGE655363:BGE655567 BQA655363:BQA655567 BZW655363:BZW655567 CJS655363:CJS655567 CTO655363:CTO655567 DDK655363:DDK655567 DNG655363:DNG655567 DXC655363:DXC655567 EGY655363:EGY655567 EQU655363:EQU655567 FAQ655363:FAQ655567 FKM655363:FKM655567 FUI655363:FUI655567 GEE655363:GEE655567 GOA655363:GOA655567 GXW655363:GXW655567 HHS655363:HHS655567 HRO655363:HRO655567 IBK655363:IBK655567 ILG655363:ILG655567 IVC655363:IVC655567 JEY655363:JEY655567 JOU655363:JOU655567 JYQ655363:JYQ655567 KIM655363:KIM655567 KSI655363:KSI655567 LCE655363:LCE655567 LMA655363:LMA655567 LVW655363:LVW655567 MFS655363:MFS655567 MPO655363:MPO655567 MZK655363:MZK655567 NJG655363:NJG655567 NTC655363:NTC655567 OCY655363:OCY655567 OMU655363:OMU655567 OWQ655363:OWQ655567 PGM655363:PGM655567 PQI655363:PQI655567 QAE655363:QAE655567 QKA655363:QKA655567 QTW655363:QTW655567 RDS655363:RDS655567 RNO655363:RNO655567 RXK655363:RXK655567 SHG655363:SHG655567 SRC655363:SRC655567 TAY655363:TAY655567 TKU655363:TKU655567 TUQ655363:TUQ655567 UEM655363:UEM655567 UOI655363:UOI655567 UYE655363:UYE655567 VIA655363:VIA655567 VRW655363:VRW655567 WBS655363:WBS655567 WLO655363:WLO655567 WVK655363:WVK655567 E720899:E721103 IY720899:IY721103 SU720899:SU721103 ACQ720899:ACQ721103 AMM720899:AMM721103 AWI720899:AWI721103 BGE720899:BGE721103 BQA720899:BQA721103 BZW720899:BZW721103 CJS720899:CJS721103 CTO720899:CTO721103 DDK720899:DDK721103 DNG720899:DNG721103 DXC720899:DXC721103 EGY720899:EGY721103 EQU720899:EQU721103 FAQ720899:FAQ721103 FKM720899:FKM721103 FUI720899:FUI721103 GEE720899:GEE721103 GOA720899:GOA721103 GXW720899:GXW721103 HHS720899:HHS721103 HRO720899:HRO721103 IBK720899:IBK721103 ILG720899:ILG721103 IVC720899:IVC721103 JEY720899:JEY721103 JOU720899:JOU721103 JYQ720899:JYQ721103 KIM720899:KIM721103 KSI720899:KSI721103 LCE720899:LCE721103 LMA720899:LMA721103 LVW720899:LVW721103 MFS720899:MFS721103 MPO720899:MPO721103 MZK720899:MZK721103 NJG720899:NJG721103 NTC720899:NTC721103 OCY720899:OCY721103 OMU720899:OMU721103 OWQ720899:OWQ721103 PGM720899:PGM721103 PQI720899:PQI721103 QAE720899:QAE721103 QKA720899:QKA721103 QTW720899:QTW721103 RDS720899:RDS721103 RNO720899:RNO721103 RXK720899:RXK721103 SHG720899:SHG721103 SRC720899:SRC721103 TAY720899:TAY721103 TKU720899:TKU721103 TUQ720899:TUQ721103 UEM720899:UEM721103 UOI720899:UOI721103 UYE720899:UYE721103 VIA720899:VIA721103 VRW720899:VRW721103 WBS720899:WBS721103 WLO720899:WLO721103 WVK720899:WVK721103 E786435:E786639 IY786435:IY786639 SU786435:SU786639 ACQ786435:ACQ786639 AMM786435:AMM786639 AWI786435:AWI786639 BGE786435:BGE786639 BQA786435:BQA786639 BZW786435:BZW786639 CJS786435:CJS786639 CTO786435:CTO786639 DDK786435:DDK786639 DNG786435:DNG786639 DXC786435:DXC786639 EGY786435:EGY786639 EQU786435:EQU786639 FAQ786435:FAQ786639 FKM786435:FKM786639 FUI786435:FUI786639 GEE786435:GEE786639 GOA786435:GOA786639 GXW786435:GXW786639 HHS786435:HHS786639 HRO786435:HRO786639 IBK786435:IBK786639 ILG786435:ILG786639 IVC786435:IVC786639 JEY786435:JEY786639 JOU786435:JOU786639 JYQ786435:JYQ786639 KIM786435:KIM786639 KSI786435:KSI786639 LCE786435:LCE786639 LMA786435:LMA786639 LVW786435:LVW786639 MFS786435:MFS786639 MPO786435:MPO786639 MZK786435:MZK786639 NJG786435:NJG786639 NTC786435:NTC786639 OCY786435:OCY786639 OMU786435:OMU786639 OWQ786435:OWQ786639 PGM786435:PGM786639 PQI786435:PQI786639 QAE786435:QAE786639 QKA786435:QKA786639 QTW786435:QTW786639 RDS786435:RDS786639 RNO786435:RNO786639 RXK786435:RXK786639 SHG786435:SHG786639 SRC786435:SRC786639 TAY786435:TAY786639 TKU786435:TKU786639 TUQ786435:TUQ786639 UEM786435:UEM786639 UOI786435:UOI786639 UYE786435:UYE786639 VIA786435:VIA786639 VRW786435:VRW786639 WBS786435:WBS786639 WLO786435:WLO786639 WVK786435:WVK786639 E851971:E852175 IY851971:IY852175 SU851971:SU852175 ACQ851971:ACQ852175 AMM851971:AMM852175 AWI851971:AWI852175 BGE851971:BGE852175 BQA851971:BQA852175 BZW851971:BZW852175 CJS851971:CJS852175 CTO851971:CTO852175 DDK851971:DDK852175 DNG851971:DNG852175 DXC851971:DXC852175 EGY851971:EGY852175 EQU851971:EQU852175 FAQ851971:FAQ852175 FKM851971:FKM852175 FUI851971:FUI852175 GEE851971:GEE852175 GOA851971:GOA852175 GXW851971:GXW852175 HHS851971:HHS852175 HRO851971:HRO852175 IBK851971:IBK852175 ILG851971:ILG852175 IVC851971:IVC852175 JEY851971:JEY852175 JOU851971:JOU852175 JYQ851971:JYQ852175 KIM851971:KIM852175 KSI851971:KSI852175 LCE851971:LCE852175 LMA851971:LMA852175 LVW851971:LVW852175 MFS851971:MFS852175 MPO851971:MPO852175 MZK851971:MZK852175 NJG851971:NJG852175 NTC851971:NTC852175 OCY851971:OCY852175 OMU851971:OMU852175 OWQ851971:OWQ852175 PGM851971:PGM852175 PQI851971:PQI852175 QAE851971:QAE852175 QKA851971:QKA852175 QTW851971:QTW852175 RDS851971:RDS852175 RNO851971:RNO852175 RXK851971:RXK852175 SHG851971:SHG852175 SRC851971:SRC852175 TAY851971:TAY852175 TKU851971:TKU852175 TUQ851971:TUQ852175 UEM851971:UEM852175 UOI851971:UOI852175 UYE851971:UYE852175 VIA851971:VIA852175 VRW851971:VRW852175 WBS851971:WBS852175 WLO851971:WLO852175 WVK851971:WVK852175 E917507:E917711 IY917507:IY917711 SU917507:SU917711 ACQ917507:ACQ917711 AMM917507:AMM917711 AWI917507:AWI917711 BGE917507:BGE917711 BQA917507:BQA917711 BZW917507:BZW917711 CJS917507:CJS917711 CTO917507:CTO917711 DDK917507:DDK917711 DNG917507:DNG917711 DXC917507:DXC917711 EGY917507:EGY917711 EQU917507:EQU917711 FAQ917507:FAQ917711 FKM917507:FKM917711 FUI917507:FUI917711 GEE917507:GEE917711 GOA917507:GOA917711 GXW917507:GXW917711 HHS917507:HHS917711 HRO917507:HRO917711 IBK917507:IBK917711 ILG917507:ILG917711 IVC917507:IVC917711 JEY917507:JEY917711 JOU917507:JOU917711 JYQ917507:JYQ917711 KIM917507:KIM917711 KSI917507:KSI917711 LCE917507:LCE917711 LMA917507:LMA917711 LVW917507:LVW917711 MFS917507:MFS917711 MPO917507:MPO917711 MZK917507:MZK917711 NJG917507:NJG917711 NTC917507:NTC917711 OCY917507:OCY917711 OMU917507:OMU917711 OWQ917507:OWQ917711 PGM917507:PGM917711 PQI917507:PQI917711 QAE917507:QAE917711 QKA917507:QKA917711 QTW917507:QTW917711 RDS917507:RDS917711 RNO917507:RNO917711 RXK917507:RXK917711 SHG917507:SHG917711 SRC917507:SRC917711 TAY917507:TAY917711 TKU917507:TKU917711 TUQ917507:TUQ917711 UEM917507:UEM917711 UOI917507:UOI917711 UYE917507:UYE917711 VIA917507:VIA917711 VRW917507:VRW917711 WBS917507:WBS917711 WLO917507:WLO917711 WVK917507:WVK917711 E983043:E983247 IY983043:IY983247 SU983043:SU983247 ACQ983043:ACQ983247 AMM983043:AMM983247 AWI983043:AWI983247 BGE983043:BGE983247 BQA983043:BQA983247 BZW983043:BZW983247 CJS983043:CJS983247 CTO983043:CTO983247 DDK983043:DDK983247 DNG983043:DNG983247 DXC983043:DXC983247 EGY983043:EGY983247 EQU983043:EQU983247 FAQ983043:FAQ983247 FKM983043:FKM983247 FUI983043:FUI983247 GEE983043:GEE983247 GOA983043:GOA983247 GXW983043:GXW983247 HHS983043:HHS983247 HRO983043:HRO983247 IBK983043:IBK983247 ILG983043:ILG983247 IVC983043:IVC983247 JEY983043:JEY983247 JOU983043:JOU983247 JYQ983043:JYQ983247 KIM983043:KIM983247 KSI983043:KSI983247 LCE983043:LCE983247 LMA983043:LMA983247 LVW983043:LVW983247 MFS983043:MFS983247 MPO983043:MPO983247 MZK983043:MZK983247 NJG983043:NJG983247 NTC983043:NTC983247 OCY983043:OCY983247 OMU983043:OMU983247 OWQ983043:OWQ983247 PGM983043:PGM983247 PQI983043:PQI983247 QAE983043:QAE983247 QKA983043:QKA983247 QTW983043:QTW983247 RDS983043:RDS983247 RNO983043:RNO983247 RXK983043:RXK983247 SHG983043:SHG983247 SRC983043:SRC983247 TAY983043:TAY983247 TKU983043:TKU983247 TUQ983043:TUQ983247 UEM983043:UEM983247 UOI983043:UOI983247 UYE983043:UYE983247 VIA983043:VIA983247 VRW983043:VRW983247 WBS983043:WBS983247 WLO983043:WLO983247 E8:E207" xr:uid="{94C30AF9-D024-4D94-9D24-E26A09A5DC8F}"/>
  </dataValidations>
  <hyperlinks>
    <hyperlink ref="B147" r:id="rId1" display="https://www.google.com/search?q=24101600&amp;sca_esv=6da2c71a879288c4&amp;biw=1366&amp;bih=633&amp;sxsrf=ANbL-n57GRbeDhRJJ3VCLG2OvaftG964aQ%3A1771360954834&amp;ei=utKUaffPMsmZwbkPr7OCOQ&amp;ved=2ahUKEwiS4abuseGSAxVXQjABHeuIIzYQgK4QegQIAhAD&amp;uact=5&amp;oq=codigo+unspsc+PINZA+COGE+PAJILLA&amp;gs_lp=Egxnd3Mtd2l6LXNlcnAiIGNvZGlnbyB1bnNwc2MgUElOWkEgQ09HRSBQQUpJTExBMggQABiwAxjvBTIIEAAYsAMY7wUyCBAAGLADGO8FMggQABiwAxjvBUjVBVD-A1j-A3ABeACQAQCYAQCgAQCqAQC4AQPIAQD4AQL4AQGYAgGgAgeYAwCIBgGQBgSSBwExoAcAsgcAuAcAwgcDMi0xyAcFgAgA&amp;sclient=gws-wiz-serp&amp;mstk=AUtExfAFjcDfwrKLFzEJ9GRDfhrsSAxvZoNj7Pvxyom9H34f71o9L-n8h915MqB5A2UKBl0GiRFJaAgu-r4JmPXshkVLZBh9J2YAN_-lhll7A8X4fyHvgDuXGBDf3_vG3ByAkX--zpKqwKaO1An8rmDH_H_CQUdEDYrP3J6xIBEo1EYs18lN1KvB0673sgMlkcUhwDfWOoJvdcLmvn4j6fOjQ19TbP6DLkJcD5oyEtO-P8a5RyiJbadVq0ZQUdhUBaciLxFljcdrRMaKNKJWMEg5CvOo&amp;csui=3" xr:uid="{1F53CDEC-3746-43CA-90D4-1C890459D44D}"/>
  </hyperlinks>
  <pageMargins left="0.25" right="0.25" top="0.75" bottom="0.75" header="0.3" footer="0.3"/>
  <pageSetup scale="44" fitToHeight="0"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C8AFB4-A868-0C4F-8501-461B6F2F690B}">
  <dimension ref="A9:K577"/>
  <sheetViews>
    <sheetView workbookViewId="0">
      <selection activeCell="L571" sqref="L571"/>
    </sheetView>
  </sheetViews>
  <sheetFormatPr baseColWidth="10" defaultRowHeight="14" x14ac:dyDescent="0.2"/>
  <cols>
    <col min="1" max="1" width="11.33203125" style="30" bestFit="1" customWidth="1"/>
    <col min="2" max="2" width="13.83203125" style="57" bestFit="1" customWidth="1"/>
    <col min="3" max="3" width="12" style="30" bestFit="1" customWidth="1"/>
    <col min="4" max="4" width="47.5" style="91" customWidth="1"/>
    <col min="5" max="5" width="17.83203125" style="91" customWidth="1"/>
    <col min="6" max="6" width="16.5" style="30" customWidth="1"/>
    <col min="7" max="7" width="19" style="96" customWidth="1"/>
    <col min="8" max="8" width="10.83203125" style="30"/>
    <col min="9" max="9" width="13.5" style="30" bestFit="1" customWidth="1"/>
    <col min="10" max="10" width="21.6640625" style="97" customWidth="1"/>
    <col min="11" max="11" width="20.5" style="97" customWidth="1"/>
    <col min="12" max="254" width="10.83203125" style="30"/>
    <col min="255" max="255" width="6.1640625" style="30" customWidth="1"/>
    <col min="256" max="257" width="0" style="30" hidden="1" customWidth="1"/>
    <col min="258" max="258" width="64.33203125" style="30" customWidth="1"/>
    <col min="259" max="259" width="17.83203125" style="30" customWidth="1"/>
    <col min="260" max="260" width="16.5" style="30" customWidth="1"/>
    <col min="261" max="261" width="18.6640625" style="30" customWidth="1"/>
    <col min="262" max="262" width="16.33203125" style="30" customWidth="1"/>
    <col min="263" max="263" width="19.83203125" style="30" customWidth="1"/>
    <col min="264" max="264" width="19" style="30" customWidth="1"/>
    <col min="265" max="265" width="10.83203125" style="30"/>
    <col min="266" max="266" width="17.83203125" style="30" bestFit="1" customWidth="1"/>
    <col min="267" max="267" width="20.5" style="30" customWidth="1"/>
    <col min="268" max="510" width="10.83203125" style="30"/>
    <col min="511" max="511" width="6.1640625" style="30" customWidth="1"/>
    <col min="512" max="513" width="0" style="30" hidden="1" customWidth="1"/>
    <col min="514" max="514" width="64.33203125" style="30" customWidth="1"/>
    <col min="515" max="515" width="17.83203125" style="30" customWidth="1"/>
    <col min="516" max="516" width="16.5" style="30" customWidth="1"/>
    <col min="517" max="517" width="18.6640625" style="30" customWidth="1"/>
    <col min="518" max="518" width="16.33203125" style="30" customWidth="1"/>
    <col min="519" max="519" width="19.83203125" style="30" customWidth="1"/>
    <col min="520" max="520" width="19" style="30" customWidth="1"/>
    <col min="521" max="521" width="10.83203125" style="30"/>
    <col min="522" max="522" width="17.83203125" style="30" bestFit="1" customWidth="1"/>
    <col min="523" max="523" width="20.5" style="30" customWidth="1"/>
    <col min="524" max="766" width="10.83203125" style="30"/>
    <col min="767" max="767" width="6.1640625" style="30" customWidth="1"/>
    <col min="768" max="769" width="0" style="30" hidden="1" customWidth="1"/>
    <col min="770" max="770" width="64.33203125" style="30" customWidth="1"/>
    <col min="771" max="771" width="17.83203125" style="30" customWidth="1"/>
    <col min="772" max="772" width="16.5" style="30" customWidth="1"/>
    <col min="773" max="773" width="18.6640625" style="30" customWidth="1"/>
    <col min="774" max="774" width="16.33203125" style="30" customWidth="1"/>
    <col min="775" max="775" width="19.83203125" style="30" customWidth="1"/>
    <col min="776" max="776" width="19" style="30" customWidth="1"/>
    <col min="777" max="777" width="10.83203125" style="30"/>
    <col min="778" max="778" width="17.83203125" style="30" bestFit="1" customWidth="1"/>
    <col min="779" max="779" width="20.5" style="30" customWidth="1"/>
    <col min="780" max="1022" width="10.83203125" style="30"/>
    <col min="1023" max="1023" width="6.1640625" style="30" customWidth="1"/>
    <col min="1024" max="1025" width="0" style="30" hidden="1" customWidth="1"/>
    <col min="1026" max="1026" width="64.33203125" style="30" customWidth="1"/>
    <col min="1027" max="1027" width="17.83203125" style="30" customWidth="1"/>
    <col min="1028" max="1028" width="16.5" style="30" customWidth="1"/>
    <col min="1029" max="1029" width="18.6640625" style="30" customWidth="1"/>
    <col min="1030" max="1030" width="16.33203125" style="30" customWidth="1"/>
    <col min="1031" max="1031" width="19.83203125" style="30" customWidth="1"/>
    <col min="1032" max="1032" width="19" style="30" customWidth="1"/>
    <col min="1033" max="1033" width="10.83203125" style="30"/>
    <col min="1034" max="1034" width="17.83203125" style="30" bestFit="1" customWidth="1"/>
    <col min="1035" max="1035" width="20.5" style="30" customWidth="1"/>
    <col min="1036" max="1278" width="10.83203125" style="30"/>
    <col min="1279" max="1279" width="6.1640625" style="30" customWidth="1"/>
    <col min="1280" max="1281" width="0" style="30" hidden="1" customWidth="1"/>
    <col min="1282" max="1282" width="64.33203125" style="30" customWidth="1"/>
    <col min="1283" max="1283" width="17.83203125" style="30" customWidth="1"/>
    <col min="1284" max="1284" width="16.5" style="30" customWidth="1"/>
    <col min="1285" max="1285" width="18.6640625" style="30" customWidth="1"/>
    <col min="1286" max="1286" width="16.33203125" style="30" customWidth="1"/>
    <col min="1287" max="1287" width="19.83203125" style="30" customWidth="1"/>
    <col min="1288" max="1288" width="19" style="30" customWidth="1"/>
    <col min="1289" max="1289" width="10.83203125" style="30"/>
    <col min="1290" max="1290" width="17.83203125" style="30" bestFit="1" customWidth="1"/>
    <col min="1291" max="1291" width="20.5" style="30" customWidth="1"/>
    <col min="1292" max="1534" width="10.83203125" style="30"/>
    <col min="1535" max="1535" width="6.1640625" style="30" customWidth="1"/>
    <col min="1536" max="1537" width="0" style="30" hidden="1" customWidth="1"/>
    <col min="1538" max="1538" width="64.33203125" style="30" customWidth="1"/>
    <col min="1539" max="1539" width="17.83203125" style="30" customWidth="1"/>
    <col min="1540" max="1540" width="16.5" style="30" customWidth="1"/>
    <col min="1541" max="1541" width="18.6640625" style="30" customWidth="1"/>
    <col min="1542" max="1542" width="16.33203125" style="30" customWidth="1"/>
    <col min="1543" max="1543" width="19.83203125" style="30" customWidth="1"/>
    <col min="1544" max="1544" width="19" style="30" customWidth="1"/>
    <col min="1545" max="1545" width="10.83203125" style="30"/>
    <col min="1546" max="1546" width="17.83203125" style="30" bestFit="1" customWidth="1"/>
    <col min="1547" max="1547" width="20.5" style="30" customWidth="1"/>
    <col min="1548" max="1790" width="10.83203125" style="30"/>
    <col min="1791" max="1791" width="6.1640625" style="30" customWidth="1"/>
    <col min="1792" max="1793" width="0" style="30" hidden="1" customWidth="1"/>
    <col min="1794" max="1794" width="64.33203125" style="30" customWidth="1"/>
    <col min="1795" max="1795" width="17.83203125" style="30" customWidth="1"/>
    <col min="1796" max="1796" width="16.5" style="30" customWidth="1"/>
    <col min="1797" max="1797" width="18.6640625" style="30" customWidth="1"/>
    <col min="1798" max="1798" width="16.33203125" style="30" customWidth="1"/>
    <col min="1799" max="1799" width="19.83203125" style="30" customWidth="1"/>
    <col min="1800" max="1800" width="19" style="30" customWidth="1"/>
    <col min="1801" max="1801" width="10.83203125" style="30"/>
    <col min="1802" max="1802" width="17.83203125" style="30" bestFit="1" customWidth="1"/>
    <col min="1803" max="1803" width="20.5" style="30" customWidth="1"/>
    <col min="1804" max="2046" width="10.83203125" style="30"/>
    <col min="2047" max="2047" width="6.1640625" style="30" customWidth="1"/>
    <col min="2048" max="2049" width="0" style="30" hidden="1" customWidth="1"/>
    <col min="2050" max="2050" width="64.33203125" style="30" customWidth="1"/>
    <col min="2051" max="2051" width="17.83203125" style="30" customWidth="1"/>
    <col min="2052" max="2052" width="16.5" style="30" customWidth="1"/>
    <col min="2053" max="2053" width="18.6640625" style="30" customWidth="1"/>
    <col min="2054" max="2054" width="16.33203125" style="30" customWidth="1"/>
    <col min="2055" max="2055" width="19.83203125" style="30" customWidth="1"/>
    <col min="2056" max="2056" width="19" style="30" customWidth="1"/>
    <col min="2057" max="2057" width="10.83203125" style="30"/>
    <col min="2058" max="2058" width="17.83203125" style="30" bestFit="1" customWidth="1"/>
    <col min="2059" max="2059" width="20.5" style="30" customWidth="1"/>
    <col min="2060" max="2302" width="10.83203125" style="30"/>
    <col min="2303" max="2303" width="6.1640625" style="30" customWidth="1"/>
    <col min="2304" max="2305" width="0" style="30" hidden="1" customWidth="1"/>
    <col min="2306" max="2306" width="64.33203125" style="30" customWidth="1"/>
    <col min="2307" max="2307" width="17.83203125" style="30" customWidth="1"/>
    <col min="2308" max="2308" width="16.5" style="30" customWidth="1"/>
    <col min="2309" max="2309" width="18.6640625" style="30" customWidth="1"/>
    <col min="2310" max="2310" width="16.33203125" style="30" customWidth="1"/>
    <col min="2311" max="2311" width="19.83203125" style="30" customWidth="1"/>
    <col min="2312" max="2312" width="19" style="30" customWidth="1"/>
    <col min="2313" max="2313" width="10.83203125" style="30"/>
    <col min="2314" max="2314" width="17.83203125" style="30" bestFit="1" customWidth="1"/>
    <col min="2315" max="2315" width="20.5" style="30" customWidth="1"/>
    <col min="2316" max="2558" width="10.83203125" style="30"/>
    <col min="2559" max="2559" width="6.1640625" style="30" customWidth="1"/>
    <col min="2560" max="2561" width="0" style="30" hidden="1" customWidth="1"/>
    <col min="2562" max="2562" width="64.33203125" style="30" customWidth="1"/>
    <col min="2563" max="2563" width="17.83203125" style="30" customWidth="1"/>
    <col min="2564" max="2564" width="16.5" style="30" customWidth="1"/>
    <col min="2565" max="2565" width="18.6640625" style="30" customWidth="1"/>
    <col min="2566" max="2566" width="16.33203125" style="30" customWidth="1"/>
    <col min="2567" max="2567" width="19.83203125" style="30" customWidth="1"/>
    <col min="2568" max="2568" width="19" style="30" customWidth="1"/>
    <col min="2569" max="2569" width="10.83203125" style="30"/>
    <col min="2570" max="2570" width="17.83203125" style="30" bestFit="1" customWidth="1"/>
    <col min="2571" max="2571" width="20.5" style="30" customWidth="1"/>
    <col min="2572" max="2814" width="10.83203125" style="30"/>
    <col min="2815" max="2815" width="6.1640625" style="30" customWidth="1"/>
    <col min="2816" max="2817" width="0" style="30" hidden="1" customWidth="1"/>
    <col min="2818" max="2818" width="64.33203125" style="30" customWidth="1"/>
    <col min="2819" max="2819" width="17.83203125" style="30" customWidth="1"/>
    <col min="2820" max="2820" width="16.5" style="30" customWidth="1"/>
    <col min="2821" max="2821" width="18.6640625" style="30" customWidth="1"/>
    <col min="2822" max="2822" width="16.33203125" style="30" customWidth="1"/>
    <col min="2823" max="2823" width="19.83203125" style="30" customWidth="1"/>
    <col min="2824" max="2824" width="19" style="30" customWidth="1"/>
    <col min="2825" max="2825" width="10.83203125" style="30"/>
    <col min="2826" max="2826" width="17.83203125" style="30" bestFit="1" customWidth="1"/>
    <col min="2827" max="2827" width="20.5" style="30" customWidth="1"/>
    <col min="2828" max="3070" width="10.83203125" style="30"/>
    <col min="3071" max="3071" width="6.1640625" style="30" customWidth="1"/>
    <col min="3072" max="3073" width="0" style="30" hidden="1" customWidth="1"/>
    <col min="3074" max="3074" width="64.33203125" style="30" customWidth="1"/>
    <col min="3075" max="3075" width="17.83203125" style="30" customWidth="1"/>
    <col min="3076" max="3076" width="16.5" style="30" customWidth="1"/>
    <col min="3077" max="3077" width="18.6640625" style="30" customWidth="1"/>
    <col min="3078" max="3078" width="16.33203125" style="30" customWidth="1"/>
    <col min="3079" max="3079" width="19.83203125" style="30" customWidth="1"/>
    <col min="3080" max="3080" width="19" style="30" customWidth="1"/>
    <col min="3081" max="3081" width="10.83203125" style="30"/>
    <col min="3082" max="3082" width="17.83203125" style="30" bestFit="1" customWidth="1"/>
    <col min="3083" max="3083" width="20.5" style="30" customWidth="1"/>
    <col min="3084" max="3326" width="10.83203125" style="30"/>
    <col min="3327" max="3327" width="6.1640625" style="30" customWidth="1"/>
    <col min="3328" max="3329" width="0" style="30" hidden="1" customWidth="1"/>
    <col min="3330" max="3330" width="64.33203125" style="30" customWidth="1"/>
    <col min="3331" max="3331" width="17.83203125" style="30" customWidth="1"/>
    <col min="3332" max="3332" width="16.5" style="30" customWidth="1"/>
    <col min="3333" max="3333" width="18.6640625" style="30" customWidth="1"/>
    <col min="3334" max="3334" width="16.33203125" style="30" customWidth="1"/>
    <col min="3335" max="3335" width="19.83203125" style="30" customWidth="1"/>
    <col min="3336" max="3336" width="19" style="30" customWidth="1"/>
    <col min="3337" max="3337" width="10.83203125" style="30"/>
    <col min="3338" max="3338" width="17.83203125" style="30" bestFit="1" customWidth="1"/>
    <col min="3339" max="3339" width="20.5" style="30" customWidth="1"/>
    <col min="3340" max="3582" width="10.83203125" style="30"/>
    <col min="3583" max="3583" width="6.1640625" style="30" customWidth="1"/>
    <col min="3584" max="3585" width="0" style="30" hidden="1" customWidth="1"/>
    <col min="3586" max="3586" width="64.33203125" style="30" customWidth="1"/>
    <col min="3587" max="3587" width="17.83203125" style="30" customWidth="1"/>
    <col min="3588" max="3588" width="16.5" style="30" customWidth="1"/>
    <col min="3589" max="3589" width="18.6640625" style="30" customWidth="1"/>
    <col min="3590" max="3590" width="16.33203125" style="30" customWidth="1"/>
    <col min="3591" max="3591" width="19.83203125" style="30" customWidth="1"/>
    <col min="3592" max="3592" width="19" style="30" customWidth="1"/>
    <col min="3593" max="3593" width="10.83203125" style="30"/>
    <col min="3594" max="3594" width="17.83203125" style="30" bestFit="1" customWidth="1"/>
    <col min="3595" max="3595" width="20.5" style="30" customWidth="1"/>
    <col min="3596" max="3838" width="10.83203125" style="30"/>
    <col min="3839" max="3839" width="6.1640625" style="30" customWidth="1"/>
    <col min="3840" max="3841" width="0" style="30" hidden="1" customWidth="1"/>
    <col min="3842" max="3842" width="64.33203125" style="30" customWidth="1"/>
    <col min="3843" max="3843" width="17.83203125" style="30" customWidth="1"/>
    <col min="3844" max="3844" width="16.5" style="30" customWidth="1"/>
    <col min="3845" max="3845" width="18.6640625" style="30" customWidth="1"/>
    <col min="3846" max="3846" width="16.33203125" style="30" customWidth="1"/>
    <col min="3847" max="3847" width="19.83203125" style="30" customWidth="1"/>
    <col min="3848" max="3848" width="19" style="30" customWidth="1"/>
    <col min="3849" max="3849" width="10.83203125" style="30"/>
    <col min="3850" max="3850" width="17.83203125" style="30" bestFit="1" customWidth="1"/>
    <col min="3851" max="3851" width="20.5" style="30" customWidth="1"/>
    <col min="3852" max="4094" width="10.83203125" style="30"/>
    <col min="4095" max="4095" width="6.1640625" style="30" customWidth="1"/>
    <col min="4096" max="4097" width="0" style="30" hidden="1" customWidth="1"/>
    <col min="4098" max="4098" width="64.33203125" style="30" customWidth="1"/>
    <col min="4099" max="4099" width="17.83203125" style="30" customWidth="1"/>
    <col min="4100" max="4100" width="16.5" style="30" customWidth="1"/>
    <col min="4101" max="4101" width="18.6640625" style="30" customWidth="1"/>
    <col min="4102" max="4102" width="16.33203125" style="30" customWidth="1"/>
    <col min="4103" max="4103" width="19.83203125" style="30" customWidth="1"/>
    <col min="4104" max="4104" width="19" style="30" customWidth="1"/>
    <col min="4105" max="4105" width="10.83203125" style="30"/>
    <col min="4106" max="4106" width="17.83203125" style="30" bestFit="1" customWidth="1"/>
    <col min="4107" max="4107" width="20.5" style="30" customWidth="1"/>
    <col min="4108" max="4350" width="10.83203125" style="30"/>
    <col min="4351" max="4351" width="6.1640625" style="30" customWidth="1"/>
    <col min="4352" max="4353" width="0" style="30" hidden="1" customWidth="1"/>
    <col min="4354" max="4354" width="64.33203125" style="30" customWidth="1"/>
    <col min="4355" max="4355" width="17.83203125" style="30" customWidth="1"/>
    <col min="4356" max="4356" width="16.5" style="30" customWidth="1"/>
    <col min="4357" max="4357" width="18.6640625" style="30" customWidth="1"/>
    <col min="4358" max="4358" width="16.33203125" style="30" customWidth="1"/>
    <col min="4359" max="4359" width="19.83203125" style="30" customWidth="1"/>
    <col min="4360" max="4360" width="19" style="30" customWidth="1"/>
    <col min="4361" max="4361" width="10.83203125" style="30"/>
    <col min="4362" max="4362" width="17.83203125" style="30" bestFit="1" customWidth="1"/>
    <col min="4363" max="4363" width="20.5" style="30" customWidth="1"/>
    <col min="4364" max="4606" width="10.83203125" style="30"/>
    <col min="4607" max="4607" width="6.1640625" style="30" customWidth="1"/>
    <col min="4608" max="4609" width="0" style="30" hidden="1" customWidth="1"/>
    <col min="4610" max="4610" width="64.33203125" style="30" customWidth="1"/>
    <col min="4611" max="4611" width="17.83203125" style="30" customWidth="1"/>
    <col min="4612" max="4612" width="16.5" style="30" customWidth="1"/>
    <col min="4613" max="4613" width="18.6640625" style="30" customWidth="1"/>
    <col min="4614" max="4614" width="16.33203125" style="30" customWidth="1"/>
    <col min="4615" max="4615" width="19.83203125" style="30" customWidth="1"/>
    <col min="4616" max="4616" width="19" style="30" customWidth="1"/>
    <col min="4617" max="4617" width="10.83203125" style="30"/>
    <col min="4618" max="4618" width="17.83203125" style="30" bestFit="1" customWidth="1"/>
    <col min="4619" max="4619" width="20.5" style="30" customWidth="1"/>
    <col min="4620" max="4862" width="10.83203125" style="30"/>
    <col min="4863" max="4863" width="6.1640625" style="30" customWidth="1"/>
    <col min="4864" max="4865" width="0" style="30" hidden="1" customWidth="1"/>
    <col min="4866" max="4866" width="64.33203125" style="30" customWidth="1"/>
    <col min="4867" max="4867" width="17.83203125" style="30" customWidth="1"/>
    <col min="4868" max="4868" width="16.5" style="30" customWidth="1"/>
    <col min="4869" max="4869" width="18.6640625" style="30" customWidth="1"/>
    <col min="4870" max="4870" width="16.33203125" style="30" customWidth="1"/>
    <col min="4871" max="4871" width="19.83203125" style="30" customWidth="1"/>
    <col min="4872" max="4872" width="19" style="30" customWidth="1"/>
    <col min="4873" max="4873" width="10.83203125" style="30"/>
    <col min="4874" max="4874" width="17.83203125" style="30" bestFit="1" customWidth="1"/>
    <col min="4875" max="4875" width="20.5" style="30" customWidth="1"/>
    <col min="4876" max="5118" width="10.83203125" style="30"/>
    <col min="5119" max="5119" width="6.1640625" style="30" customWidth="1"/>
    <col min="5120" max="5121" width="0" style="30" hidden="1" customWidth="1"/>
    <col min="5122" max="5122" width="64.33203125" style="30" customWidth="1"/>
    <col min="5123" max="5123" width="17.83203125" style="30" customWidth="1"/>
    <col min="5124" max="5124" width="16.5" style="30" customWidth="1"/>
    <col min="5125" max="5125" width="18.6640625" style="30" customWidth="1"/>
    <col min="5126" max="5126" width="16.33203125" style="30" customWidth="1"/>
    <col min="5127" max="5127" width="19.83203125" style="30" customWidth="1"/>
    <col min="5128" max="5128" width="19" style="30" customWidth="1"/>
    <col min="5129" max="5129" width="10.83203125" style="30"/>
    <col min="5130" max="5130" width="17.83203125" style="30" bestFit="1" customWidth="1"/>
    <col min="5131" max="5131" width="20.5" style="30" customWidth="1"/>
    <col min="5132" max="5374" width="10.83203125" style="30"/>
    <col min="5375" max="5375" width="6.1640625" style="30" customWidth="1"/>
    <col min="5376" max="5377" width="0" style="30" hidden="1" customWidth="1"/>
    <col min="5378" max="5378" width="64.33203125" style="30" customWidth="1"/>
    <col min="5379" max="5379" width="17.83203125" style="30" customWidth="1"/>
    <col min="5380" max="5380" width="16.5" style="30" customWidth="1"/>
    <col min="5381" max="5381" width="18.6640625" style="30" customWidth="1"/>
    <col min="5382" max="5382" width="16.33203125" style="30" customWidth="1"/>
    <col min="5383" max="5383" width="19.83203125" style="30" customWidth="1"/>
    <col min="5384" max="5384" width="19" style="30" customWidth="1"/>
    <col min="5385" max="5385" width="10.83203125" style="30"/>
    <col min="5386" max="5386" width="17.83203125" style="30" bestFit="1" customWidth="1"/>
    <col min="5387" max="5387" width="20.5" style="30" customWidth="1"/>
    <col min="5388" max="5630" width="10.83203125" style="30"/>
    <col min="5631" max="5631" width="6.1640625" style="30" customWidth="1"/>
    <col min="5632" max="5633" width="0" style="30" hidden="1" customWidth="1"/>
    <col min="5634" max="5634" width="64.33203125" style="30" customWidth="1"/>
    <col min="5635" max="5635" width="17.83203125" style="30" customWidth="1"/>
    <col min="5636" max="5636" width="16.5" style="30" customWidth="1"/>
    <col min="5637" max="5637" width="18.6640625" style="30" customWidth="1"/>
    <col min="5638" max="5638" width="16.33203125" style="30" customWidth="1"/>
    <col min="5639" max="5639" width="19.83203125" style="30" customWidth="1"/>
    <col min="5640" max="5640" width="19" style="30" customWidth="1"/>
    <col min="5641" max="5641" width="10.83203125" style="30"/>
    <col min="5642" max="5642" width="17.83203125" style="30" bestFit="1" customWidth="1"/>
    <col min="5643" max="5643" width="20.5" style="30" customWidth="1"/>
    <col min="5644" max="5886" width="10.83203125" style="30"/>
    <col min="5887" max="5887" width="6.1640625" style="30" customWidth="1"/>
    <col min="5888" max="5889" width="0" style="30" hidden="1" customWidth="1"/>
    <col min="5890" max="5890" width="64.33203125" style="30" customWidth="1"/>
    <col min="5891" max="5891" width="17.83203125" style="30" customWidth="1"/>
    <col min="5892" max="5892" width="16.5" style="30" customWidth="1"/>
    <col min="5893" max="5893" width="18.6640625" style="30" customWidth="1"/>
    <col min="5894" max="5894" width="16.33203125" style="30" customWidth="1"/>
    <col min="5895" max="5895" width="19.83203125" style="30" customWidth="1"/>
    <col min="5896" max="5896" width="19" style="30" customWidth="1"/>
    <col min="5897" max="5897" width="10.83203125" style="30"/>
    <col min="5898" max="5898" width="17.83203125" style="30" bestFit="1" customWidth="1"/>
    <col min="5899" max="5899" width="20.5" style="30" customWidth="1"/>
    <col min="5900" max="6142" width="10.83203125" style="30"/>
    <col min="6143" max="6143" width="6.1640625" style="30" customWidth="1"/>
    <col min="6144" max="6145" width="0" style="30" hidden="1" customWidth="1"/>
    <col min="6146" max="6146" width="64.33203125" style="30" customWidth="1"/>
    <col min="6147" max="6147" width="17.83203125" style="30" customWidth="1"/>
    <col min="6148" max="6148" width="16.5" style="30" customWidth="1"/>
    <col min="6149" max="6149" width="18.6640625" style="30" customWidth="1"/>
    <col min="6150" max="6150" width="16.33203125" style="30" customWidth="1"/>
    <col min="6151" max="6151" width="19.83203125" style="30" customWidth="1"/>
    <col min="6152" max="6152" width="19" style="30" customWidth="1"/>
    <col min="6153" max="6153" width="10.83203125" style="30"/>
    <col min="6154" max="6154" width="17.83203125" style="30" bestFit="1" customWidth="1"/>
    <col min="6155" max="6155" width="20.5" style="30" customWidth="1"/>
    <col min="6156" max="6398" width="10.83203125" style="30"/>
    <col min="6399" max="6399" width="6.1640625" style="30" customWidth="1"/>
    <col min="6400" max="6401" width="0" style="30" hidden="1" customWidth="1"/>
    <col min="6402" max="6402" width="64.33203125" style="30" customWidth="1"/>
    <col min="6403" max="6403" width="17.83203125" style="30" customWidth="1"/>
    <col min="6404" max="6404" width="16.5" style="30" customWidth="1"/>
    <col min="6405" max="6405" width="18.6640625" style="30" customWidth="1"/>
    <col min="6406" max="6406" width="16.33203125" style="30" customWidth="1"/>
    <col min="6407" max="6407" width="19.83203125" style="30" customWidth="1"/>
    <col min="6408" max="6408" width="19" style="30" customWidth="1"/>
    <col min="6409" max="6409" width="10.83203125" style="30"/>
    <col min="6410" max="6410" width="17.83203125" style="30" bestFit="1" customWidth="1"/>
    <col min="6411" max="6411" width="20.5" style="30" customWidth="1"/>
    <col min="6412" max="6654" width="10.83203125" style="30"/>
    <col min="6655" max="6655" width="6.1640625" style="30" customWidth="1"/>
    <col min="6656" max="6657" width="0" style="30" hidden="1" customWidth="1"/>
    <col min="6658" max="6658" width="64.33203125" style="30" customWidth="1"/>
    <col min="6659" max="6659" width="17.83203125" style="30" customWidth="1"/>
    <col min="6660" max="6660" width="16.5" style="30" customWidth="1"/>
    <col min="6661" max="6661" width="18.6640625" style="30" customWidth="1"/>
    <col min="6662" max="6662" width="16.33203125" style="30" customWidth="1"/>
    <col min="6663" max="6663" width="19.83203125" style="30" customWidth="1"/>
    <col min="6664" max="6664" width="19" style="30" customWidth="1"/>
    <col min="6665" max="6665" width="10.83203125" style="30"/>
    <col min="6666" max="6666" width="17.83203125" style="30" bestFit="1" customWidth="1"/>
    <col min="6667" max="6667" width="20.5" style="30" customWidth="1"/>
    <col min="6668" max="6910" width="10.83203125" style="30"/>
    <col min="6911" max="6911" width="6.1640625" style="30" customWidth="1"/>
    <col min="6912" max="6913" width="0" style="30" hidden="1" customWidth="1"/>
    <col min="6914" max="6914" width="64.33203125" style="30" customWidth="1"/>
    <col min="6915" max="6915" width="17.83203125" style="30" customWidth="1"/>
    <col min="6916" max="6916" width="16.5" style="30" customWidth="1"/>
    <col min="6917" max="6917" width="18.6640625" style="30" customWidth="1"/>
    <col min="6918" max="6918" width="16.33203125" style="30" customWidth="1"/>
    <col min="6919" max="6919" width="19.83203125" style="30" customWidth="1"/>
    <col min="6920" max="6920" width="19" style="30" customWidth="1"/>
    <col min="6921" max="6921" width="10.83203125" style="30"/>
    <col min="6922" max="6922" width="17.83203125" style="30" bestFit="1" customWidth="1"/>
    <col min="6923" max="6923" width="20.5" style="30" customWidth="1"/>
    <col min="6924" max="7166" width="10.83203125" style="30"/>
    <col min="7167" max="7167" width="6.1640625" style="30" customWidth="1"/>
    <col min="7168" max="7169" width="0" style="30" hidden="1" customWidth="1"/>
    <col min="7170" max="7170" width="64.33203125" style="30" customWidth="1"/>
    <col min="7171" max="7171" width="17.83203125" style="30" customWidth="1"/>
    <col min="7172" max="7172" width="16.5" style="30" customWidth="1"/>
    <col min="7173" max="7173" width="18.6640625" style="30" customWidth="1"/>
    <col min="7174" max="7174" width="16.33203125" style="30" customWidth="1"/>
    <col min="7175" max="7175" width="19.83203125" style="30" customWidth="1"/>
    <col min="7176" max="7176" width="19" style="30" customWidth="1"/>
    <col min="7177" max="7177" width="10.83203125" style="30"/>
    <col min="7178" max="7178" width="17.83203125" style="30" bestFit="1" customWidth="1"/>
    <col min="7179" max="7179" width="20.5" style="30" customWidth="1"/>
    <col min="7180" max="7422" width="10.83203125" style="30"/>
    <col min="7423" max="7423" width="6.1640625" style="30" customWidth="1"/>
    <col min="7424" max="7425" width="0" style="30" hidden="1" customWidth="1"/>
    <col min="7426" max="7426" width="64.33203125" style="30" customWidth="1"/>
    <col min="7427" max="7427" width="17.83203125" style="30" customWidth="1"/>
    <col min="7428" max="7428" width="16.5" style="30" customWidth="1"/>
    <col min="7429" max="7429" width="18.6640625" style="30" customWidth="1"/>
    <col min="7430" max="7430" width="16.33203125" style="30" customWidth="1"/>
    <col min="7431" max="7431" width="19.83203125" style="30" customWidth="1"/>
    <col min="7432" max="7432" width="19" style="30" customWidth="1"/>
    <col min="7433" max="7433" width="10.83203125" style="30"/>
    <col min="7434" max="7434" width="17.83203125" style="30" bestFit="1" customWidth="1"/>
    <col min="7435" max="7435" width="20.5" style="30" customWidth="1"/>
    <col min="7436" max="7678" width="10.83203125" style="30"/>
    <col min="7679" max="7679" width="6.1640625" style="30" customWidth="1"/>
    <col min="7680" max="7681" width="0" style="30" hidden="1" customWidth="1"/>
    <col min="7682" max="7682" width="64.33203125" style="30" customWidth="1"/>
    <col min="7683" max="7683" width="17.83203125" style="30" customWidth="1"/>
    <col min="7684" max="7684" width="16.5" style="30" customWidth="1"/>
    <col min="7685" max="7685" width="18.6640625" style="30" customWidth="1"/>
    <col min="7686" max="7686" width="16.33203125" style="30" customWidth="1"/>
    <col min="7687" max="7687" width="19.83203125" style="30" customWidth="1"/>
    <col min="7688" max="7688" width="19" style="30" customWidth="1"/>
    <col min="7689" max="7689" width="10.83203125" style="30"/>
    <col min="7690" max="7690" width="17.83203125" style="30" bestFit="1" customWidth="1"/>
    <col min="7691" max="7691" width="20.5" style="30" customWidth="1"/>
    <col min="7692" max="7934" width="10.83203125" style="30"/>
    <col min="7935" max="7935" width="6.1640625" style="30" customWidth="1"/>
    <col min="7936" max="7937" width="0" style="30" hidden="1" customWidth="1"/>
    <col min="7938" max="7938" width="64.33203125" style="30" customWidth="1"/>
    <col min="7939" max="7939" width="17.83203125" style="30" customWidth="1"/>
    <col min="7940" max="7940" width="16.5" style="30" customWidth="1"/>
    <col min="7941" max="7941" width="18.6640625" style="30" customWidth="1"/>
    <col min="7942" max="7942" width="16.33203125" style="30" customWidth="1"/>
    <col min="7943" max="7943" width="19.83203125" style="30" customWidth="1"/>
    <col min="7944" max="7944" width="19" style="30" customWidth="1"/>
    <col min="7945" max="7945" width="10.83203125" style="30"/>
    <col min="7946" max="7946" width="17.83203125" style="30" bestFit="1" customWidth="1"/>
    <col min="7947" max="7947" width="20.5" style="30" customWidth="1"/>
    <col min="7948" max="8190" width="10.83203125" style="30"/>
    <col min="8191" max="8191" width="6.1640625" style="30" customWidth="1"/>
    <col min="8192" max="8193" width="0" style="30" hidden="1" customWidth="1"/>
    <col min="8194" max="8194" width="64.33203125" style="30" customWidth="1"/>
    <col min="8195" max="8195" width="17.83203125" style="30" customWidth="1"/>
    <col min="8196" max="8196" width="16.5" style="30" customWidth="1"/>
    <col min="8197" max="8197" width="18.6640625" style="30" customWidth="1"/>
    <col min="8198" max="8198" width="16.33203125" style="30" customWidth="1"/>
    <col min="8199" max="8199" width="19.83203125" style="30" customWidth="1"/>
    <col min="8200" max="8200" width="19" style="30" customWidth="1"/>
    <col min="8201" max="8201" width="10.83203125" style="30"/>
    <col min="8202" max="8202" width="17.83203125" style="30" bestFit="1" customWidth="1"/>
    <col min="8203" max="8203" width="20.5" style="30" customWidth="1"/>
    <col min="8204" max="8446" width="10.83203125" style="30"/>
    <col min="8447" max="8447" width="6.1640625" style="30" customWidth="1"/>
    <col min="8448" max="8449" width="0" style="30" hidden="1" customWidth="1"/>
    <col min="8450" max="8450" width="64.33203125" style="30" customWidth="1"/>
    <col min="8451" max="8451" width="17.83203125" style="30" customWidth="1"/>
    <col min="8452" max="8452" width="16.5" style="30" customWidth="1"/>
    <col min="8453" max="8453" width="18.6640625" style="30" customWidth="1"/>
    <col min="8454" max="8454" width="16.33203125" style="30" customWidth="1"/>
    <col min="8455" max="8455" width="19.83203125" style="30" customWidth="1"/>
    <col min="8456" max="8456" width="19" style="30" customWidth="1"/>
    <col min="8457" max="8457" width="10.83203125" style="30"/>
    <col min="8458" max="8458" width="17.83203125" style="30" bestFit="1" customWidth="1"/>
    <col min="8459" max="8459" width="20.5" style="30" customWidth="1"/>
    <col min="8460" max="8702" width="10.83203125" style="30"/>
    <col min="8703" max="8703" width="6.1640625" style="30" customWidth="1"/>
    <col min="8704" max="8705" width="0" style="30" hidden="1" customWidth="1"/>
    <col min="8706" max="8706" width="64.33203125" style="30" customWidth="1"/>
    <col min="8707" max="8707" width="17.83203125" style="30" customWidth="1"/>
    <col min="8708" max="8708" width="16.5" style="30" customWidth="1"/>
    <col min="8709" max="8709" width="18.6640625" style="30" customWidth="1"/>
    <col min="8710" max="8710" width="16.33203125" style="30" customWidth="1"/>
    <col min="8711" max="8711" width="19.83203125" style="30" customWidth="1"/>
    <col min="8712" max="8712" width="19" style="30" customWidth="1"/>
    <col min="8713" max="8713" width="10.83203125" style="30"/>
    <col min="8714" max="8714" width="17.83203125" style="30" bestFit="1" customWidth="1"/>
    <col min="8715" max="8715" width="20.5" style="30" customWidth="1"/>
    <col min="8716" max="8958" width="10.83203125" style="30"/>
    <col min="8959" max="8959" width="6.1640625" style="30" customWidth="1"/>
    <col min="8960" max="8961" width="0" style="30" hidden="1" customWidth="1"/>
    <col min="8962" max="8962" width="64.33203125" style="30" customWidth="1"/>
    <col min="8963" max="8963" width="17.83203125" style="30" customWidth="1"/>
    <col min="8964" max="8964" width="16.5" style="30" customWidth="1"/>
    <col min="8965" max="8965" width="18.6640625" style="30" customWidth="1"/>
    <col min="8966" max="8966" width="16.33203125" style="30" customWidth="1"/>
    <col min="8967" max="8967" width="19.83203125" style="30" customWidth="1"/>
    <col min="8968" max="8968" width="19" style="30" customWidth="1"/>
    <col min="8969" max="8969" width="10.83203125" style="30"/>
    <col min="8970" max="8970" width="17.83203125" style="30" bestFit="1" customWidth="1"/>
    <col min="8971" max="8971" width="20.5" style="30" customWidth="1"/>
    <col min="8972" max="9214" width="10.83203125" style="30"/>
    <col min="9215" max="9215" width="6.1640625" style="30" customWidth="1"/>
    <col min="9216" max="9217" width="0" style="30" hidden="1" customWidth="1"/>
    <col min="9218" max="9218" width="64.33203125" style="30" customWidth="1"/>
    <col min="9219" max="9219" width="17.83203125" style="30" customWidth="1"/>
    <col min="9220" max="9220" width="16.5" style="30" customWidth="1"/>
    <col min="9221" max="9221" width="18.6640625" style="30" customWidth="1"/>
    <col min="9222" max="9222" width="16.33203125" style="30" customWidth="1"/>
    <col min="9223" max="9223" width="19.83203125" style="30" customWidth="1"/>
    <col min="9224" max="9224" width="19" style="30" customWidth="1"/>
    <col min="9225" max="9225" width="10.83203125" style="30"/>
    <col min="9226" max="9226" width="17.83203125" style="30" bestFit="1" customWidth="1"/>
    <col min="9227" max="9227" width="20.5" style="30" customWidth="1"/>
    <col min="9228" max="9470" width="10.83203125" style="30"/>
    <col min="9471" max="9471" width="6.1640625" style="30" customWidth="1"/>
    <col min="9472" max="9473" width="0" style="30" hidden="1" customWidth="1"/>
    <col min="9474" max="9474" width="64.33203125" style="30" customWidth="1"/>
    <col min="9475" max="9475" width="17.83203125" style="30" customWidth="1"/>
    <col min="9476" max="9476" width="16.5" style="30" customWidth="1"/>
    <col min="9477" max="9477" width="18.6640625" style="30" customWidth="1"/>
    <col min="9478" max="9478" width="16.33203125" style="30" customWidth="1"/>
    <col min="9479" max="9479" width="19.83203125" style="30" customWidth="1"/>
    <col min="9480" max="9480" width="19" style="30" customWidth="1"/>
    <col min="9481" max="9481" width="10.83203125" style="30"/>
    <col min="9482" max="9482" width="17.83203125" style="30" bestFit="1" customWidth="1"/>
    <col min="9483" max="9483" width="20.5" style="30" customWidth="1"/>
    <col min="9484" max="9726" width="10.83203125" style="30"/>
    <col min="9727" max="9727" width="6.1640625" style="30" customWidth="1"/>
    <col min="9728" max="9729" width="0" style="30" hidden="1" customWidth="1"/>
    <col min="9730" max="9730" width="64.33203125" style="30" customWidth="1"/>
    <col min="9731" max="9731" width="17.83203125" style="30" customWidth="1"/>
    <col min="9732" max="9732" width="16.5" style="30" customWidth="1"/>
    <col min="9733" max="9733" width="18.6640625" style="30" customWidth="1"/>
    <col min="9734" max="9734" width="16.33203125" style="30" customWidth="1"/>
    <col min="9735" max="9735" width="19.83203125" style="30" customWidth="1"/>
    <col min="9736" max="9736" width="19" style="30" customWidth="1"/>
    <col min="9737" max="9737" width="10.83203125" style="30"/>
    <col min="9738" max="9738" width="17.83203125" style="30" bestFit="1" customWidth="1"/>
    <col min="9739" max="9739" width="20.5" style="30" customWidth="1"/>
    <col min="9740" max="9982" width="10.83203125" style="30"/>
    <col min="9983" max="9983" width="6.1640625" style="30" customWidth="1"/>
    <col min="9984" max="9985" width="0" style="30" hidden="1" customWidth="1"/>
    <col min="9986" max="9986" width="64.33203125" style="30" customWidth="1"/>
    <col min="9987" max="9987" width="17.83203125" style="30" customWidth="1"/>
    <col min="9988" max="9988" width="16.5" style="30" customWidth="1"/>
    <col min="9989" max="9989" width="18.6640625" style="30" customWidth="1"/>
    <col min="9990" max="9990" width="16.33203125" style="30" customWidth="1"/>
    <col min="9991" max="9991" width="19.83203125" style="30" customWidth="1"/>
    <col min="9992" max="9992" width="19" style="30" customWidth="1"/>
    <col min="9993" max="9993" width="10.83203125" style="30"/>
    <col min="9994" max="9994" width="17.83203125" style="30" bestFit="1" customWidth="1"/>
    <col min="9995" max="9995" width="20.5" style="30" customWidth="1"/>
    <col min="9996" max="10238" width="10.83203125" style="30"/>
    <col min="10239" max="10239" width="6.1640625" style="30" customWidth="1"/>
    <col min="10240" max="10241" width="0" style="30" hidden="1" customWidth="1"/>
    <col min="10242" max="10242" width="64.33203125" style="30" customWidth="1"/>
    <col min="10243" max="10243" width="17.83203125" style="30" customWidth="1"/>
    <col min="10244" max="10244" width="16.5" style="30" customWidth="1"/>
    <col min="10245" max="10245" width="18.6640625" style="30" customWidth="1"/>
    <col min="10246" max="10246" width="16.33203125" style="30" customWidth="1"/>
    <col min="10247" max="10247" width="19.83203125" style="30" customWidth="1"/>
    <col min="10248" max="10248" width="19" style="30" customWidth="1"/>
    <col min="10249" max="10249" width="10.83203125" style="30"/>
    <col min="10250" max="10250" width="17.83203125" style="30" bestFit="1" customWidth="1"/>
    <col min="10251" max="10251" width="20.5" style="30" customWidth="1"/>
    <col min="10252" max="10494" width="10.83203125" style="30"/>
    <col min="10495" max="10495" width="6.1640625" style="30" customWidth="1"/>
    <col min="10496" max="10497" width="0" style="30" hidden="1" customWidth="1"/>
    <col min="10498" max="10498" width="64.33203125" style="30" customWidth="1"/>
    <col min="10499" max="10499" width="17.83203125" style="30" customWidth="1"/>
    <col min="10500" max="10500" width="16.5" style="30" customWidth="1"/>
    <col min="10501" max="10501" width="18.6640625" style="30" customWidth="1"/>
    <col min="10502" max="10502" width="16.33203125" style="30" customWidth="1"/>
    <col min="10503" max="10503" width="19.83203125" style="30" customWidth="1"/>
    <col min="10504" max="10504" width="19" style="30" customWidth="1"/>
    <col min="10505" max="10505" width="10.83203125" style="30"/>
    <col min="10506" max="10506" width="17.83203125" style="30" bestFit="1" customWidth="1"/>
    <col min="10507" max="10507" width="20.5" style="30" customWidth="1"/>
    <col min="10508" max="10750" width="10.83203125" style="30"/>
    <col min="10751" max="10751" width="6.1640625" style="30" customWidth="1"/>
    <col min="10752" max="10753" width="0" style="30" hidden="1" customWidth="1"/>
    <col min="10754" max="10754" width="64.33203125" style="30" customWidth="1"/>
    <col min="10755" max="10755" width="17.83203125" style="30" customWidth="1"/>
    <col min="10756" max="10756" width="16.5" style="30" customWidth="1"/>
    <col min="10757" max="10757" width="18.6640625" style="30" customWidth="1"/>
    <col min="10758" max="10758" width="16.33203125" style="30" customWidth="1"/>
    <col min="10759" max="10759" width="19.83203125" style="30" customWidth="1"/>
    <col min="10760" max="10760" width="19" style="30" customWidth="1"/>
    <col min="10761" max="10761" width="10.83203125" style="30"/>
    <col min="10762" max="10762" width="17.83203125" style="30" bestFit="1" customWidth="1"/>
    <col min="10763" max="10763" width="20.5" style="30" customWidth="1"/>
    <col min="10764" max="11006" width="10.83203125" style="30"/>
    <col min="11007" max="11007" width="6.1640625" style="30" customWidth="1"/>
    <col min="11008" max="11009" width="0" style="30" hidden="1" customWidth="1"/>
    <col min="11010" max="11010" width="64.33203125" style="30" customWidth="1"/>
    <col min="11011" max="11011" width="17.83203125" style="30" customWidth="1"/>
    <col min="11012" max="11012" width="16.5" style="30" customWidth="1"/>
    <col min="11013" max="11013" width="18.6640625" style="30" customWidth="1"/>
    <col min="11014" max="11014" width="16.33203125" style="30" customWidth="1"/>
    <col min="11015" max="11015" width="19.83203125" style="30" customWidth="1"/>
    <col min="11016" max="11016" width="19" style="30" customWidth="1"/>
    <col min="11017" max="11017" width="10.83203125" style="30"/>
    <col min="11018" max="11018" width="17.83203125" style="30" bestFit="1" customWidth="1"/>
    <col min="11019" max="11019" width="20.5" style="30" customWidth="1"/>
    <col min="11020" max="11262" width="10.83203125" style="30"/>
    <col min="11263" max="11263" width="6.1640625" style="30" customWidth="1"/>
    <col min="11264" max="11265" width="0" style="30" hidden="1" customWidth="1"/>
    <col min="11266" max="11266" width="64.33203125" style="30" customWidth="1"/>
    <col min="11267" max="11267" width="17.83203125" style="30" customWidth="1"/>
    <col min="11268" max="11268" width="16.5" style="30" customWidth="1"/>
    <col min="11269" max="11269" width="18.6640625" style="30" customWidth="1"/>
    <col min="11270" max="11270" width="16.33203125" style="30" customWidth="1"/>
    <col min="11271" max="11271" width="19.83203125" style="30" customWidth="1"/>
    <col min="11272" max="11272" width="19" style="30" customWidth="1"/>
    <col min="11273" max="11273" width="10.83203125" style="30"/>
    <col min="11274" max="11274" width="17.83203125" style="30" bestFit="1" customWidth="1"/>
    <col min="11275" max="11275" width="20.5" style="30" customWidth="1"/>
    <col min="11276" max="11518" width="10.83203125" style="30"/>
    <col min="11519" max="11519" width="6.1640625" style="30" customWidth="1"/>
    <col min="11520" max="11521" width="0" style="30" hidden="1" customWidth="1"/>
    <col min="11522" max="11522" width="64.33203125" style="30" customWidth="1"/>
    <col min="11523" max="11523" width="17.83203125" style="30" customWidth="1"/>
    <col min="11524" max="11524" width="16.5" style="30" customWidth="1"/>
    <col min="11525" max="11525" width="18.6640625" style="30" customWidth="1"/>
    <col min="11526" max="11526" width="16.33203125" style="30" customWidth="1"/>
    <col min="11527" max="11527" width="19.83203125" style="30" customWidth="1"/>
    <col min="11528" max="11528" width="19" style="30" customWidth="1"/>
    <col min="11529" max="11529" width="10.83203125" style="30"/>
    <col min="11530" max="11530" width="17.83203125" style="30" bestFit="1" customWidth="1"/>
    <col min="11531" max="11531" width="20.5" style="30" customWidth="1"/>
    <col min="11532" max="11774" width="10.83203125" style="30"/>
    <col min="11775" max="11775" width="6.1640625" style="30" customWidth="1"/>
    <col min="11776" max="11777" width="0" style="30" hidden="1" customWidth="1"/>
    <col min="11778" max="11778" width="64.33203125" style="30" customWidth="1"/>
    <col min="11779" max="11779" width="17.83203125" style="30" customWidth="1"/>
    <col min="11780" max="11780" width="16.5" style="30" customWidth="1"/>
    <col min="11781" max="11781" width="18.6640625" style="30" customWidth="1"/>
    <col min="11782" max="11782" width="16.33203125" style="30" customWidth="1"/>
    <col min="11783" max="11783" width="19.83203125" style="30" customWidth="1"/>
    <col min="11784" max="11784" width="19" style="30" customWidth="1"/>
    <col min="11785" max="11785" width="10.83203125" style="30"/>
    <col min="11786" max="11786" width="17.83203125" style="30" bestFit="1" customWidth="1"/>
    <col min="11787" max="11787" width="20.5" style="30" customWidth="1"/>
    <col min="11788" max="12030" width="10.83203125" style="30"/>
    <col min="12031" max="12031" width="6.1640625" style="30" customWidth="1"/>
    <col min="12032" max="12033" width="0" style="30" hidden="1" customWidth="1"/>
    <col min="12034" max="12034" width="64.33203125" style="30" customWidth="1"/>
    <col min="12035" max="12035" width="17.83203125" style="30" customWidth="1"/>
    <col min="12036" max="12036" width="16.5" style="30" customWidth="1"/>
    <col min="12037" max="12037" width="18.6640625" style="30" customWidth="1"/>
    <col min="12038" max="12038" width="16.33203125" style="30" customWidth="1"/>
    <col min="12039" max="12039" width="19.83203125" style="30" customWidth="1"/>
    <col min="12040" max="12040" width="19" style="30" customWidth="1"/>
    <col min="12041" max="12041" width="10.83203125" style="30"/>
    <col min="12042" max="12042" width="17.83203125" style="30" bestFit="1" customWidth="1"/>
    <col min="12043" max="12043" width="20.5" style="30" customWidth="1"/>
    <col min="12044" max="12286" width="10.83203125" style="30"/>
    <col min="12287" max="12287" width="6.1640625" style="30" customWidth="1"/>
    <col min="12288" max="12289" width="0" style="30" hidden="1" customWidth="1"/>
    <col min="12290" max="12290" width="64.33203125" style="30" customWidth="1"/>
    <col min="12291" max="12291" width="17.83203125" style="30" customWidth="1"/>
    <col min="12292" max="12292" width="16.5" style="30" customWidth="1"/>
    <col min="12293" max="12293" width="18.6640625" style="30" customWidth="1"/>
    <col min="12294" max="12294" width="16.33203125" style="30" customWidth="1"/>
    <col min="12295" max="12295" width="19.83203125" style="30" customWidth="1"/>
    <col min="12296" max="12296" width="19" style="30" customWidth="1"/>
    <col min="12297" max="12297" width="10.83203125" style="30"/>
    <col min="12298" max="12298" width="17.83203125" style="30" bestFit="1" customWidth="1"/>
    <col min="12299" max="12299" width="20.5" style="30" customWidth="1"/>
    <col min="12300" max="12542" width="10.83203125" style="30"/>
    <col min="12543" max="12543" width="6.1640625" style="30" customWidth="1"/>
    <col min="12544" max="12545" width="0" style="30" hidden="1" customWidth="1"/>
    <col min="12546" max="12546" width="64.33203125" style="30" customWidth="1"/>
    <col min="12547" max="12547" width="17.83203125" style="30" customWidth="1"/>
    <col min="12548" max="12548" width="16.5" style="30" customWidth="1"/>
    <col min="12549" max="12549" width="18.6640625" style="30" customWidth="1"/>
    <col min="12550" max="12550" width="16.33203125" style="30" customWidth="1"/>
    <col min="12551" max="12551" width="19.83203125" style="30" customWidth="1"/>
    <col min="12552" max="12552" width="19" style="30" customWidth="1"/>
    <col min="12553" max="12553" width="10.83203125" style="30"/>
    <col min="12554" max="12554" width="17.83203125" style="30" bestFit="1" customWidth="1"/>
    <col min="12555" max="12555" width="20.5" style="30" customWidth="1"/>
    <col min="12556" max="12798" width="10.83203125" style="30"/>
    <col min="12799" max="12799" width="6.1640625" style="30" customWidth="1"/>
    <col min="12800" max="12801" width="0" style="30" hidden="1" customWidth="1"/>
    <col min="12802" max="12802" width="64.33203125" style="30" customWidth="1"/>
    <col min="12803" max="12803" width="17.83203125" style="30" customWidth="1"/>
    <col min="12804" max="12804" width="16.5" style="30" customWidth="1"/>
    <col min="12805" max="12805" width="18.6640625" style="30" customWidth="1"/>
    <col min="12806" max="12806" width="16.33203125" style="30" customWidth="1"/>
    <col min="12807" max="12807" width="19.83203125" style="30" customWidth="1"/>
    <col min="12808" max="12808" width="19" style="30" customWidth="1"/>
    <col min="12809" max="12809" width="10.83203125" style="30"/>
    <col min="12810" max="12810" width="17.83203125" style="30" bestFit="1" customWidth="1"/>
    <col min="12811" max="12811" width="20.5" style="30" customWidth="1"/>
    <col min="12812" max="13054" width="10.83203125" style="30"/>
    <col min="13055" max="13055" width="6.1640625" style="30" customWidth="1"/>
    <col min="13056" max="13057" width="0" style="30" hidden="1" customWidth="1"/>
    <col min="13058" max="13058" width="64.33203125" style="30" customWidth="1"/>
    <col min="13059" max="13059" width="17.83203125" style="30" customWidth="1"/>
    <col min="13060" max="13060" width="16.5" style="30" customWidth="1"/>
    <col min="13061" max="13061" width="18.6640625" style="30" customWidth="1"/>
    <col min="13062" max="13062" width="16.33203125" style="30" customWidth="1"/>
    <col min="13063" max="13063" width="19.83203125" style="30" customWidth="1"/>
    <col min="13064" max="13064" width="19" style="30" customWidth="1"/>
    <col min="13065" max="13065" width="10.83203125" style="30"/>
    <col min="13066" max="13066" width="17.83203125" style="30" bestFit="1" customWidth="1"/>
    <col min="13067" max="13067" width="20.5" style="30" customWidth="1"/>
    <col min="13068" max="13310" width="10.83203125" style="30"/>
    <col min="13311" max="13311" width="6.1640625" style="30" customWidth="1"/>
    <col min="13312" max="13313" width="0" style="30" hidden="1" customWidth="1"/>
    <col min="13314" max="13314" width="64.33203125" style="30" customWidth="1"/>
    <col min="13315" max="13315" width="17.83203125" style="30" customWidth="1"/>
    <col min="13316" max="13316" width="16.5" style="30" customWidth="1"/>
    <col min="13317" max="13317" width="18.6640625" style="30" customWidth="1"/>
    <col min="13318" max="13318" width="16.33203125" style="30" customWidth="1"/>
    <col min="13319" max="13319" width="19.83203125" style="30" customWidth="1"/>
    <col min="13320" max="13320" width="19" style="30" customWidth="1"/>
    <col min="13321" max="13321" width="10.83203125" style="30"/>
    <col min="13322" max="13322" width="17.83203125" style="30" bestFit="1" customWidth="1"/>
    <col min="13323" max="13323" width="20.5" style="30" customWidth="1"/>
    <col min="13324" max="13566" width="10.83203125" style="30"/>
    <col min="13567" max="13567" width="6.1640625" style="30" customWidth="1"/>
    <col min="13568" max="13569" width="0" style="30" hidden="1" customWidth="1"/>
    <col min="13570" max="13570" width="64.33203125" style="30" customWidth="1"/>
    <col min="13571" max="13571" width="17.83203125" style="30" customWidth="1"/>
    <col min="13572" max="13572" width="16.5" style="30" customWidth="1"/>
    <col min="13573" max="13573" width="18.6640625" style="30" customWidth="1"/>
    <col min="13574" max="13574" width="16.33203125" style="30" customWidth="1"/>
    <col min="13575" max="13575" width="19.83203125" style="30" customWidth="1"/>
    <col min="13576" max="13576" width="19" style="30" customWidth="1"/>
    <col min="13577" max="13577" width="10.83203125" style="30"/>
    <col min="13578" max="13578" width="17.83203125" style="30" bestFit="1" customWidth="1"/>
    <col min="13579" max="13579" width="20.5" style="30" customWidth="1"/>
    <col min="13580" max="13822" width="10.83203125" style="30"/>
    <col min="13823" max="13823" width="6.1640625" style="30" customWidth="1"/>
    <col min="13824" max="13825" width="0" style="30" hidden="1" customWidth="1"/>
    <col min="13826" max="13826" width="64.33203125" style="30" customWidth="1"/>
    <col min="13827" max="13827" width="17.83203125" style="30" customWidth="1"/>
    <col min="13828" max="13828" width="16.5" style="30" customWidth="1"/>
    <col min="13829" max="13829" width="18.6640625" style="30" customWidth="1"/>
    <col min="13830" max="13830" width="16.33203125" style="30" customWidth="1"/>
    <col min="13831" max="13831" width="19.83203125" style="30" customWidth="1"/>
    <col min="13832" max="13832" width="19" style="30" customWidth="1"/>
    <col min="13833" max="13833" width="10.83203125" style="30"/>
    <col min="13834" max="13834" width="17.83203125" style="30" bestFit="1" customWidth="1"/>
    <col min="13835" max="13835" width="20.5" style="30" customWidth="1"/>
    <col min="13836" max="14078" width="10.83203125" style="30"/>
    <col min="14079" max="14079" width="6.1640625" style="30" customWidth="1"/>
    <col min="14080" max="14081" width="0" style="30" hidden="1" customWidth="1"/>
    <col min="14082" max="14082" width="64.33203125" style="30" customWidth="1"/>
    <col min="14083" max="14083" width="17.83203125" style="30" customWidth="1"/>
    <col min="14084" max="14084" width="16.5" style="30" customWidth="1"/>
    <col min="14085" max="14085" width="18.6640625" style="30" customWidth="1"/>
    <col min="14086" max="14086" width="16.33203125" style="30" customWidth="1"/>
    <col min="14087" max="14087" width="19.83203125" style="30" customWidth="1"/>
    <col min="14088" max="14088" width="19" style="30" customWidth="1"/>
    <col min="14089" max="14089" width="10.83203125" style="30"/>
    <col min="14090" max="14090" width="17.83203125" style="30" bestFit="1" customWidth="1"/>
    <col min="14091" max="14091" width="20.5" style="30" customWidth="1"/>
    <col min="14092" max="14334" width="10.83203125" style="30"/>
    <col min="14335" max="14335" width="6.1640625" style="30" customWidth="1"/>
    <col min="14336" max="14337" width="0" style="30" hidden="1" customWidth="1"/>
    <col min="14338" max="14338" width="64.33203125" style="30" customWidth="1"/>
    <col min="14339" max="14339" width="17.83203125" style="30" customWidth="1"/>
    <col min="14340" max="14340" width="16.5" style="30" customWidth="1"/>
    <col min="14341" max="14341" width="18.6640625" style="30" customWidth="1"/>
    <col min="14342" max="14342" width="16.33203125" style="30" customWidth="1"/>
    <col min="14343" max="14343" width="19.83203125" style="30" customWidth="1"/>
    <col min="14344" max="14344" width="19" style="30" customWidth="1"/>
    <col min="14345" max="14345" width="10.83203125" style="30"/>
    <col min="14346" max="14346" width="17.83203125" style="30" bestFit="1" customWidth="1"/>
    <col min="14347" max="14347" width="20.5" style="30" customWidth="1"/>
    <col min="14348" max="14590" width="10.83203125" style="30"/>
    <col min="14591" max="14591" width="6.1640625" style="30" customWidth="1"/>
    <col min="14592" max="14593" width="0" style="30" hidden="1" customWidth="1"/>
    <col min="14594" max="14594" width="64.33203125" style="30" customWidth="1"/>
    <col min="14595" max="14595" width="17.83203125" style="30" customWidth="1"/>
    <col min="14596" max="14596" width="16.5" style="30" customWidth="1"/>
    <col min="14597" max="14597" width="18.6640625" style="30" customWidth="1"/>
    <col min="14598" max="14598" width="16.33203125" style="30" customWidth="1"/>
    <col min="14599" max="14599" width="19.83203125" style="30" customWidth="1"/>
    <col min="14600" max="14600" width="19" style="30" customWidth="1"/>
    <col min="14601" max="14601" width="10.83203125" style="30"/>
    <col min="14602" max="14602" width="17.83203125" style="30" bestFit="1" customWidth="1"/>
    <col min="14603" max="14603" width="20.5" style="30" customWidth="1"/>
    <col min="14604" max="14846" width="10.83203125" style="30"/>
    <col min="14847" max="14847" width="6.1640625" style="30" customWidth="1"/>
    <col min="14848" max="14849" width="0" style="30" hidden="1" customWidth="1"/>
    <col min="14850" max="14850" width="64.33203125" style="30" customWidth="1"/>
    <col min="14851" max="14851" width="17.83203125" style="30" customWidth="1"/>
    <col min="14852" max="14852" width="16.5" style="30" customWidth="1"/>
    <col min="14853" max="14853" width="18.6640625" style="30" customWidth="1"/>
    <col min="14854" max="14854" width="16.33203125" style="30" customWidth="1"/>
    <col min="14855" max="14855" width="19.83203125" style="30" customWidth="1"/>
    <col min="14856" max="14856" width="19" style="30" customWidth="1"/>
    <col min="14857" max="14857" width="10.83203125" style="30"/>
    <col min="14858" max="14858" width="17.83203125" style="30" bestFit="1" customWidth="1"/>
    <col min="14859" max="14859" width="20.5" style="30" customWidth="1"/>
    <col min="14860" max="15102" width="10.83203125" style="30"/>
    <col min="15103" max="15103" width="6.1640625" style="30" customWidth="1"/>
    <col min="15104" max="15105" width="0" style="30" hidden="1" customWidth="1"/>
    <col min="15106" max="15106" width="64.33203125" style="30" customWidth="1"/>
    <col min="15107" max="15107" width="17.83203125" style="30" customWidth="1"/>
    <col min="15108" max="15108" width="16.5" style="30" customWidth="1"/>
    <col min="15109" max="15109" width="18.6640625" style="30" customWidth="1"/>
    <col min="15110" max="15110" width="16.33203125" style="30" customWidth="1"/>
    <col min="15111" max="15111" width="19.83203125" style="30" customWidth="1"/>
    <col min="15112" max="15112" width="19" style="30" customWidth="1"/>
    <col min="15113" max="15113" width="10.83203125" style="30"/>
    <col min="15114" max="15114" width="17.83203125" style="30" bestFit="1" customWidth="1"/>
    <col min="15115" max="15115" width="20.5" style="30" customWidth="1"/>
    <col min="15116" max="15358" width="10.83203125" style="30"/>
    <col min="15359" max="15359" width="6.1640625" style="30" customWidth="1"/>
    <col min="15360" max="15361" width="0" style="30" hidden="1" customWidth="1"/>
    <col min="15362" max="15362" width="64.33203125" style="30" customWidth="1"/>
    <col min="15363" max="15363" width="17.83203125" style="30" customWidth="1"/>
    <col min="15364" max="15364" width="16.5" style="30" customWidth="1"/>
    <col min="15365" max="15365" width="18.6640625" style="30" customWidth="1"/>
    <col min="15366" max="15366" width="16.33203125" style="30" customWidth="1"/>
    <col min="15367" max="15367" width="19.83203125" style="30" customWidth="1"/>
    <col min="15368" max="15368" width="19" style="30" customWidth="1"/>
    <col min="15369" max="15369" width="10.83203125" style="30"/>
    <col min="15370" max="15370" width="17.83203125" style="30" bestFit="1" customWidth="1"/>
    <col min="15371" max="15371" width="20.5" style="30" customWidth="1"/>
    <col min="15372" max="15614" width="10.83203125" style="30"/>
    <col min="15615" max="15615" width="6.1640625" style="30" customWidth="1"/>
    <col min="15616" max="15617" width="0" style="30" hidden="1" customWidth="1"/>
    <col min="15618" max="15618" width="64.33203125" style="30" customWidth="1"/>
    <col min="15619" max="15619" width="17.83203125" style="30" customWidth="1"/>
    <col min="15620" max="15620" width="16.5" style="30" customWidth="1"/>
    <col min="15621" max="15621" width="18.6640625" style="30" customWidth="1"/>
    <col min="15622" max="15622" width="16.33203125" style="30" customWidth="1"/>
    <col min="15623" max="15623" width="19.83203125" style="30" customWidth="1"/>
    <col min="15624" max="15624" width="19" style="30" customWidth="1"/>
    <col min="15625" max="15625" width="10.83203125" style="30"/>
    <col min="15626" max="15626" width="17.83203125" style="30" bestFit="1" customWidth="1"/>
    <col min="15627" max="15627" width="20.5" style="30" customWidth="1"/>
    <col min="15628" max="15870" width="10.83203125" style="30"/>
    <col min="15871" max="15871" width="6.1640625" style="30" customWidth="1"/>
    <col min="15872" max="15873" width="0" style="30" hidden="1" customWidth="1"/>
    <col min="15874" max="15874" width="64.33203125" style="30" customWidth="1"/>
    <col min="15875" max="15875" width="17.83203125" style="30" customWidth="1"/>
    <col min="15876" max="15876" width="16.5" style="30" customWidth="1"/>
    <col min="15877" max="15877" width="18.6640625" style="30" customWidth="1"/>
    <col min="15878" max="15878" width="16.33203125" style="30" customWidth="1"/>
    <col min="15879" max="15879" width="19.83203125" style="30" customWidth="1"/>
    <col min="15880" max="15880" width="19" style="30" customWidth="1"/>
    <col min="15881" max="15881" width="10.83203125" style="30"/>
    <col min="15882" max="15882" width="17.83203125" style="30" bestFit="1" customWidth="1"/>
    <col min="15883" max="15883" width="20.5" style="30" customWidth="1"/>
    <col min="15884" max="16126" width="10.83203125" style="30"/>
    <col min="16127" max="16127" width="6.1640625" style="30" customWidth="1"/>
    <col min="16128" max="16129" width="0" style="30" hidden="1" customWidth="1"/>
    <col min="16130" max="16130" width="64.33203125" style="30" customWidth="1"/>
    <col min="16131" max="16131" width="17.83203125" style="30" customWidth="1"/>
    <col min="16132" max="16132" width="16.5" style="30" customWidth="1"/>
    <col min="16133" max="16133" width="18.6640625" style="30" customWidth="1"/>
    <col min="16134" max="16134" width="16.33203125" style="30" customWidth="1"/>
    <col min="16135" max="16135" width="19.83203125" style="30" customWidth="1"/>
    <col min="16136" max="16136" width="19" style="30" customWidth="1"/>
    <col min="16137" max="16137" width="10.83203125" style="30"/>
    <col min="16138" max="16138" width="17.83203125" style="30" bestFit="1" customWidth="1"/>
    <col min="16139" max="16139" width="20.5" style="30" customWidth="1"/>
    <col min="16140" max="16384" width="10.83203125" style="30"/>
  </cols>
  <sheetData>
    <row r="9" spans="1:11" ht="15" x14ac:dyDescent="0.2">
      <c r="A9" s="27" t="s">
        <v>242</v>
      </c>
      <c r="B9" s="28"/>
      <c r="C9" s="28"/>
      <c r="D9" s="28"/>
      <c r="E9" s="28"/>
      <c r="F9" s="28"/>
      <c r="G9" s="28"/>
      <c r="H9" s="28"/>
      <c r="I9" s="28"/>
      <c r="J9" s="28"/>
      <c r="K9" s="29"/>
    </row>
    <row r="10" spans="1:11" s="35" customFormat="1" ht="30" x14ac:dyDescent="0.2">
      <c r="A10" s="31" t="s">
        <v>1</v>
      </c>
      <c r="B10" s="32" t="s">
        <v>243</v>
      </c>
      <c r="C10" s="33" t="s">
        <v>2</v>
      </c>
      <c r="D10" s="32" t="s">
        <v>3</v>
      </c>
      <c r="E10" s="32" t="s">
        <v>4</v>
      </c>
      <c r="F10" s="31" t="s">
        <v>5</v>
      </c>
      <c r="G10" s="3" t="s">
        <v>6</v>
      </c>
      <c r="H10" s="2" t="s">
        <v>7</v>
      </c>
      <c r="I10" s="2" t="s">
        <v>8</v>
      </c>
      <c r="J10" s="34" t="s">
        <v>9</v>
      </c>
      <c r="K10" s="34" t="s">
        <v>10</v>
      </c>
    </row>
    <row r="11" spans="1:11" ht="15" x14ac:dyDescent="0.2">
      <c r="A11" s="36">
        <v>1</v>
      </c>
      <c r="B11" s="37">
        <v>50151513</v>
      </c>
      <c r="C11" s="37">
        <v>150192904</v>
      </c>
      <c r="D11" s="38" t="s">
        <v>244</v>
      </c>
      <c r="E11" s="39" t="s">
        <v>245</v>
      </c>
      <c r="F11" s="4">
        <v>1</v>
      </c>
      <c r="G11" s="6">
        <v>38500</v>
      </c>
      <c r="H11" s="7">
        <v>0.19</v>
      </c>
      <c r="I11" s="8">
        <f t="shared" ref="I11:I74" si="0">+G11*H11</f>
        <v>7315</v>
      </c>
      <c r="J11" s="6">
        <f t="shared" ref="J11:J74" si="1">+G11*F11</f>
        <v>38500</v>
      </c>
      <c r="K11" s="6">
        <f t="shared" ref="K11:K74" si="2">+I11+J11</f>
        <v>45815</v>
      </c>
    </row>
    <row r="12" spans="1:11" ht="15" x14ac:dyDescent="0.2">
      <c r="A12" s="4">
        <v>2</v>
      </c>
      <c r="B12" s="9">
        <v>50151513</v>
      </c>
      <c r="C12" s="9">
        <v>150192904</v>
      </c>
      <c r="D12" s="40" t="s">
        <v>246</v>
      </c>
      <c r="E12" s="41" t="s">
        <v>245</v>
      </c>
      <c r="F12" s="4">
        <v>1</v>
      </c>
      <c r="G12" s="6">
        <v>180900</v>
      </c>
      <c r="H12" s="7">
        <v>0.19</v>
      </c>
      <c r="I12" s="8">
        <f t="shared" si="0"/>
        <v>34371</v>
      </c>
      <c r="J12" s="6">
        <f t="shared" si="1"/>
        <v>180900</v>
      </c>
      <c r="K12" s="6">
        <f t="shared" si="2"/>
        <v>215271</v>
      </c>
    </row>
    <row r="13" spans="1:11" ht="15" x14ac:dyDescent="0.2">
      <c r="A13" s="4">
        <v>3</v>
      </c>
      <c r="B13" s="4">
        <v>12181602</v>
      </c>
      <c r="C13" s="9">
        <v>150192904</v>
      </c>
      <c r="D13" s="42" t="s">
        <v>247</v>
      </c>
      <c r="E13" s="43" t="s">
        <v>248</v>
      </c>
      <c r="F13" s="4">
        <v>1</v>
      </c>
      <c r="G13" s="6">
        <v>62100</v>
      </c>
      <c r="H13" s="7">
        <v>0.19</v>
      </c>
      <c r="I13" s="8">
        <f t="shared" si="0"/>
        <v>11799</v>
      </c>
      <c r="J13" s="6">
        <f t="shared" si="1"/>
        <v>62100</v>
      </c>
      <c r="K13" s="6">
        <f t="shared" si="2"/>
        <v>73899</v>
      </c>
    </row>
    <row r="14" spans="1:11" ht="15" x14ac:dyDescent="0.2">
      <c r="A14" s="4">
        <v>4</v>
      </c>
      <c r="B14" s="4">
        <v>15120000</v>
      </c>
      <c r="C14" s="9">
        <v>115121514</v>
      </c>
      <c r="D14" s="42" t="s">
        <v>249</v>
      </c>
      <c r="E14" s="43" t="s">
        <v>250</v>
      </c>
      <c r="F14" s="4">
        <v>1</v>
      </c>
      <c r="G14" s="6">
        <v>88700</v>
      </c>
      <c r="H14" s="7">
        <v>0.19</v>
      </c>
      <c r="I14" s="8">
        <f t="shared" si="0"/>
        <v>16853</v>
      </c>
      <c r="J14" s="6">
        <f t="shared" si="1"/>
        <v>88700</v>
      </c>
      <c r="K14" s="6">
        <f t="shared" si="2"/>
        <v>105553</v>
      </c>
    </row>
    <row r="15" spans="1:11" ht="15" x14ac:dyDescent="0.2">
      <c r="A15" s="4">
        <v>5</v>
      </c>
      <c r="B15" s="4">
        <v>15120000</v>
      </c>
      <c r="C15" s="9">
        <v>115121514</v>
      </c>
      <c r="D15" s="42" t="s">
        <v>251</v>
      </c>
      <c r="E15" s="43" t="s">
        <v>250</v>
      </c>
      <c r="F15" s="4">
        <v>1</v>
      </c>
      <c r="G15" s="6">
        <v>126500</v>
      </c>
      <c r="H15" s="7">
        <v>0.19</v>
      </c>
      <c r="I15" s="8">
        <f t="shared" si="0"/>
        <v>24035</v>
      </c>
      <c r="J15" s="6">
        <f t="shared" si="1"/>
        <v>126500</v>
      </c>
      <c r="K15" s="6">
        <f t="shared" si="2"/>
        <v>150535</v>
      </c>
    </row>
    <row r="16" spans="1:11" ht="15" x14ac:dyDescent="0.2">
      <c r="A16" s="4">
        <v>6</v>
      </c>
      <c r="B16" s="9">
        <v>50151513</v>
      </c>
      <c r="C16" s="9">
        <v>150192904</v>
      </c>
      <c r="D16" s="40" t="s">
        <v>252</v>
      </c>
      <c r="E16" s="44" t="s">
        <v>245</v>
      </c>
      <c r="F16" s="4">
        <v>1</v>
      </c>
      <c r="G16" s="6">
        <v>32400</v>
      </c>
      <c r="H16" s="7">
        <v>0.19</v>
      </c>
      <c r="I16" s="8">
        <f t="shared" si="0"/>
        <v>6156</v>
      </c>
      <c r="J16" s="6">
        <f t="shared" si="1"/>
        <v>32400</v>
      </c>
      <c r="K16" s="6">
        <f t="shared" si="2"/>
        <v>38556</v>
      </c>
    </row>
    <row r="17" spans="1:11" ht="15" x14ac:dyDescent="0.2">
      <c r="A17" s="4">
        <v>7</v>
      </c>
      <c r="B17" s="4">
        <v>50150000</v>
      </c>
      <c r="C17" s="9">
        <v>150192904</v>
      </c>
      <c r="D17" s="40" t="s">
        <v>253</v>
      </c>
      <c r="E17" s="41" t="s">
        <v>254</v>
      </c>
      <c r="F17" s="4">
        <v>1</v>
      </c>
      <c r="G17" s="6">
        <v>77700</v>
      </c>
      <c r="H17" s="7">
        <v>0.19</v>
      </c>
      <c r="I17" s="8">
        <f t="shared" si="0"/>
        <v>14763</v>
      </c>
      <c r="J17" s="6">
        <f t="shared" si="1"/>
        <v>77700</v>
      </c>
      <c r="K17" s="6">
        <f t="shared" si="2"/>
        <v>92463</v>
      </c>
    </row>
    <row r="18" spans="1:11" ht="15" x14ac:dyDescent="0.2">
      <c r="A18" s="4">
        <v>8</v>
      </c>
      <c r="B18" s="4">
        <v>50150000</v>
      </c>
      <c r="C18" s="9">
        <v>150192904</v>
      </c>
      <c r="D18" s="40" t="s">
        <v>255</v>
      </c>
      <c r="E18" s="41" t="s">
        <v>254</v>
      </c>
      <c r="F18" s="4">
        <v>1</v>
      </c>
      <c r="G18" s="6">
        <v>65800</v>
      </c>
      <c r="H18" s="7">
        <v>0.19</v>
      </c>
      <c r="I18" s="8">
        <f t="shared" si="0"/>
        <v>12502</v>
      </c>
      <c r="J18" s="6">
        <f t="shared" si="1"/>
        <v>65800</v>
      </c>
      <c r="K18" s="6">
        <f t="shared" si="2"/>
        <v>78302</v>
      </c>
    </row>
    <row r="19" spans="1:11" ht="15" x14ac:dyDescent="0.2">
      <c r="A19" s="4">
        <v>9</v>
      </c>
      <c r="B19" s="9">
        <v>51111805</v>
      </c>
      <c r="C19" s="9">
        <v>142142912</v>
      </c>
      <c r="D19" s="40" t="s">
        <v>256</v>
      </c>
      <c r="E19" s="41" t="s">
        <v>29</v>
      </c>
      <c r="F19" s="4">
        <v>1</v>
      </c>
      <c r="G19" s="6">
        <v>36600</v>
      </c>
      <c r="H19" s="7">
        <v>0.19</v>
      </c>
      <c r="I19" s="8">
        <f t="shared" si="0"/>
        <v>6954</v>
      </c>
      <c r="J19" s="6">
        <f t="shared" si="1"/>
        <v>36600</v>
      </c>
      <c r="K19" s="6">
        <f t="shared" si="2"/>
        <v>43554</v>
      </c>
    </row>
    <row r="20" spans="1:11" ht="15" x14ac:dyDescent="0.2">
      <c r="A20" s="4">
        <v>10</v>
      </c>
      <c r="B20" s="9">
        <v>12162201</v>
      </c>
      <c r="C20" s="9">
        <v>150171559</v>
      </c>
      <c r="D20" s="40" t="s">
        <v>257</v>
      </c>
      <c r="E20" s="44" t="s">
        <v>258</v>
      </c>
      <c r="F20" s="4">
        <v>1</v>
      </c>
      <c r="G20" s="6">
        <v>73700</v>
      </c>
      <c r="H20" s="7">
        <v>0</v>
      </c>
      <c r="I20" s="8">
        <f t="shared" si="0"/>
        <v>0</v>
      </c>
      <c r="J20" s="6">
        <f t="shared" si="1"/>
        <v>73700</v>
      </c>
      <c r="K20" s="6">
        <f t="shared" si="2"/>
        <v>73700</v>
      </c>
    </row>
    <row r="21" spans="1:11" ht="15" x14ac:dyDescent="0.2">
      <c r="A21" s="4">
        <v>11</v>
      </c>
      <c r="B21" s="9">
        <v>12162201</v>
      </c>
      <c r="C21" s="9">
        <v>150171559</v>
      </c>
      <c r="D21" s="40" t="s">
        <v>259</v>
      </c>
      <c r="E21" s="41" t="s">
        <v>260</v>
      </c>
      <c r="F21" s="4">
        <v>1</v>
      </c>
      <c r="G21" s="6">
        <v>33900</v>
      </c>
      <c r="H21" s="7">
        <v>0.19</v>
      </c>
      <c r="I21" s="8">
        <f t="shared" si="0"/>
        <v>6441</v>
      </c>
      <c r="J21" s="6">
        <f t="shared" si="1"/>
        <v>33900</v>
      </c>
      <c r="K21" s="6">
        <f t="shared" si="2"/>
        <v>40341</v>
      </c>
    </row>
    <row r="22" spans="1:11" ht="15" x14ac:dyDescent="0.2">
      <c r="A22" s="4">
        <v>12</v>
      </c>
      <c r="B22" s="9">
        <v>51241228</v>
      </c>
      <c r="C22" s="9">
        <v>150171559</v>
      </c>
      <c r="D22" s="40" t="s">
        <v>261</v>
      </c>
      <c r="E22" s="41" t="s">
        <v>245</v>
      </c>
      <c r="F22" s="4">
        <v>1</v>
      </c>
      <c r="G22" s="6">
        <v>121800</v>
      </c>
      <c r="H22" s="7">
        <v>0.19</v>
      </c>
      <c r="I22" s="8">
        <f t="shared" si="0"/>
        <v>23142</v>
      </c>
      <c r="J22" s="6">
        <f t="shared" si="1"/>
        <v>121800</v>
      </c>
      <c r="K22" s="6">
        <f t="shared" si="2"/>
        <v>144942</v>
      </c>
    </row>
    <row r="23" spans="1:11" ht="15" x14ac:dyDescent="0.2">
      <c r="A23" s="4">
        <v>13</v>
      </c>
      <c r="B23" s="4">
        <v>50202301</v>
      </c>
      <c r="C23" s="9">
        <v>150202312</v>
      </c>
      <c r="D23" s="42" t="s">
        <v>262</v>
      </c>
      <c r="E23" s="43" t="s">
        <v>250</v>
      </c>
      <c r="F23" s="4">
        <v>1</v>
      </c>
      <c r="G23" s="6">
        <v>33600</v>
      </c>
      <c r="H23" s="7">
        <v>0</v>
      </c>
      <c r="I23" s="8">
        <f t="shared" si="0"/>
        <v>0</v>
      </c>
      <c r="J23" s="6">
        <f t="shared" si="1"/>
        <v>33600</v>
      </c>
      <c r="K23" s="6">
        <f t="shared" si="2"/>
        <v>33600</v>
      </c>
    </row>
    <row r="24" spans="1:11" ht="15" x14ac:dyDescent="0.2">
      <c r="A24" s="4">
        <v>14</v>
      </c>
      <c r="B24" s="4">
        <v>50202301</v>
      </c>
      <c r="C24" s="9">
        <v>150202312</v>
      </c>
      <c r="D24" s="42" t="s">
        <v>263</v>
      </c>
      <c r="E24" s="43" t="s">
        <v>250</v>
      </c>
      <c r="F24" s="4">
        <v>1</v>
      </c>
      <c r="G24" s="6">
        <v>50600</v>
      </c>
      <c r="H24" s="7">
        <v>0</v>
      </c>
      <c r="I24" s="8">
        <f t="shared" si="0"/>
        <v>0</v>
      </c>
      <c r="J24" s="6">
        <f t="shared" si="1"/>
        <v>50600</v>
      </c>
      <c r="K24" s="6">
        <f t="shared" si="2"/>
        <v>50600</v>
      </c>
    </row>
    <row r="25" spans="1:11" ht="15" x14ac:dyDescent="0.2">
      <c r="A25" s="4">
        <v>15</v>
      </c>
      <c r="B25" s="4">
        <v>50411700</v>
      </c>
      <c r="C25" s="9">
        <v>150101586</v>
      </c>
      <c r="D25" s="40" t="s">
        <v>264</v>
      </c>
      <c r="E25" s="41" t="s">
        <v>254</v>
      </c>
      <c r="F25" s="4">
        <v>1</v>
      </c>
      <c r="G25" s="6">
        <v>29300</v>
      </c>
      <c r="H25" s="7">
        <v>0</v>
      </c>
      <c r="I25" s="8">
        <f t="shared" si="0"/>
        <v>0</v>
      </c>
      <c r="J25" s="6">
        <f t="shared" si="1"/>
        <v>29300</v>
      </c>
      <c r="K25" s="6">
        <f t="shared" si="2"/>
        <v>29300</v>
      </c>
    </row>
    <row r="26" spans="1:11" ht="15" x14ac:dyDescent="0.2">
      <c r="A26" s="4">
        <v>16</v>
      </c>
      <c r="B26" s="9">
        <v>50202200</v>
      </c>
      <c r="C26" s="9">
        <v>150192904</v>
      </c>
      <c r="D26" s="40" t="s">
        <v>265</v>
      </c>
      <c r="E26" s="41" t="s">
        <v>245</v>
      </c>
      <c r="F26" s="4">
        <v>1</v>
      </c>
      <c r="G26" s="6">
        <v>120900</v>
      </c>
      <c r="H26" s="7">
        <v>0</v>
      </c>
      <c r="I26" s="8">
        <f t="shared" si="0"/>
        <v>0</v>
      </c>
      <c r="J26" s="6">
        <f t="shared" si="1"/>
        <v>120900</v>
      </c>
      <c r="K26" s="6">
        <f t="shared" si="2"/>
        <v>120900</v>
      </c>
    </row>
    <row r="27" spans="1:11" ht="15" x14ac:dyDescent="0.2">
      <c r="A27" s="4">
        <v>17</v>
      </c>
      <c r="B27" s="4">
        <v>50476229</v>
      </c>
      <c r="C27" s="9">
        <v>150101586</v>
      </c>
      <c r="D27" s="40" t="s">
        <v>266</v>
      </c>
      <c r="E27" s="41" t="s">
        <v>254</v>
      </c>
      <c r="F27" s="4">
        <v>1</v>
      </c>
      <c r="G27" s="6">
        <v>9600</v>
      </c>
      <c r="H27" s="7">
        <v>0</v>
      </c>
      <c r="I27" s="8">
        <f t="shared" si="0"/>
        <v>0</v>
      </c>
      <c r="J27" s="6">
        <f t="shared" si="1"/>
        <v>9600</v>
      </c>
      <c r="K27" s="6">
        <f t="shared" si="2"/>
        <v>9600</v>
      </c>
    </row>
    <row r="28" spans="1:11" ht="15" x14ac:dyDescent="0.2">
      <c r="A28" s="4">
        <v>18</v>
      </c>
      <c r="B28" s="4">
        <v>50171550</v>
      </c>
      <c r="C28" s="9">
        <v>150101586</v>
      </c>
      <c r="D28" s="40" t="s">
        <v>267</v>
      </c>
      <c r="E28" s="44" t="s">
        <v>254</v>
      </c>
      <c r="F28" s="4">
        <v>1</v>
      </c>
      <c r="G28" s="6">
        <v>63100</v>
      </c>
      <c r="H28" s="7">
        <v>0</v>
      </c>
      <c r="I28" s="8">
        <f t="shared" si="0"/>
        <v>0</v>
      </c>
      <c r="J28" s="6">
        <f t="shared" si="1"/>
        <v>63100</v>
      </c>
      <c r="K28" s="6">
        <f t="shared" si="2"/>
        <v>63100</v>
      </c>
    </row>
    <row r="29" spans="1:11" ht="15" x14ac:dyDescent="0.2">
      <c r="A29" s="4">
        <v>19</v>
      </c>
      <c r="B29" s="9">
        <v>50405601</v>
      </c>
      <c r="C29" s="9">
        <v>150101586</v>
      </c>
      <c r="D29" s="40" t="s">
        <v>268</v>
      </c>
      <c r="E29" s="41" t="s">
        <v>254</v>
      </c>
      <c r="F29" s="4">
        <v>1</v>
      </c>
      <c r="G29" s="6">
        <v>21900</v>
      </c>
      <c r="H29" s="7">
        <v>0</v>
      </c>
      <c r="I29" s="8">
        <f t="shared" si="0"/>
        <v>0</v>
      </c>
      <c r="J29" s="6">
        <f t="shared" si="1"/>
        <v>21900</v>
      </c>
      <c r="K29" s="6">
        <f t="shared" si="2"/>
        <v>21900</v>
      </c>
    </row>
    <row r="30" spans="1:11" ht="15" x14ac:dyDescent="0.2">
      <c r="A30" s="4">
        <v>20</v>
      </c>
      <c r="B30" s="9">
        <v>50405635</v>
      </c>
      <c r="C30" s="9">
        <v>150192904</v>
      </c>
      <c r="D30" s="40" t="s">
        <v>269</v>
      </c>
      <c r="E30" s="41" t="s">
        <v>254</v>
      </c>
      <c r="F30" s="4">
        <v>1</v>
      </c>
      <c r="G30" s="6">
        <v>295300</v>
      </c>
      <c r="H30" s="7">
        <v>0</v>
      </c>
      <c r="I30" s="8">
        <f t="shared" si="0"/>
        <v>0</v>
      </c>
      <c r="J30" s="6">
        <f t="shared" si="1"/>
        <v>295300</v>
      </c>
      <c r="K30" s="6">
        <f t="shared" si="2"/>
        <v>295300</v>
      </c>
    </row>
    <row r="31" spans="1:11" ht="15" x14ac:dyDescent="0.2">
      <c r="A31" s="4">
        <v>21</v>
      </c>
      <c r="B31" s="4">
        <v>70141520</v>
      </c>
      <c r="C31" s="9">
        <v>150101586</v>
      </c>
      <c r="D31" s="42" t="s">
        <v>270</v>
      </c>
      <c r="E31" s="43" t="s">
        <v>254</v>
      </c>
      <c r="F31" s="4">
        <v>1</v>
      </c>
      <c r="G31" s="6">
        <v>21900</v>
      </c>
      <c r="H31" s="7">
        <v>0</v>
      </c>
      <c r="I31" s="8">
        <f t="shared" si="0"/>
        <v>0</v>
      </c>
      <c r="J31" s="6">
        <f t="shared" si="1"/>
        <v>21900</v>
      </c>
      <c r="K31" s="6">
        <f t="shared" si="2"/>
        <v>21900</v>
      </c>
    </row>
    <row r="32" spans="1:11" ht="15" x14ac:dyDescent="0.2">
      <c r="A32" s="4">
        <v>22</v>
      </c>
      <c r="B32" s="45">
        <v>50403800</v>
      </c>
      <c r="C32" s="9">
        <v>150192904</v>
      </c>
      <c r="D32" s="40" t="s">
        <v>271</v>
      </c>
      <c r="E32" s="41" t="s">
        <v>254</v>
      </c>
      <c r="F32" s="4">
        <v>1</v>
      </c>
      <c r="G32" s="6">
        <v>27500</v>
      </c>
      <c r="H32" s="7">
        <v>0</v>
      </c>
      <c r="I32" s="8">
        <f t="shared" si="0"/>
        <v>0</v>
      </c>
      <c r="J32" s="6">
        <f t="shared" si="1"/>
        <v>27500</v>
      </c>
      <c r="K32" s="6">
        <f t="shared" si="2"/>
        <v>27500</v>
      </c>
    </row>
    <row r="33" spans="1:11" ht="15" x14ac:dyDescent="0.2">
      <c r="A33" s="4">
        <v>23</v>
      </c>
      <c r="B33" s="4">
        <v>51212007</v>
      </c>
      <c r="C33" s="9">
        <v>150101586</v>
      </c>
      <c r="D33" s="40" t="s">
        <v>272</v>
      </c>
      <c r="E33" s="44" t="s">
        <v>254</v>
      </c>
      <c r="F33" s="4">
        <v>1</v>
      </c>
      <c r="G33" s="6">
        <v>52800</v>
      </c>
      <c r="H33" s="7">
        <v>0.19</v>
      </c>
      <c r="I33" s="8">
        <f t="shared" si="0"/>
        <v>10032</v>
      </c>
      <c r="J33" s="6">
        <f t="shared" si="1"/>
        <v>52800</v>
      </c>
      <c r="K33" s="6">
        <f t="shared" si="2"/>
        <v>62832</v>
      </c>
    </row>
    <row r="34" spans="1:11" ht="15" x14ac:dyDescent="0.2">
      <c r="A34" s="4">
        <v>24</v>
      </c>
      <c r="B34" s="9">
        <v>10151816</v>
      </c>
      <c r="C34" s="9">
        <v>1501715</v>
      </c>
      <c r="D34" s="40" t="s">
        <v>273</v>
      </c>
      <c r="E34" s="41" t="s">
        <v>254</v>
      </c>
      <c r="F34" s="4">
        <v>1</v>
      </c>
      <c r="G34" s="6">
        <v>67600</v>
      </c>
      <c r="H34" s="7">
        <v>0</v>
      </c>
      <c r="I34" s="8">
        <f t="shared" si="0"/>
        <v>0</v>
      </c>
      <c r="J34" s="6">
        <f t="shared" si="1"/>
        <v>67600</v>
      </c>
      <c r="K34" s="6">
        <f t="shared" si="2"/>
        <v>67600</v>
      </c>
    </row>
    <row r="35" spans="1:11" ht="15" x14ac:dyDescent="0.2">
      <c r="A35" s="4">
        <v>25</v>
      </c>
      <c r="B35" s="4">
        <v>50424101</v>
      </c>
      <c r="C35" s="9">
        <v>150192904</v>
      </c>
      <c r="D35" s="42" t="s">
        <v>274</v>
      </c>
      <c r="E35" s="43" t="s">
        <v>254</v>
      </c>
      <c r="F35" s="4">
        <v>1</v>
      </c>
      <c r="G35" s="6">
        <v>82300</v>
      </c>
      <c r="H35" s="7">
        <v>0</v>
      </c>
      <c r="I35" s="8">
        <f t="shared" si="0"/>
        <v>0</v>
      </c>
      <c r="J35" s="6">
        <f t="shared" si="1"/>
        <v>82300</v>
      </c>
      <c r="K35" s="6">
        <f t="shared" si="2"/>
        <v>82300</v>
      </c>
    </row>
    <row r="36" spans="1:11" ht="15" x14ac:dyDescent="0.2">
      <c r="A36" s="4">
        <v>26</v>
      </c>
      <c r="B36" s="9">
        <v>50407014</v>
      </c>
      <c r="C36" s="9">
        <v>150192904</v>
      </c>
      <c r="D36" s="40" t="s">
        <v>275</v>
      </c>
      <c r="E36" s="41" t="s">
        <v>254</v>
      </c>
      <c r="F36" s="4">
        <v>1</v>
      </c>
      <c r="G36" s="6">
        <v>89100</v>
      </c>
      <c r="H36" s="7">
        <v>0</v>
      </c>
      <c r="I36" s="8">
        <f t="shared" si="0"/>
        <v>0</v>
      </c>
      <c r="J36" s="6">
        <f t="shared" si="1"/>
        <v>89100</v>
      </c>
      <c r="K36" s="6">
        <f t="shared" si="2"/>
        <v>89100</v>
      </c>
    </row>
    <row r="37" spans="1:11" ht="15" x14ac:dyDescent="0.2">
      <c r="A37" s="4">
        <v>27</v>
      </c>
      <c r="B37" s="9">
        <v>12162201</v>
      </c>
      <c r="C37" s="9">
        <v>150171559</v>
      </c>
      <c r="D37" s="40" t="s">
        <v>276</v>
      </c>
      <c r="E37" s="41" t="s">
        <v>277</v>
      </c>
      <c r="F37" s="4">
        <v>1</v>
      </c>
      <c r="G37" s="6">
        <v>58000</v>
      </c>
      <c r="H37" s="7">
        <v>0.19</v>
      </c>
      <c r="I37" s="8">
        <f t="shared" si="0"/>
        <v>11020</v>
      </c>
      <c r="J37" s="6">
        <f t="shared" si="1"/>
        <v>58000</v>
      </c>
      <c r="K37" s="6">
        <f t="shared" si="2"/>
        <v>69020</v>
      </c>
    </row>
    <row r="38" spans="1:11" ht="15" x14ac:dyDescent="0.2">
      <c r="A38" s="4">
        <v>28</v>
      </c>
      <c r="B38" s="4">
        <v>50405913</v>
      </c>
      <c r="C38" s="9">
        <v>150192904</v>
      </c>
      <c r="D38" s="42" t="s">
        <v>278</v>
      </c>
      <c r="E38" s="43" t="s">
        <v>279</v>
      </c>
      <c r="F38" s="4">
        <v>1</v>
      </c>
      <c r="G38" s="6">
        <v>434400</v>
      </c>
      <c r="H38" s="7">
        <v>0.19</v>
      </c>
      <c r="I38" s="8">
        <f t="shared" si="0"/>
        <v>82536</v>
      </c>
      <c r="J38" s="6">
        <f t="shared" si="1"/>
        <v>434400</v>
      </c>
      <c r="K38" s="6">
        <f t="shared" si="2"/>
        <v>516936</v>
      </c>
    </row>
    <row r="39" spans="1:11" ht="15" x14ac:dyDescent="0.2">
      <c r="A39" s="4">
        <v>29</v>
      </c>
      <c r="B39" s="4">
        <v>50405910</v>
      </c>
      <c r="C39" s="9">
        <v>150121552</v>
      </c>
      <c r="D39" s="42" t="s">
        <v>280</v>
      </c>
      <c r="E39" s="43" t="s">
        <v>281</v>
      </c>
      <c r="F39" s="4">
        <v>1</v>
      </c>
      <c r="G39" s="6">
        <v>42300</v>
      </c>
      <c r="H39" s="7">
        <v>0.19</v>
      </c>
      <c r="I39" s="8">
        <f t="shared" si="0"/>
        <v>8037</v>
      </c>
      <c r="J39" s="6">
        <f t="shared" si="1"/>
        <v>42300</v>
      </c>
      <c r="K39" s="6">
        <f t="shared" si="2"/>
        <v>50337</v>
      </c>
    </row>
    <row r="40" spans="1:11" ht="15" x14ac:dyDescent="0.2">
      <c r="A40" s="4">
        <v>30</v>
      </c>
      <c r="B40" s="9">
        <v>10101802</v>
      </c>
      <c r="C40" s="9">
        <v>110101809</v>
      </c>
      <c r="D40" s="40" t="s">
        <v>282</v>
      </c>
      <c r="E40" s="41" t="s">
        <v>254</v>
      </c>
      <c r="F40" s="4">
        <v>1</v>
      </c>
      <c r="G40" s="6">
        <v>42500</v>
      </c>
      <c r="H40" s="7">
        <v>0</v>
      </c>
      <c r="I40" s="8">
        <f t="shared" si="0"/>
        <v>0</v>
      </c>
      <c r="J40" s="6">
        <f t="shared" si="1"/>
        <v>42500</v>
      </c>
      <c r="K40" s="6">
        <f t="shared" si="2"/>
        <v>42500</v>
      </c>
    </row>
    <row r="41" spans="1:11" ht="15" x14ac:dyDescent="0.2">
      <c r="A41" s="4">
        <v>31</v>
      </c>
      <c r="B41" s="9">
        <v>50101717</v>
      </c>
      <c r="C41" s="9">
        <v>150192904</v>
      </c>
      <c r="D41" s="40" t="s">
        <v>283</v>
      </c>
      <c r="E41" s="41" t="s">
        <v>254</v>
      </c>
      <c r="F41" s="4">
        <v>1</v>
      </c>
      <c r="G41" s="6">
        <v>70200</v>
      </c>
      <c r="H41" s="7">
        <v>0</v>
      </c>
      <c r="I41" s="8">
        <f t="shared" si="0"/>
        <v>0</v>
      </c>
      <c r="J41" s="6">
        <f t="shared" si="1"/>
        <v>70200</v>
      </c>
      <c r="K41" s="6">
        <f t="shared" si="2"/>
        <v>70200</v>
      </c>
    </row>
    <row r="42" spans="1:11" ht="15" x14ac:dyDescent="0.2">
      <c r="A42" s="4">
        <v>32</v>
      </c>
      <c r="B42" s="9">
        <v>50101717</v>
      </c>
      <c r="C42" s="9">
        <v>150192904</v>
      </c>
      <c r="D42" s="40" t="s">
        <v>284</v>
      </c>
      <c r="E42" s="41" t="s">
        <v>254</v>
      </c>
      <c r="F42" s="4">
        <v>1</v>
      </c>
      <c r="G42" s="6">
        <v>70200</v>
      </c>
      <c r="H42" s="7">
        <v>0</v>
      </c>
      <c r="I42" s="8">
        <f t="shared" si="0"/>
        <v>0</v>
      </c>
      <c r="J42" s="6">
        <f t="shared" si="1"/>
        <v>70200</v>
      </c>
      <c r="K42" s="6">
        <f t="shared" si="2"/>
        <v>70200</v>
      </c>
    </row>
    <row r="43" spans="1:11" ht="15" x14ac:dyDescent="0.2">
      <c r="A43" s="4">
        <v>33</v>
      </c>
      <c r="B43" s="4">
        <v>50221303</v>
      </c>
      <c r="C43" s="9">
        <v>150171559</v>
      </c>
      <c r="D43" s="40" t="s">
        <v>285</v>
      </c>
      <c r="E43" s="44" t="s">
        <v>254</v>
      </c>
      <c r="F43" s="4">
        <v>1</v>
      </c>
      <c r="G43" s="6">
        <v>39100</v>
      </c>
      <c r="H43" s="7">
        <v>0.19</v>
      </c>
      <c r="I43" s="8">
        <f t="shared" si="0"/>
        <v>7429</v>
      </c>
      <c r="J43" s="6">
        <f t="shared" si="1"/>
        <v>39100</v>
      </c>
      <c r="K43" s="6">
        <f t="shared" si="2"/>
        <v>46529</v>
      </c>
    </row>
    <row r="44" spans="1:11" ht="15" x14ac:dyDescent="0.2">
      <c r="A44" s="4">
        <v>34</v>
      </c>
      <c r="B44" s="4">
        <v>14121703</v>
      </c>
      <c r="C44" s="9">
        <v>150192904</v>
      </c>
      <c r="D44" s="40" t="s">
        <v>286</v>
      </c>
      <c r="E44" s="41" t="s">
        <v>287</v>
      </c>
      <c r="F44" s="4">
        <v>1</v>
      </c>
      <c r="G44" s="6">
        <v>54100</v>
      </c>
      <c r="H44" s="7">
        <v>0.19</v>
      </c>
      <c r="I44" s="8">
        <f t="shared" si="0"/>
        <v>10279</v>
      </c>
      <c r="J44" s="6">
        <f t="shared" si="1"/>
        <v>54100</v>
      </c>
      <c r="K44" s="6">
        <f t="shared" si="2"/>
        <v>64379</v>
      </c>
    </row>
    <row r="45" spans="1:11" ht="15" x14ac:dyDescent="0.2">
      <c r="A45" s="4">
        <v>35</v>
      </c>
      <c r="B45" s="9">
        <v>42281603</v>
      </c>
      <c r="C45" s="9">
        <v>142281606</v>
      </c>
      <c r="D45" s="40" t="s">
        <v>288</v>
      </c>
      <c r="E45" s="44" t="s">
        <v>289</v>
      </c>
      <c r="F45" s="4">
        <v>1</v>
      </c>
      <c r="G45" s="6">
        <v>59500</v>
      </c>
      <c r="H45" s="7">
        <v>0.19</v>
      </c>
      <c r="I45" s="8">
        <f t="shared" si="0"/>
        <v>11305</v>
      </c>
      <c r="J45" s="6">
        <f t="shared" si="1"/>
        <v>59500</v>
      </c>
      <c r="K45" s="6">
        <f t="shared" si="2"/>
        <v>70805</v>
      </c>
    </row>
    <row r="46" spans="1:11" ht="15" x14ac:dyDescent="0.2">
      <c r="A46" s="4">
        <v>36</v>
      </c>
      <c r="B46" s="4">
        <v>50120000</v>
      </c>
      <c r="C46" s="9">
        <v>150121553</v>
      </c>
      <c r="D46" s="40" t="s">
        <v>290</v>
      </c>
      <c r="E46" s="41" t="s">
        <v>291</v>
      </c>
      <c r="F46" s="4">
        <v>1</v>
      </c>
      <c r="G46" s="6">
        <v>44700</v>
      </c>
      <c r="H46" s="7">
        <v>0.19</v>
      </c>
      <c r="I46" s="8">
        <f t="shared" si="0"/>
        <v>8493</v>
      </c>
      <c r="J46" s="6">
        <f t="shared" si="1"/>
        <v>44700</v>
      </c>
      <c r="K46" s="6">
        <f t="shared" si="2"/>
        <v>53193</v>
      </c>
    </row>
    <row r="47" spans="1:11" ht="15" x14ac:dyDescent="0.2">
      <c r="A47" s="4">
        <v>37</v>
      </c>
      <c r="B47" s="4">
        <v>50171500</v>
      </c>
      <c r="C47" s="9">
        <v>1501715</v>
      </c>
      <c r="D47" s="40" t="s">
        <v>292</v>
      </c>
      <c r="E47" s="41" t="s">
        <v>254</v>
      </c>
      <c r="F47" s="4">
        <v>1</v>
      </c>
      <c r="G47" s="6">
        <v>67600</v>
      </c>
      <c r="H47" s="7">
        <v>0</v>
      </c>
      <c r="I47" s="8">
        <f t="shared" si="0"/>
        <v>0</v>
      </c>
      <c r="J47" s="6">
        <f t="shared" si="1"/>
        <v>67600</v>
      </c>
      <c r="K47" s="6">
        <f t="shared" si="2"/>
        <v>67600</v>
      </c>
    </row>
    <row r="48" spans="1:11" ht="15" x14ac:dyDescent="0.2">
      <c r="A48" s="4">
        <v>38</v>
      </c>
      <c r="B48" s="4"/>
      <c r="C48" s="46"/>
      <c r="D48" s="40" t="s">
        <v>293</v>
      </c>
      <c r="E48" s="41" t="s">
        <v>245</v>
      </c>
      <c r="F48" s="4">
        <v>1</v>
      </c>
      <c r="G48" s="6">
        <v>30000</v>
      </c>
      <c r="H48" s="7">
        <v>0.19</v>
      </c>
      <c r="I48" s="8">
        <f t="shared" si="0"/>
        <v>5700</v>
      </c>
      <c r="J48" s="6">
        <f t="shared" si="1"/>
        <v>30000</v>
      </c>
      <c r="K48" s="6">
        <f t="shared" si="2"/>
        <v>35700</v>
      </c>
    </row>
    <row r="49" spans="1:11" ht="15" x14ac:dyDescent="0.2">
      <c r="A49" s="4">
        <v>39</v>
      </c>
      <c r="B49" s="4">
        <v>50402702</v>
      </c>
      <c r="C49" s="9">
        <v>150101586</v>
      </c>
      <c r="D49" s="40" t="s">
        <v>294</v>
      </c>
      <c r="E49" s="41" t="s">
        <v>254</v>
      </c>
      <c r="F49" s="4">
        <v>1</v>
      </c>
      <c r="G49" s="6">
        <v>15500</v>
      </c>
      <c r="H49" s="7">
        <v>0</v>
      </c>
      <c r="I49" s="8">
        <f t="shared" si="0"/>
        <v>0</v>
      </c>
      <c r="J49" s="6">
        <f t="shared" si="1"/>
        <v>15500</v>
      </c>
      <c r="K49" s="6">
        <f t="shared" si="2"/>
        <v>15500</v>
      </c>
    </row>
    <row r="50" spans="1:11" ht="15" x14ac:dyDescent="0.2">
      <c r="A50" s="4">
        <v>40</v>
      </c>
      <c r="B50" s="9">
        <v>50180000</v>
      </c>
      <c r="C50" s="9">
        <v>150192904</v>
      </c>
      <c r="D50" s="40" t="s">
        <v>295</v>
      </c>
      <c r="E50" s="44" t="s">
        <v>254</v>
      </c>
      <c r="F50" s="4">
        <v>1</v>
      </c>
      <c r="G50" s="6">
        <v>42500</v>
      </c>
      <c r="H50" s="7">
        <v>0.19</v>
      </c>
      <c r="I50" s="8">
        <f t="shared" si="0"/>
        <v>8075</v>
      </c>
      <c r="J50" s="6">
        <f t="shared" si="1"/>
        <v>42500</v>
      </c>
      <c r="K50" s="6">
        <f t="shared" si="2"/>
        <v>50575</v>
      </c>
    </row>
    <row r="51" spans="1:11" ht="15" x14ac:dyDescent="0.2">
      <c r="A51" s="4">
        <v>41</v>
      </c>
      <c r="B51" s="4">
        <v>50407201</v>
      </c>
      <c r="C51" s="9">
        <v>150101586</v>
      </c>
      <c r="D51" s="40" t="s">
        <v>296</v>
      </c>
      <c r="E51" s="41" t="s">
        <v>254</v>
      </c>
      <c r="F51" s="4">
        <v>1</v>
      </c>
      <c r="G51" s="6">
        <v>20800</v>
      </c>
      <c r="H51" s="7">
        <v>0</v>
      </c>
      <c r="I51" s="8">
        <f t="shared" si="0"/>
        <v>0</v>
      </c>
      <c r="J51" s="6">
        <f t="shared" si="1"/>
        <v>20800</v>
      </c>
      <c r="K51" s="6">
        <f t="shared" si="2"/>
        <v>20800</v>
      </c>
    </row>
    <row r="52" spans="1:11" ht="15" x14ac:dyDescent="0.2">
      <c r="A52" s="4">
        <v>42</v>
      </c>
      <c r="B52" s="9">
        <v>50220000</v>
      </c>
      <c r="C52" s="9">
        <v>150192904</v>
      </c>
      <c r="D52" s="40" t="s">
        <v>297</v>
      </c>
      <c r="E52" s="41" t="s">
        <v>254</v>
      </c>
      <c r="F52" s="4">
        <v>1</v>
      </c>
      <c r="G52" s="6">
        <v>8600</v>
      </c>
      <c r="H52" s="7">
        <v>0</v>
      </c>
      <c r="I52" s="8">
        <f t="shared" si="0"/>
        <v>0</v>
      </c>
      <c r="J52" s="6">
        <f t="shared" si="1"/>
        <v>8600</v>
      </c>
      <c r="K52" s="6">
        <f t="shared" si="2"/>
        <v>8600</v>
      </c>
    </row>
    <row r="53" spans="1:11" ht="15" x14ac:dyDescent="0.2">
      <c r="A53" s="4">
        <v>43</v>
      </c>
      <c r="B53" s="4">
        <v>10151701</v>
      </c>
      <c r="C53" s="9">
        <v>150192904</v>
      </c>
      <c r="D53" s="42" t="s">
        <v>298</v>
      </c>
      <c r="E53" s="43" t="s">
        <v>260</v>
      </c>
      <c r="F53" s="4">
        <v>1</v>
      </c>
      <c r="G53" s="6">
        <v>49600</v>
      </c>
      <c r="H53" s="7">
        <v>0</v>
      </c>
      <c r="I53" s="8">
        <f t="shared" si="0"/>
        <v>0</v>
      </c>
      <c r="J53" s="6">
        <f t="shared" si="1"/>
        <v>49600</v>
      </c>
      <c r="K53" s="6">
        <f t="shared" si="2"/>
        <v>49600</v>
      </c>
    </row>
    <row r="54" spans="1:11" ht="15" x14ac:dyDescent="0.2">
      <c r="A54" s="4">
        <v>44</v>
      </c>
      <c r="B54" s="9">
        <v>50220000</v>
      </c>
      <c r="C54" s="9">
        <v>150192904</v>
      </c>
      <c r="D54" s="40" t="s">
        <v>299</v>
      </c>
      <c r="E54" s="41" t="s">
        <v>254</v>
      </c>
      <c r="F54" s="4">
        <v>1</v>
      </c>
      <c r="G54" s="6">
        <v>63800</v>
      </c>
      <c r="H54" s="7">
        <v>0</v>
      </c>
      <c r="I54" s="8">
        <f t="shared" si="0"/>
        <v>0</v>
      </c>
      <c r="J54" s="6">
        <f t="shared" si="1"/>
        <v>63800</v>
      </c>
      <c r="K54" s="6">
        <f t="shared" si="2"/>
        <v>63800</v>
      </c>
    </row>
    <row r="55" spans="1:11" ht="15" x14ac:dyDescent="0.2">
      <c r="A55" s="4">
        <v>45</v>
      </c>
      <c r="B55" s="9">
        <v>50220000</v>
      </c>
      <c r="C55" s="9">
        <v>150192904</v>
      </c>
      <c r="D55" s="40" t="s">
        <v>300</v>
      </c>
      <c r="E55" s="41" t="s">
        <v>254</v>
      </c>
      <c r="F55" s="4">
        <v>1</v>
      </c>
      <c r="G55" s="6">
        <v>11300</v>
      </c>
      <c r="H55" s="7">
        <v>0</v>
      </c>
      <c r="I55" s="8">
        <f t="shared" si="0"/>
        <v>0</v>
      </c>
      <c r="J55" s="6">
        <f t="shared" si="1"/>
        <v>11300</v>
      </c>
      <c r="K55" s="6">
        <f t="shared" si="2"/>
        <v>11300</v>
      </c>
    </row>
    <row r="56" spans="1:11" ht="15" x14ac:dyDescent="0.2">
      <c r="A56" s="4">
        <v>46</v>
      </c>
      <c r="B56" s="4">
        <v>50405400</v>
      </c>
      <c r="C56" s="9">
        <v>150192904</v>
      </c>
      <c r="D56" s="40" t="s">
        <v>301</v>
      </c>
      <c r="E56" s="41" t="s">
        <v>254</v>
      </c>
      <c r="F56" s="4">
        <v>1</v>
      </c>
      <c r="G56" s="6">
        <v>7400</v>
      </c>
      <c r="H56" s="7">
        <v>0</v>
      </c>
      <c r="I56" s="8">
        <f t="shared" si="0"/>
        <v>0</v>
      </c>
      <c r="J56" s="6">
        <f t="shared" si="1"/>
        <v>7400</v>
      </c>
      <c r="K56" s="6">
        <f t="shared" si="2"/>
        <v>7400</v>
      </c>
    </row>
    <row r="57" spans="1:11" ht="15" x14ac:dyDescent="0.2">
      <c r="A57" s="4">
        <v>47</v>
      </c>
      <c r="B57" s="4">
        <v>50405400</v>
      </c>
      <c r="C57" s="9">
        <v>150192904</v>
      </c>
      <c r="D57" s="40" t="s">
        <v>302</v>
      </c>
      <c r="E57" s="41" t="s">
        <v>254</v>
      </c>
      <c r="F57" s="4">
        <v>1</v>
      </c>
      <c r="G57" s="6">
        <v>7400</v>
      </c>
      <c r="H57" s="7">
        <v>0</v>
      </c>
      <c r="I57" s="8">
        <f t="shared" si="0"/>
        <v>0</v>
      </c>
      <c r="J57" s="6">
        <f t="shared" si="1"/>
        <v>7400</v>
      </c>
      <c r="K57" s="6">
        <f t="shared" si="2"/>
        <v>7400</v>
      </c>
    </row>
    <row r="58" spans="1:11" ht="15" x14ac:dyDescent="0.2">
      <c r="A58" s="4">
        <v>48</v>
      </c>
      <c r="B58" s="9">
        <v>11121701</v>
      </c>
      <c r="C58" s="9">
        <v>11121713</v>
      </c>
      <c r="D58" s="40" t="s">
        <v>303</v>
      </c>
      <c r="E58" s="41" t="s">
        <v>254</v>
      </c>
      <c r="F58" s="4">
        <v>1</v>
      </c>
      <c r="G58" s="6">
        <v>8600</v>
      </c>
      <c r="H58" s="7">
        <v>0.19</v>
      </c>
      <c r="I58" s="8">
        <f t="shared" si="0"/>
        <v>1634</v>
      </c>
      <c r="J58" s="6">
        <f t="shared" si="1"/>
        <v>8600</v>
      </c>
      <c r="K58" s="6">
        <f t="shared" si="2"/>
        <v>10234</v>
      </c>
    </row>
    <row r="59" spans="1:11" ht="15" x14ac:dyDescent="0.2">
      <c r="A59" s="4">
        <v>49</v>
      </c>
      <c r="B59" s="4">
        <v>50120000</v>
      </c>
      <c r="C59" s="9">
        <v>150192904</v>
      </c>
      <c r="D59" s="40" t="s">
        <v>304</v>
      </c>
      <c r="E59" s="41" t="s">
        <v>254</v>
      </c>
      <c r="F59" s="4">
        <v>1</v>
      </c>
      <c r="G59" s="6">
        <v>147700</v>
      </c>
      <c r="H59" s="7">
        <v>0.19</v>
      </c>
      <c r="I59" s="8">
        <f t="shared" si="0"/>
        <v>28063</v>
      </c>
      <c r="J59" s="6">
        <f t="shared" si="1"/>
        <v>147700</v>
      </c>
      <c r="K59" s="6">
        <f t="shared" si="2"/>
        <v>175763</v>
      </c>
    </row>
    <row r="60" spans="1:11" ht="15" x14ac:dyDescent="0.2">
      <c r="A60" s="4">
        <v>50</v>
      </c>
      <c r="B60" s="4">
        <v>50221101</v>
      </c>
      <c r="C60" s="9">
        <v>150192904</v>
      </c>
      <c r="D60" s="40" t="s">
        <v>305</v>
      </c>
      <c r="E60" s="41" t="s">
        <v>254</v>
      </c>
      <c r="F60" s="4">
        <v>1</v>
      </c>
      <c r="G60" s="6">
        <v>33600</v>
      </c>
      <c r="H60" s="7">
        <v>0.05</v>
      </c>
      <c r="I60" s="8">
        <f t="shared" si="0"/>
        <v>1680</v>
      </c>
      <c r="J60" s="6">
        <f t="shared" si="1"/>
        <v>33600</v>
      </c>
      <c r="K60" s="6">
        <f t="shared" si="2"/>
        <v>35280</v>
      </c>
    </row>
    <row r="61" spans="1:11" ht="15" x14ac:dyDescent="0.2">
      <c r="A61" s="4">
        <v>51</v>
      </c>
      <c r="B61" s="9">
        <v>50171500</v>
      </c>
      <c r="C61" s="9">
        <v>1501715</v>
      </c>
      <c r="D61" s="40" t="s">
        <v>306</v>
      </c>
      <c r="E61" s="41" t="s">
        <v>307</v>
      </c>
      <c r="F61" s="4">
        <v>1</v>
      </c>
      <c r="G61" s="6">
        <v>81500</v>
      </c>
      <c r="H61" s="7">
        <v>0.19</v>
      </c>
      <c r="I61" s="8">
        <f t="shared" si="0"/>
        <v>15485</v>
      </c>
      <c r="J61" s="6">
        <f t="shared" si="1"/>
        <v>81500</v>
      </c>
      <c r="K61" s="6">
        <f t="shared" si="2"/>
        <v>96985</v>
      </c>
    </row>
    <row r="62" spans="1:11" ht="15" x14ac:dyDescent="0.2">
      <c r="A62" s="4">
        <v>52</v>
      </c>
      <c r="B62" s="9">
        <v>31201603</v>
      </c>
      <c r="C62" s="9">
        <v>150171559</v>
      </c>
      <c r="D62" s="40" t="s">
        <v>308</v>
      </c>
      <c r="E62" s="41" t="s">
        <v>254</v>
      </c>
      <c r="F62" s="4">
        <v>1</v>
      </c>
      <c r="G62" s="6">
        <v>34700</v>
      </c>
      <c r="H62" s="7">
        <v>0.05</v>
      </c>
      <c r="I62" s="8">
        <f t="shared" si="0"/>
        <v>1735</v>
      </c>
      <c r="J62" s="6">
        <f t="shared" si="1"/>
        <v>34700</v>
      </c>
      <c r="K62" s="6">
        <f t="shared" si="2"/>
        <v>36435</v>
      </c>
    </row>
    <row r="63" spans="1:11" ht="15" x14ac:dyDescent="0.2">
      <c r="A63" s="4">
        <v>53</v>
      </c>
      <c r="B63" s="4">
        <v>50161509</v>
      </c>
      <c r="C63" s="9">
        <v>150192904</v>
      </c>
      <c r="D63" s="40" t="s">
        <v>309</v>
      </c>
      <c r="E63" s="41" t="s">
        <v>254</v>
      </c>
      <c r="F63" s="4">
        <v>1</v>
      </c>
      <c r="G63" s="6">
        <v>9200</v>
      </c>
      <c r="H63" s="7">
        <v>0.05</v>
      </c>
      <c r="I63" s="8">
        <f t="shared" si="0"/>
        <v>460</v>
      </c>
      <c r="J63" s="6">
        <f t="shared" si="1"/>
        <v>9200</v>
      </c>
      <c r="K63" s="6">
        <f t="shared" si="2"/>
        <v>9660</v>
      </c>
    </row>
    <row r="64" spans="1:11" ht="15" x14ac:dyDescent="0.2">
      <c r="A64" s="4">
        <v>54</v>
      </c>
      <c r="B64" s="4">
        <v>50161814</v>
      </c>
      <c r="C64" s="9">
        <v>150192904</v>
      </c>
      <c r="D64" s="40" t="s">
        <v>310</v>
      </c>
      <c r="E64" s="41" t="s">
        <v>254</v>
      </c>
      <c r="F64" s="4">
        <v>1</v>
      </c>
      <c r="G64" s="6">
        <v>21100</v>
      </c>
      <c r="H64" s="7">
        <v>0.05</v>
      </c>
      <c r="I64" s="8">
        <f t="shared" si="0"/>
        <v>1055</v>
      </c>
      <c r="J64" s="6">
        <f t="shared" si="1"/>
        <v>21100</v>
      </c>
      <c r="K64" s="6">
        <f t="shared" si="2"/>
        <v>22155</v>
      </c>
    </row>
    <row r="65" spans="1:11" ht="15" x14ac:dyDescent="0.2">
      <c r="A65" s="4">
        <v>55</v>
      </c>
      <c r="B65" s="9">
        <v>50161814</v>
      </c>
      <c r="C65" s="9">
        <v>150192904</v>
      </c>
      <c r="D65" s="40" t="s">
        <v>311</v>
      </c>
      <c r="E65" s="44" t="s">
        <v>312</v>
      </c>
      <c r="F65" s="4">
        <v>1</v>
      </c>
      <c r="G65" s="6">
        <v>351200</v>
      </c>
      <c r="H65" s="7">
        <v>0.05</v>
      </c>
      <c r="I65" s="8">
        <f t="shared" si="0"/>
        <v>17560</v>
      </c>
      <c r="J65" s="6">
        <f t="shared" si="1"/>
        <v>351200</v>
      </c>
      <c r="K65" s="6">
        <f t="shared" si="2"/>
        <v>368760</v>
      </c>
    </row>
    <row r="66" spans="1:11" ht="15" x14ac:dyDescent="0.2">
      <c r="A66" s="4">
        <v>56</v>
      </c>
      <c r="B66" s="9">
        <v>50121539</v>
      </c>
      <c r="C66" s="9">
        <v>150121552</v>
      </c>
      <c r="D66" s="40" t="s">
        <v>313</v>
      </c>
      <c r="E66" s="41" t="s">
        <v>254</v>
      </c>
      <c r="F66" s="4">
        <v>1</v>
      </c>
      <c r="G66" s="6">
        <v>103400</v>
      </c>
      <c r="H66" s="7">
        <v>0</v>
      </c>
      <c r="I66" s="8">
        <f t="shared" si="0"/>
        <v>0</v>
      </c>
      <c r="J66" s="6">
        <f t="shared" si="1"/>
        <v>103400</v>
      </c>
      <c r="K66" s="6">
        <f t="shared" si="2"/>
        <v>103400</v>
      </c>
    </row>
    <row r="67" spans="1:11" ht="15" x14ac:dyDescent="0.2">
      <c r="A67" s="4">
        <v>57</v>
      </c>
      <c r="B67" s="9">
        <v>50181901</v>
      </c>
      <c r="C67" s="9">
        <v>150192904</v>
      </c>
      <c r="D67" s="40" t="s">
        <v>314</v>
      </c>
      <c r="E67" s="41" t="s">
        <v>29</v>
      </c>
      <c r="F67" s="4">
        <v>1</v>
      </c>
      <c r="G67" s="6">
        <v>8600</v>
      </c>
      <c r="H67" s="7">
        <v>0</v>
      </c>
      <c r="I67" s="8">
        <f t="shared" si="0"/>
        <v>0</v>
      </c>
      <c r="J67" s="6">
        <f t="shared" si="1"/>
        <v>8600</v>
      </c>
      <c r="K67" s="6">
        <f t="shared" si="2"/>
        <v>8600</v>
      </c>
    </row>
    <row r="68" spans="1:11" ht="15" x14ac:dyDescent="0.2">
      <c r="A68" s="4">
        <v>58</v>
      </c>
      <c r="B68" s="9" t="s">
        <v>315</v>
      </c>
      <c r="C68" s="9">
        <v>147121828</v>
      </c>
      <c r="D68" s="40" t="s">
        <v>316</v>
      </c>
      <c r="E68" s="44" t="s">
        <v>29</v>
      </c>
      <c r="F68" s="4">
        <v>1</v>
      </c>
      <c r="G68" s="6">
        <v>33500</v>
      </c>
      <c r="H68" s="7">
        <v>0.19</v>
      </c>
      <c r="I68" s="8">
        <f t="shared" si="0"/>
        <v>6365</v>
      </c>
      <c r="J68" s="6">
        <f t="shared" si="1"/>
        <v>33500</v>
      </c>
      <c r="K68" s="6">
        <f t="shared" si="2"/>
        <v>39865</v>
      </c>
    </row>
    <row r="69" spans="1:11" ht="15" x14ac:dyDescent="0.2">
      <c r="A69" s="4">
        <v>59</v>
      </c>
      <c r="B69" s="4" t="s">
        <v>315</v>
      </c>
      <c r="C69" s="9">
        <v>147121828</v>
      </c>
      <c r="D69" s="40" t="s">
        <v>317</v>
      </c>
      <c r="E69" s="41" t="s">
        <v>29</v>
      </c>
      <c r="F69" s="4">
        <v>1</v>
      </c>
      <c r="G69" s="6">
        <v>32700</v>
      </c>
      <c r="H69" s="7">
        <v>0.19</v>
      </c>
      <c r="I69" s="8">
        <f t="shared" si="0"/>
        <v>6213</v>
      </c>
      <c r="J69" s="6">
        <f t="shared" si="1"/>
        <v>32700</v>
      </c>
      <c r="K69" s="6">
        <f t="shared" si="2"/>
        <v>38913</v>
      </c>
    </row>
    <row r="70" spans="1:11" ht="15" x14ac:dyDescent="0.2">
      <c r="A70" s="4">
        <v>60</v>
      </c>
      <c r="B70" s="4">
        <v>50161509</v>
      </c>
      <c r="C70" s="9">
        <v>110151510</v>
      </c>
      <c r="D70" s="40" t="s">
        <v>318</v>
      </c>
      <c r="E70" s="41" t="s">
        <v>254</v>
      </c>
      <c r="F70" s="4">
        <v>1</v>
      </c>
      <c r="G70" s="6">
        <v>9000</v>
      </c>
      <c r="H70" s="7">
        <v>0</v>
      </c>
      <c r="I70" s="8">
        <f t="shared" si="0"/>
        <v>0</v>
      </c>
      <c r="J70" s="6">
        <f t="shared" si="1"/>
        <v>9000</v>
      </c>
      <c r="K70" s="6">
        <f t="shared" si="2"/>
        <v>9000</v>
      </c>
    </row>
    <row r="71" spans="1:11" ht="15" x14ac:dyDescent="0.2">
      <c r="A71" s="4">
        <v>61</v>
      </c>
      <c r="B71" s="4">
        <v>24121509</v>
      </c>
      <c r="C71" s="9">
        <v>152152040</v>
      </c>
      <c r="D71" s="40" t="s">
        <v>319</v>
      </c>
      <c r="E71" s="41" t="s">
        <v>320</v>
      </c>
      <c r="F71" s="4">
        <v>1</v>
      </c>
      <c r="G71" s="6">
        <v>8800</v>
      </c>
      <c r="H71" s="7">
        <v>0.19</v>
      </c>
      <c r="I71" s="8">
        <f t="shared" si="0"/>
        <v>1672</v>
      </c>
      <c r="J71" s="6">
        <f t="shared" si="1"/>
        <v>8800</v>
      </c>
      <c r="K71" s="6">
        <f t="shared" si="2"/>
        <v>10472</v>
      </c>
    </row>
    <row r="72" spans="1:11" ht="15" x14ac:dyDescent="0.2">
      <c r="A72" s="4">
        <v>62</v>
      </c>
      <c r="B72" s="9">
        <v>46181533</v>
      </c>
      <c r="C72" s="9">
        <v>111172322</v>
      </c>
      <c r="D72" s="40" t="s">
        <v>321</v>
      </c>
      <c r="E72" s="44" t="s">
        <v>322</v>
      </c>
      <c r="F72" s="4">
        <v>1</v>
      </c>
      <c r="G72" s="6">
        <v>128200</v>
      </c>
      <c r="H72" s="7">
        <v>0.19</v>
      </c>
      <c r="I72" s="8">
        <f t="shared" si="0"/>
        <v>24358</v>
      </c>
      <c r="J72" s="6">
        <f t="shared" si="1"/>
        <v>128200</v>
      </c>
      <c r="K72" s="6">
        <f t="shared" si="2"/>
        <v>152558</v>
      </c>
    </row>
    <row r="73" spans="1:11" ht="15" x14ac:dyDescent="0.2">
      <c r="A73" s="4">
        <v>63</v>
      </c>
      <c r="B73" s="4">
        <v>50406400</v>
      </c>
      <c r="C73" s="9">
        <v>150101586</v>
      </c>
      <c r="D73" s="42" t="s">
        <v>323</v>
      </c>
      <c r="E73" s="43" t="s">
        <v>254</v>
      </c>
      <c r="F73" s="4">
        <v>1</v>
      </c>
      <c r="G73" s="6">
        <v>17000</v>
      </c>
      <c r="H73" s="7">
        <v>0</v>
      </c>
      <c r="I73" s="8">
        <f t="shared" si="0"/>
        <v>0</v>
      </c>
      <c r="J73" s="6">
        <f t="shared" si="1"/>
        <v>17000</v>
      </c>
      <c r="K73" s="6">
        <f t="shared" si="2"/>
        <v>17000</v>
      </c>
    </row>
    <row r="74" spans="1:11" ht="15" x14ac:dyDescent="0.2">
      <c r="A74" s="4">
        <v>64</v>
      </c>
      <c r="B74" s="9">
        <v>47121804</v>
      </c>
      <c r="C74" s="9">
        <v>147121827</v>
      </c>
      <c r="D74" s="40" t="s">
        <v>324</v>
      </c>
      <c r="E74" s="44" t="s">
        <v>250</v>
      </c>
      <c r="F74" s="4">
        <v>1</v>
      </c>
      <c r="G74" s="6">
        <v>15100</v>
      </c>
      <c r="H74" s="7">
        <v>0.19</v>
      </c>
      <c r="I74" s="8">
        <f t="shared" si="0"/>
        <v>2869</v>
      </c>
      <c r="J74" s="6">
        <f t="shared" si="1"/>
        <v>15100</v>
      </c>
      <c r="K74" s="6">
        <f t="shared" si="2"/>
        <v>17969</v>
      </c>
    </row>
    <row r="75" spans="1:11" ht="15" x14ac:dyDescent="0.2">
      <c r="A75" s="4">
        <v>65</v>
      </c>
      <c r="B75" s="9">
        <v>12161702</v>
      </c>
      <c r="C75" s="9">
        <v>150171559</v>
      </c>
      <c r="D75" s="40" t="s">
        <v>325</v>
      </c>
      <c r="E75" s="41" t="s">
        <v>29</v>
      </c>
      <c r="F75" s="4">
        <v>1</v>
      </c>
      <c r="G75" s="6">
        <v>35500</v>
      </c>
      <c r="H75" s="7">
        <v>0.19</v>
      </c>
      <c r="I75" s="8">
        <f t="shared" ref="I75:I138" si="3">+G75*H75</f>
        <v>6745</v>
      </c>
      <c r="J75" s="6">
        <f t="shared" ref="J75:J138" si="4">+G75*F75</f>
        <v>35500</v>
      </c>
      <c r="K75" s="6">
        <f t="shared" ref="K75:K138" si="5">+I75+J75</f>
        <v>42245</v>
      </c>
    </row>
    <row r="76" spans="1:11" ht="15" x14ac:dyDescent="0.2">
      <c r="A76" s="4">
        <v>66</v>
      </c>
      <c r="B76" s="4">
        <v>50403500</v>
      </c>
      <c r="C76" s="9">
        <v>150101586</v>
      </c>
      <c r="D76" s="40" t="s">
        <v>326</v>
      </c>
      <c r="E76" s="41" t="s">
        <v>254</v>
      </c>
      <c r="F76" s="4">
        <v>1</v>
      </c>
      <c r="G76" s="6">
        <v>15700</v>
      </c>
      <c r="H76" s="7">
        <v>0</v>
      </c>
      <c r="I76" s="8">
        <f t="shared" si="3"/>
        <v>0</v>
      </c>
      <c r="J76" s="6">
        <f t="shared" si="4"/>
        <v>15700</v>
      </c>
      <c r="K76" s="6">
        <f t="shared" si="5"/>
        <v>15700</v>
      </c>
    </row>
    <row r="77" spans="1:11" ht="15" x14ac:dyDescent="0.2">
      <c r="A77" s="4">
        <v>67</v>
      </c>
      <c r="B77" s="4">
        <v>50161500</v>
      </c>
      <c r="C77" s="9">
        <v>150192904</v>
      </c>
      <c r="D77" s="47" t="s">
        <v>327</v>
      </c>
      <c r="E77" s="41" t="s">
        <v>245</v>
      </c>
      <c r="F77" s="4">
        <v>1</v>
      </c>
      <c r="G77" s="6">
        <v>67600</v>
      </c>
      <c r="H77" s="7">
        <v>0.19</v>
      </c>
      <c r="I77" s="8">
        <f t="shared" si="3"/>
        <v>12844</v>
      </c>
      <c r="J77" s="6">
        <f t="shared" si="4"/>
        <v>67600</v>
      </c>
      <c r="K77" s="6">
        <f t="shared" si="5"/>
        <v>80444</v>
      </c>
    </row>
    <row r="78" spans="1:11" ht="15" x14ac:dyDescent="0.2">
      <c r="A78" s="4">
        <v>68</v>
      </c>
      <c r="B78" s="9">
        <v>12161702</v>
      </c>
      <c r="C78" s="9">
        <v>150171559</v>
      </c>
      <c r="D78" s="40" t="s">
        <v>328</v>
      </c>
      <c r="E78" s="44" t="s">
        <v>254</v>
      </c>
      <c r="F78" s="4">
        <v>1</v>
      </c>
      <c r="G78" s="6">
        <v>26800</v>
      </c>
      <c r="H78" s="7">
        <v>0.19</v>
      </c>
      <c r="I78" s="8">
        <f t="shared" si="3"/>
        <v>5092</v>
      </c>
      <c r="J78" s="6">
        <f t="shared" si="4"/>
        <v>26800</v>
      </c>
      <c r="K78" s="6">
        <f t="shared" si="5"/>
        <v>31892</v>
      </c>
    </row>
    <row r="79" spans="1:11" ht="15" x14ac:dyDescent="0.2">
      <c r="A79" s="4">
        <v>69</v>
      </c>
      <c r="B79" s="4">
        <v>10502000</v>
      </c>
      <c r="C79" s="9">
        <v>150101586</v>
      </c>
      <c r="D79" s="42" t="s">
        <v>329</v>
      </c>
      <c r="E79" s="43" t="s">
        <v>29</v>
      </c>
      <c r="F79" s="4">
        <v>1</v>
      </c>
      <c r="G79" s="6">
        <v>16500</v>
      </c>
      <c r="H79" s="7">
        <v>0</v>
      </c>
      <c r="I79" s="8">
        <f t="shared" si="3"/>
        <v>0</v>
      </c>
      <c r="J79" s="6">
        <f t="shared" si="4"/>
        <v>16500</v>
      </c>
      <c r="K79" s="6">
        <f t="shared" si="5"/>
        <v>16500</v>
      </c>
    </row>
    <row r="80" spans="1:11" ht="15" x14ac:dyDescent="0.2">
      <c r="A80" s="4">
        <v>70</v>
      </c>
      <c r="B80" s="4">
        <v>52101509</v>
      </c>
      <c r="C80" s="9">
        <v>152151645</v>
      </c>
      <c r="D80" s="40" t="s">
        <v>330</v>
      </c>
      <c r="E80" s="41" t="s">
        <v>29</v>
      </c>
      <c r="F80" s="4">
        <v>1</v>
      </c>
      <c r="G80" s="6">
        <v>11000</v>
      </c>
      <c r="H80" s="7">
        <v>0.19</v>
      </c>
      <c r="I80" s="8">
        <f t="shared" si="3"/>
        <v>2090</v>
      </c>
      <c r="J80" s="6">
        <f t="shared" si="4"/>
        <v>11000</v>
      </c>
      <c r="K80" s="6">
        <f t="shared" si="5"/>
        <v>13090</v>
      </c>
    </row>
    <row r="81" spans="1:11" ht="15" x14ac:dyDescent="0.2">
      <c r="A81" s="4">
        <v>71</v>
      </c>
      <c r="B81" s="9">
        <v>50180000</v>
      </c>
      <c r="C81" s="9">
        <v>150192904</v>
      </c>
      <c r="D81" s="40" t="s">
        <v>331</v>
      </c>
      <c r="E81" s="44" t="s">
        <v>254</v>
      </c>
      <c r="F81" s="4">
        <v>1</v>
      </c>
      <c r="G81" s="6">
        <v>27600</v>
      </c>
      <c r="H81" s="7">
        <v>0</v>
      </c>
      <c r="I81" s="8">
        <f t="shared" si="3"/>
        <v>0</v>
      </c>
      <c r="J81" s="6">
        <f t="shared" si="4"/>
        <v>27600</v>
      </c>
      <c r="K81" s="6">
        <f t="shared" si="5"/>
        <v>27600</v>
      </c>
    </row>
    <row r="82" spans="1:11" ht="15" x14ac:dyDescent="0.2">
      <c r="A82" s="4">
        <v>72</v>
      </c>
      <c r="B82" s="4">
        <v>24111503</v>
      </c>
      <c r="C82" s="9">
        <v>124111516</v>
      </c>
      <c r="D82" s="40" t="s">
        <v>332</v>
      </c>
      <c r="E82" s="41" t="s">
        <v>333</v>
      </c>
      <c r="F82" s="4">
        <v>1</v>
      </c>
      <c r="G82" s="6">
        <v>179400</v>
      </c>
      <c r="H82" s="7">
        <v>0.19</v>
      </c>
      <c r="I82" s="8">
        <f t="shared" si="3"/>
        <v>34086</v>
      </c>
      <c r="J82" s="6">
        <f t="shared" si="4"/>
        <v>179400</v>
      </c>
      <c r="K82" s="6">
        <f t="shared" si="5"/>
        <v>213486</v>
      </c>
    </row>
    <row r="83" spans="1:11" ht="15" x14ac:dyDescent="0.2">
      <c r="A83" s="4">
        <v>73</v>
      </c>
      <c r="B83" s="4">
        <v>24111500</v>
      </c>
      <c r="C83" s="9">
        <v>124111516</v>
      </c>
      <c r="D83" s="40" t="s">
        <v>334</v>
      </c>
      <c r="E83" s="41" t="s">
        <v>335</v>
      </c>
      <c r="F83" s="4">
        <v>1</v>
      </c>
      <c r="G83" s="6">
        <v>34500</v>
      </c>
      <c r="H83" s="7">
        <v>0.19</v>
      </c>
      <c r="I83" s="8">
        <f t="shared" si="3"/>
        <v>6555</v>
      </c>
      <c r="J83" s="6">
        <f t="shared" si="4"/>
        <v>34500</v>
      </c>
      <c r="K83" s="6">
        <f t="shared" si="5"/>
        <v>41055</v>
      </c>
    </row>
    <row r="84" spans="1:11" ht="15" x14ac:dyDescent="0.2">
      <c r="A84" s="4">
        <v>74</v>
      </c>
      <c r="B84" s="4">
        <v>24111500</v>
      </c>
      <c r="C84" s="9">
        <v>124111516</v>
      </c>
      <c r="D84" s="40" t="s">
        <v>336</v>
      </c>
      <c r="E84" s="41" t="s">
        <v>337</v>
      </c>
      <c r="F84" s="4">
        <v>1</v>
      </c>
      <c r="G84" s="6">
        <v>30100</v>
      </c>
      <c r="H84" s="7">
        <v>0.19</v>
      </c>
      <c r="I84" s="8">
        <f t="shared" si="3"/>
        <v>5719</v>
      </c>
      <c r="J84" s="6">
        <f t="shared" si="4"/>
        <v>30100</v>
      </c>
      <c r="K84" s="6">
        <f t="shared" si="5"/>
        <v>35819</v>
      </c>
    </row>
    <row r="85" spans="1:11" ht="15" x14ac:dyDescent="0.2">
      <c r="A85" s="4">
        <v>75</v>
      </c>
      <c r="B85" s="4">
        <v>47121701</v>
      </c>
      <c r="C85" s="9">
        <v>124111516</v>
      </c>
      <c r="D85" s="40" t="s">
        <v>338</v>
      </c>
      <c r="E85" s="41" t="s">
        <v>29</v>
      </c>
      <c r="F85" s="4">
        <v>1</v>
      </c>
      <c r="G85" s="6">
        <v>2300</v>
      </c>
      <c r="H85" s="7">
        <v>0.19</v>
      </c>
      <c r="I85" s="8">
        <f t="shared" si="3"/>
        <v>437</v>
      </c>
      <c r="J85" s="6">
        <f t="shared" si="4"/>
        <v>2300</v>
      </c>
      <c r="K85" s="6">
        <f t="shared" si="5"/>
        <v>2737</v>
      </c>
    </row>
    <row r="86" spans="1:11" ht="30" x14ac:dyDescent="0.2">
      <c r="A86" s="4">
        <v>76</v>
      </c>
      <c r="B86" s="9">
        <v>24111503</v>
      </c>
      <c r="C86" s="9">
        <v>124111516</v>
      </c>
      <c r="D86" s="40" t="s">
        <v>339</v>
      </c>
      <c r="E86" s="44" t="s">
        <v>340</v>
      </c>
      <c r="F86" s="4">
        <v>1</v>
      </c>
      <c r="G86" s="6">
        <v>22900</v>
      </c>
      <c r="H86" s="7">
        <v>0.19</v>
      </c>
      <c r="I86" s="8">
        <f t="shared" si="3"/>
        <v>4351</v>
      </c>
      <c r="J86" s="6">
        <f t="shared" si="4"/>
        <v>22900</v>
      </c>
      <c r="K86" s="6">
        <f t="shared" si="5"/>
        <v>27251</v>
      </c>
    </row>
    <row r="87" spans="1:11" ht="30" x14ac:dyDescent="0.2">
      <c r="A87" s="4">
        <v>77</v>
      </c>
      <c r="B87" s="9">
        <v>24111503</v>
      </c>
      <c r="C87" s="9">
        <v>124111516</v>
      </c>
      <c r="D87" s="40" t="s">
        <v>341</v>
      </c>
      <c r="E87" s="44" t="s">
        <v>340</v>
      </c>
      <c r="F87" s="4">
        <v>1</v>
      </c>
      <c r="G87" s="6">
        <v>36500</v>
      </c>
      <c r="H87" s="7">
        <v>0.19</v>
      </c>
      <c r="I87" s="8">
        <f t="shared" si="3"/>
        <v>6935</v>
      </c>
      <c r="J87" s="6">
        <f t="shared" si="4"/>
        <v>36500</v>
      </c>
      <c r="K87" s="6">
        <f t="shared" si="5"/>
        <v>43435</v>
      </c>
    </row>
    <row r="88" spans="1:11" ht="15" x14ac:dyDescent="0.2">
      <c r="A88" s="4">
        <v>78</v>
      </c>
      <c r="B88" s="9">
        <v>24122002</v>
      </c>
      <c r="C88" s="9">
        <v>124111521</v>
      </c>
      <c r="D88" s="40" t="s">
        <v>342</v>
      </c>
      <c r="E88" s="44" t="s">
        <v>29</v>
      </c>
      <c r="F88" s="4">
        <v>1</v>
      </c>
      <c r="G88" s="6">
        <v>4300</v>
      </c>
      <c r="H88" s="7">
        <v>0.19</v>
      </c>
      <c r="I88" s="8">
        <f t="shared" si="3"/>
        <v>817</v>
      </c>
      <c r="J88" s="6">
        <f t="shared" si="4"/>
        <v>4300</v>
      </c>
      <c r="K88" s="6">
        <f t="shared" si="5"/>
        <v>5117</v>
      </c>
    </row>
    <row r="89" spans="1:11" ht="30" x14ac:dyDescent="0.2">
      <c r="A89" s="4">
        <v>79</v>
      </c>
      <c r="B89" s="9">
        <v>24122002</v>
      </c>
      <c r="C89" s="9">
        <v>124111521</v>
      </c>
      <c r="D89" s="40" t="s">
        <v>343</v>
      </c>
      <c r="E89" s="44" t="s">
        <v>29</v>
      </c>
      <c r="F89" s="4">
        <v>1</v>
      </c>
      <c r="G89" s="6">
        <v>2400</v>
      </c>
      <c r="H89" s="7">
        <v>0.19</v>
      </c>
      <c r="I89" s="8">
        <f t="shared" si="3"/>
        <v>456</v>
      </c>
      <c r="J89" s="6">
        <f t="shared" si="4"/>
        <v>2400</v>
      </c>
      <c r="K89" s="6">
        <f t="shared" si="5"/>
        <v>2856</v>
      </c>
    </row>
    <row r="90" spans="1:11" ht="30" x14ac:dyDescent="0.2">
      <c r="A90" s="4">
        <v>80</v>
      </c>
      <c r="B90" s="9">
        <v>24122002</v>
      </c>
      <c r="C90" s="9">
        <v>124121809</v>
      </c>
      <c r="D90" s="40" t="s">
        <v>344</v>
      </c>
      <c r="E90" s="44" t="s">
        <v>29</v>
      </c>
      <c r="F90" s="4">
        <v>1</v>
      </c>
      <c r="G90" s="6">
        <v>3600</v>
      </c>
      <c r="H90" s="7">
        <v>0.19</v>
      </c>
      <c r="I90" s="8">
        <f t="shared" si="3"/>
        <v>684</v>
      </c>
      <c r="J90" s="6">
        <f t="shared" si="4"/>
        <v>3600</v>
      </c>
      <c r="K90" s="6">
        <f t="shared" si="5"/>
        <v>4284</v>
      </c>
    </row>
    <row r="91" spans="1:11" ht="15" x14ac:dyDescent="0.2">
      <c r="A91" s="4">
        <v>81</v>
      </c>
      <c r="B91" s="4">
        <v>50411700</v>
      </c>
      <c r="C91" s="9">
        <v>150192904</v>
      </c>
      <c r="D91" s="40" t="s">
        <v>345</v>
      </c>
      <c r="E91" s="41" t="s">
        <v>245</v>
      </c>
      <c r="F91" s="4">
        <v>1</v>
      </c>
      <c r="G91" s="6">
        <v>211000</v>
      </c>
      <c r="H91" s="7">
        <v>0.19</v>
      </c>
      <c r="I91" s="8">
        <f t="shared" si="3"/>
        <v>40090</v>
      </c>
      <c r="J91" s="6">
        <f t="shared" si="4"/>
        <v>211000</v>
      </c>
      <c r="K91" s="6">
        <f t="shared" si="5"/>
        <v>251090</v>
      </c>
    </row>
    <row r="92" spans="1:11" ht="15" x14ac:dyDescent="0.2">
      <c r="A92" s="4">
        <v>82</v>
      </c>
      <c r="B92" s="4">
        <v>50202200</v>
      </c>
      <c r="C92" s="9">
        <v>150202238</v>
      </c>
      <c r="D92" s="42" t="s">
        <v>346</v>
      </c>
      <c r="E92" s="43" t="s">
        <v>29</v>
      </c>
      <c r="F92" s="4">
        <v>1</v>
      </c>
      <c r="G92" s="6">
        <v>148500</v>
      </c>
      <c r="H92" s="7">
        <v>0.19</v>
      </c>
      <c r="I92" s="8">
        <f t="shared" si="3"/>
        <v>28215</v>
      </c>
      <c r="J92" s="6">
        <f t="shared" si="4"/>
        <v>148500</v>
      </c>
      <c r="K92" s="6">
        <f t="shared" si="5"/>
        <v>176715</v>
      </c>
    </row>
    <row r="93" spans="1:11" ht="15" x14ac:dyDescent="0.2">
      <c r="A93" s="4">
        <v>83</v>
      </c>
      <c r="B93" s="4">
        <v>50452000</v>
      </c>
      <c r="C93" s="9">
        <v>150101586</v>
      </c>
      <c r="D93" s="40" t="s">
        <v>347</v>
      </c>
      <c r="E93" s="41" t="s">
        <v>348</v>
      </c>
      <c r="F93" s="4">
        <v>1</v>
      </c>
      <c r="G93" s="6">
        <v>57000</v>
      </c>
      <c r="H93" s="7">
        <v>0.19</v>
      </c>
      <c r="I93" s="8">
        <f t="shared" si="3"/>
        <v>10830</v>
      </c>
      <c r="J93" s="6">
        <f t="shared" si="4"/>
        <v>57000</v>
      </c>
      <c r="K93" s="6">
        <f t="shared" si="5"/>
        <v>67830</v>
      </c>
    </row>
    <row r="94" spans="1:11" ht="15" x14ac:dyDescent="0.2">
      <c r="A94" s="4">
        <v>84</v>
      </c>
      <c r="B94" s="4">
        <v>50303100</v>
      </c>
      <c r="C94" s="9">
        <v>150192904</v>
      </c>
      <c r="D94" s="40" t="s">
        <v>349</v>
      </c>
      <c r="E94" s="41" t="s">
        <v>254</v>
      </c>
      <c r="F94" s="4">
        <v>1</v>
      </c>
      <c r="G94" s="6">
        <v>52800</v>
      </c>
      <c r="H94" s="7">
        <v>0</v>
      </c>
      <c r="I94" s="8">
        <f t="shared" si="3"/>
        <v>0</v>
      </c>
      <c r="J94" s="6">
        <f t="shared" si="4"/>
        <v>52800</v>
      </c>
      <c r="K94" s="6">
        <f t="shared" si="5"/>
        <v>52800</v>
      </c>
    </row>
    <row r="95" spans="1:11" ht="15" x14ac:dyDescent="0.2">
      <c r="A95" s="4">
        <v>85</v>
      </c>
      <c r="B95" s="4">
        <v>50161500</v>
      </c>
      <c r="C95" s="9">
        <v>150171559</v>
      </c>
      <c r="D95" s="47" t="s">
        <v>350</v>
      </c>
      <c r="E95" s="41" t="s">
        <v>245</v>
      </c>
      <c r="F95" s="4">
        <v>1</v>
      </c>
      <c r="G95" s="6">
        <v>52800</v>
      </c>
      <c r="H95" s="7">
        <v>0.19</v>
      </c>
      <c r="I95" s="8">
        <f t="shared" si="3"/>
        <v>10032</v>
      </c>
      <c r="J95" s="6">
        <f t="shared" si="4"/>
        <v>52800</v>
      </c>
      <c r="K95" s="6">
        <f t="shared" si="5"/>
        <v>62832</v>
      </c>
    </row>
    <row r="96" spans="1:11" ht="15" x14ac:dyDescent="0.2">
      <c r="A96" s="4">
        <v>86</v>
      </c>
      <c r="B96" s="4">
        <v>60121014</v>
      </c>
      <c r="C96" s="9">
        <v>150192904</v>
      </c>
      <c r="D96" s="40" t="s">
        <v>351</v>
      </c>
      <c r="E96" s="41" t="s">
        <v>254</v>
      </c>
      <c r="F96" s="4">
        <v>1</v>
      </c>
      <c r="G96" s="6">
        <v>70300</v>
      </c>
      <c r="H96" s="7">
        <v>0.19</v>
      </c>
      <c r="I96" s="8">
        <f t="shared" si="3"/>
        <v>13357</v>
      </c>
      <c r="J96" s="6">
        <f t="shared" si="4"/>
        <v>70300</v>
      </c>
      <c r="K96" s="6">
        <f t="shared" si="5"/>
        <v>83657</v>
      </c>
    </row>
    <row r="97" spans="1:11" ht="15" x14ac:dyDescent="0.2">
      <c r="A97" s="4">
        <v>87</v>
      </c>
      <c r="B97" s="4">
        <v>50111500</v>
      </c>
      <c r="C97" s="9">
        <v>150111505</v>
      </c>
      <c r="D97" s="40" t="s">
        <v>352</v>
      </c>
      <c r="E97" s="41" t="s">
        <v>254</v>
      </c>
      <c r="F97" s="4">
        <v>1</v>
      </c>
      <c r="G97" s="6">
        <v>92900</v>
      </c>
      <c r="H97" s="7">
        <v>0</v>
      </c>
      <c r="I97" s="8">
        <f t="shared" si="3"/>
        <v>0</v>
      </c>
      <c r="J97" s="6">
        <f t="shared" si="4"/>
        <v>92900</v>
      </c>
      <c r="K97" s="6">
        <f t="shared" si="5"/>
        <v>92900</v>
      </c>
    </row>
    <row r="98" spans="1:11" ht="15" x14ac:dyDescent="0.2">
      <c r="A98" s="4">
        <v>88</v>
      </c>
      <c r="B98" s="4">
        <v>50201706</v>
      </c>
      <c r="C98" s="9">
        <v>150192904</v>
      </c>
      <c r="D98" s="40" t="s">
        <v>353</v>
      </c>
      <c r="E98" s="41" t="s">
        <v>254</v>
      </c>
      <c r="F98" s="4">
        <v>1</v>
      </c>
      <c r="G98" s="6">
        <v>212000</v>
      </c>
      <c r="H98" s="7">
        <v>0.05</v>
      </c>
      <c r="I98" s="8">
        <f t="shared" si="3"/>
        <v>10600</v>
      </c>
      <c r="J98" s="6">
        <f t="shared" si="4"/>
        <v>212000</v>
      </c>
      <c r="K98" s="6">
        <f t="shared" si="5"/>
        <v>222600</v>
      </c>
    </row>
    <row r="99" spans="1:11" ht="15" x14ac:dyDescent="0.2">
      <c r="A99" s="4">
        <v>89</v>
      </c>
      <c r="B99" s="4">
        <v>50201706</v>
      </c>
      <c r="C99" s="9">
        <v>150192904</v>
      </c>
      <c r="D99" s="42" t="s">
        <v>354</v>
      </c>
      <c r="E99" s="43" t="s">
        <v>250</v>
      </c>
      <c r="F99" s="4">
        <v>1</v>
      </c>
      <c r="G99" s="6">
        <v>86900</v>
      </c>
      <c r="H99" s="7">
        <v>0.05</v>
      </c>
      <c r="I99" s="8">
        <f t="shared" si="3"/>
        <v>4345</v>
      </c>
      <c r="J99" s="6">
        <f t="shared" si="4"/>
        <v>86900</v>
      </c>
      <c r="K99" s="6">
        <f t="shared" si="5"/>
        <v>91245</v>
      </c>
    </row>
    <row r="100" spans="1:11" ht="15" x14ac:dyDescent="0.2">
      <c r="A100" s="4">
        <v>90</v>
      </c>
      <c r="B100" s="4">
        <v>50201706</v>
      </c>
      <c r="C100" s="9">
        <v>150192904</v>
      </c>
      <c r="D100" s="42" t="s">
        <v>355</v>
      </c>
      <c r="E100" s="43" t="s">
        <v>260</v>
      </c>
      <c r="F100" s="4">
        <v>1</v>
      </c>
      <c r="G100" s="6">
        <v>164500</v>
      </c>
      <c r="H100" s="7">
        <v>0.05</v>
      </c>
      <c r="I100" s="8">
        <f t="shared" si="3"/>
        <v>8225</v>
      </c>
      <c r="J100" s="6">
        <f t="shared" si="4"/>
        <v>164500</v>
      </c>
      <c r="K100" s="6">
        <f t="shared" si="5"/>
        <v>172725</v>
      </c>
    </row>
    <row r="101" spans="1:11" ht="15" x14ac:dyDescent="0.2">
      <c r="A101" s="4">
        <v>91</v>
      </c>
      <c r="B101" s="4">
        <v>50201706</v>
      </c>
      <c r="C101" s="9">
        <v>150192904</v>
      </c>
      <c r="D101" s="42" t="s">
        <v>356</v>
      </c>
      <c r="E101" s="43" t="s">
        <v>250</v>
      </c>
      <c r="F101" s="4">
        <v>1</v>
      </c>
      <c r="G101" s="6">
        <v>95000</v>
      </c>
      <c r="H101" s="7">
        <v>0.05</v>
      </c>
      <c r="I101" s="8">
        <f t="shared" si="3"/>
        <v>4750</v>
      </c>
      <c r="J101" s="6">
        <f t="shared" si="4"/>
        <v>95000</v>
      </c>
      <c r="K101" s="6">
        <f t="shared" si="5"/>
        <v>99750</v>
      </c>
    </row>
    <row r="102" spans="1:11" ht="15" x14ac:dyDescent="0.2">
      <c r="A102" s="4">
        <v>92</v>
      </c>
      <c r="B102" s="4">
        <v>50201706</v>
      </c>
      <c r="C102" s="9">
        <v>150192904</v>
      </c>
      <c r="D102" s="42" t="s">
        <v>357</v>
      </c>
      <c r="E102" s="43" t="s">
        <v>250</v>
      </c>
      <c r="F102" s="4">
        <v>1</v>
      </c>
      <c r="G102" s="6">
        <v>65000</v>
      </c>
      <c r="H102" s="7">
        <v>0.05</v>
      </c>
      <c r="I102" s="8">
        <f t="shared" si="3"/>
        <v>3250</v>
      </c>
      <c r="J102" s="6">
        <f t="shared" si="4"/>
        <v>65000</v>
      </c>
      <c r="K102" s="6">
        <f t="shared" si="5"/>
        <v>68250</v>
      </c>
    </row>
    <row r="103" spans="1:11" ht="15" x14ac:dyDescent="0.2">
      <c r="A103" s="4">
        <v>93</v>
      </c>
      <c r="B103" s="4">
        <v>50403900</v>
      </c>
      <c r="C103" s="9">
        <v>150101586</v>
      </c>
      <c r="D103" s="40" t="s">
        <v>358</v>
      </c>
      <c r="E103" s="41" t="s">
        <v>254</v>
      </c>
      <c r="F103" s="4">
        <v>1</v>
      </c>
      <c r="G103" s="6">
        <v>11700</v>
      </c>
      <c r="H103" s="7">
        <v>0</v>
      </c>
      <c r="I103" s="8">
        <f t="shared" si="3"/>
        <v>0</v>
      </c>
      <c r="J103" s="6">
        <f t="shared" si="4"/>
        <v>11700</v>
      </c>
      <c r="K103" s="6">
        <f t="shared" si="5"/>
        <v>11700</v>
      </c>
    </row>
    <row r="104" spans="1:11" ht="15" x14ac:dyDescent="0.2">
      <c r="A104" s="4">
        <v>94</v>
      </c>
      <c r="B104" s="4">
        <v>50120000</v>
      </c>
      <c r="C104" s="9">
        <v>150121553</v>
      </c>
      <c r="D104" s="40" t="s">
        <v>359</v>
      </c>
      <c r="E104" s="41" t="s">
        <v>254</v>
      </c>
      <c r="F104" s="4">
        <v>1</v>
      </c>
      <c r="G104" s="6">
        <v>109200</v>
      </c>
      <c r="H104" s="7">
        <v>0</v>
      </c>
      <c r="I104" s="8">
        <f t="shared" si="3"/>
        <v>0</v>
      </c>
      <c r="J104" s="6">
        <f t="shared" si="4"/>
        <v>109200</v>
      </c>
      <c r="K104" s="6">
        <f t="shared" si="5"/>
        <v>109200</v>
      </c>
    </row>
    <row r="105" spans="1:11" ht="15" x14ac:dyDescent="0.2">
      <c r="A105" s="4">
        <v>95</v>
      </c>
      <c r="B105" s="4">
        <v>50170000</v>
      </c>
      <c r="C105" s="9">
        <v>150192904</v>
      </c>
      <c r="D105" s="42" t="s">
        <v>360</v>
      </c>
      <c r="E105" s="43" t="s">
        <v>361</v>
      </c>
      <c r="F105" s="4">
        <v>1</v>
      </c>
      <c r="G105" s="6">
        <v>25300</v>
      </c>
      <c r="H105" s="7">
        <v>0.19</v>
      </c>
      <c r="I105" s="8">
        <f t="shared" si="3"/>
        <v>4807</v>
      </c>
      <c r="J105" s="6">
        <f t="shared" si="4"/>
        <v>25300</v>
      </c>
      <c r="K105" s="6">
        <f t="shared" si="5"/>
        <v>30107</v>
      </c>
    </row>
    <row r="106" spans="1:11" ht="15" x14ac:dyDescent="0.2">
      <c r="A106" s="4">
        <v>96</v>
      </c>
      <c r="B106" s="4">
        <v>50170000</v>
      </c>
      <c r="C106" s="9">
        <v>150192904</v>
      </c>
      <c r="D106" s="42" t="s">
        <v>362</v>
      </c>
      <c r="E106" s="43" t="s">
        <v>361</v>
      </c>
      <c r="F106" s="4">
        <v>1</v>
      </c>
      <c r="G106" s="6">
        <v>22600</v>
      </c>
      <c r="H106" s="7">
        <v>0.19</v>
      </c>
      <c r="I106" s="8">
        <f t="shared" si="3"/>
        <v>4294</v>
      </c>
      <c r="J106" s="6">
        <f t="shared" si="4"/>
        <v>22600</v>
      </c>
      <c r="K106" s="6">
        <f t="shared" si="5"/>
        <v>26894</v>
      </c>
    </row>
    <row r="107" spans="1:11" ht="15" x14ac:dyDescent="0.2">
      <c r="A107" s="4">
        <v>97</v>
      </c>
      <c r="B107" s="4">
        <v>50121612</v>
      </c>
      <c r="C107" s="9">
        <v>150121553</v>
      </c>
      <c r="D107" s="40" t="s">
        <v>363</v>
      </c>
      <c r="E107" s="44" t="s">
        <v>254</v>
      </c>
      <c r="F107" s="4">
        <v>1</v>
      </c>
      <c r="G107" s="6">
        <v>89200</v>
      </c>
      <c r="H107" s="7">
        <v>0</v>
      </c>
      <c r="I107" s="8">
        <f t="shared" si="3"/>
        <v>0</v>
      </c>
      <c r="J107" s="6">
        <f t="shared" si="4"/>
        <v>89200</v>
      </c>
      <c r="K107" s="6">
        <f t="shared" si="5"/>
        <v>89200</v>
      </c>
    </row>
    <row r="108" spans="1:11" ht="15" x14ac:dyDescent="0.2">
      <c r="A108" s="4">
        <v>98</v>
      </c>
      <c r="B108" s="4">
        <v>50121612</v>
      </c>
      <c r="C108" s="9">
        <v>150121553</v>
      </c>
      <c r="D108" s="40" t="s">
        <v>364</v>
      </c>
      <c r="E108" s="41" t="s">
        <v>254</v>
      </c>
      <c r="F108" s="4">
        <v>1</v>
      </c>
      <c r="G108" s="6">
        <v>105500</v>
      </c>
      <c r="H108" s="7">
        <v>0</v>
      </c>
      <c r="I108" s="8">
        <f t="shared" si="3"/>
        <v>0</v>
      </c>
      <c r="J108" s="6">
        <f t="shared" si="4"/>
        <v>105500</v>
      </c>
      <c r="K108" s="6">
        <f t="shared" si="5"/>
        <v>105500</v>
      </c>
    </row>
    <row r="109" spans="1:11" ht="15" x14ac:dyDescent="0.2">
      <c r="A109" s="4">
        <v>99</v>
      </c>
      <c r="B109" s="4">
        <v>50121612</v>
      </c>
      <c r="C109" s="9">
        <v>150121553</v>
      </c>
      <c r="D109" s="40" t="s">
        <v>365</v>
      </c>
      <c r="E109" s="41" t="s">
        <v>254</v>
      </c>
      <c r="F109" s="4">
        <v>1</v>
      </c>
      <c r="G109" s="6">
        <v>95000</v>
      </c>
      <c r="H109" s="7">
        <v>0</v>
      </c>
      <c r="I109" s="8">
        <f t="shared" si="3"/>
        <v>0</v>
      </c>
      <c r="J109" s="6">
        <f t="shared" si="4"/>
        <v>95000</v>
      </c>
      <c r="K109" s="6">
        <f t="shared" si="5"/>
        <v>95000</v>
      </c>
    </row>
    <row r="110" spans="1:11" ht="15" x14ac:dyDescent="0.2">
      <c r="A110" s="4">
        <v>100</v>
      </c>
      <c r="B110" s="4">
        <v>50111533</v>
      </c>
      <c r="C110" s="9">
        <v>150111505</v>
      </c>
      <c r="D110" s="40" t="s">
        <v>366</v>
      </c>
      <c r="E110" s="41" t="s">
        <v>29</v>
      </c>
      <c r="F110" s="4">
        <v>1</v>
      </c>
      <c r="G110" s="6">
        <v>147700</v>
      </c>
      <c r="H110" s="7">
        <v>0</v>
      </c>
      <c r="I110" s="8">
        <f t="shared" si="3"/>
        <v>0</v>
      </c>
      <c r="J110" s="6">
        <f t="shared" si="4"/>
        <v>147700</v>
      </c>
      <c r="K110" s="6">
        <f t="shared" si="5"/>
        <v>147700</v>
      </c>
    </row>
    <row r="111" spans="1:11" ht="15" x14ac:dyDescent="0.2">
      <c r="A111" s="4">
        <v>101</v>
      </c>
      <c r="B111" s="4">
        <v>50111533</v>
      </c>
      <c r="C111" s="9">
        <v>150111505</v>
      </c>
      <c r="D111" s="40" t="s">
        <v>367</v>
      </c>
      <c r="E111" s="41" t="s">
        <v>29</v>
      </c>
      <c r="F111" s="4">
        <v>1</v>
      </c>
      <c r="G111" s="6">
        <v>42300</v>
      </c>
      <c r="H111" s="7">
        <v>0</v>
      </c>
      <c r="I111" s="8">
        <f t="shared" si="3"/>
        <v>0</v>
      </c>
      <c r="J111" s="6">
        <f t="shared" si="4"/>
        <v>42300</v>
      </c>
      <c r="K111" s="6">
        <f t="shared" si="5"/>
        <v>42300</v>
      </c>
    </row>
    <row r="112" spans="1:11" ht="15" x14ac:dyDescent="0.2">
      <c r="A112" s="4">
        <v>102</v>
      </c>
      <c r="B112" s="4">
        <v>50111500</v>
      </c>
      <c r="C112" s="9">
        <v>150111505</v>
      </c>
      <c r="D112" s="40" t="s">
        <v>368</v>
      </c>
      <c r="E112" s="41" t="s">
        <v>29</v>
      </c>
      <c r="F112" s="4">
        <v>1</v>
      </c>
      <c r="G112" s="6">
        <v>31700</v>
      </c>
      <c r="H112" s="7">
        <v>0</v>
      </c>
      <c r="I112" s="8">
        <f t="shared" si="3"/>
        <v>0</v>
      </c>
      <c r="J112" s="6">
        <f t="shared" si="4"/>
        <v>31700</v>
      </c>
      <c r="K112" s="6">
        <f t="shared" si="5"/>
        <v>31700</v>
      </c>
    </row>
    <row r="113" spans="1:11" ht="15" x14ac:dyDescent="0.2">
      <c r="A113" s="4">
        <v>103</v>
      </c>
      <c r="B113" s="4">
        <v>50171550</v>
      </c>
      <c r="C113" s="9">
        <v>150192904</v>
      </c>
      <c r="D113" s="40" t="s">
        <v>369</v>
      </c>
      <c r="E113" s="44" t="s">
        <v>254</v>
      </c>
      <c r="F113" s="4">
        <v>1</v>
      </c>
      <c r="G113" s="6">
        <v>400700</v>
      </c>
      <c r="H113" s="7">
        <v>0.19</v>
      </c>
      <c r="I113" s="8">
        <f t="shared" si="3"/>
        <v>76133</v>
      </c>
      <c r="J113" s="6">
        <f t="shared" si="4"/>
        <v>400700</v>
      </c>
      <c r="K113" s="6">
        <f t="shared" si="5"/>
        <v>476833</v>
      </c>
    </row>
    <row r="114" spans="1:11" ht="15" x14ac:dyDescent="0.2">
      <c r="A114" s="4">
        <v>104</v>
      </c>
      <c r="B114" s="4">
        <v>50171500</v>
      </c>
      <c r="C114" s="9">
        <v>150192904</v>
      </c>
      <c r="D114" s="40" t="s">
        <v>370</v>
      </c>
      <c r="E114" s="41" t="s">
        <v>254</v>
      </c>
      <c r="F114" s="4">
        <v>1</v>
      </c>
      <c r="G114" s="6">
        <v>400700</v>
      </c>
      <c r="H114" s="7">
        <v>0.19</v>
      </c>
      <c r="I114" s="8">
        <f t="shared" si="3"/>
        <v>76133</v>
      </c>
      <c r="J114" s="6">
        <f t="shared" si="4"/>
        <v>400700</v>
      </c>
      <c r="K114" s="6">
        <f t="shared" si="5"/>
        <v>476833</v>
      </c>
    </row>
    <row r="115" spans="1:11" ht="15" x14ac:dyDescent="0.2">
      <c r="A115" s="4">
        <v>105</v>
      </c>
      <c r="B115" s="4">
        <v>50171500</v>
      </c>
      <c r="C115" s="9">
        <v>150192904</v>
      </c>
      <c r="D115" s="40" t="s">
        <v>371</v>
      </c>
      <c r="E115" s="41" t="s">
        <v>372</v>
      </c>
      <c r="F115" s="4">
        <v>1</v>
      </c>
      <c r="G115" s="6">
        <v>120800</v>
      </c>
      <c r="H115" s="7">
        <v>0.19</v>
      </c>
      <c r="I115" s="8">
        <f t="shared" si="3"/>
        <v>22952</v>
      </c>
      <c r="J115" s="6">
        <f t="shared" si="4"/>
        <v>120800</v>
      </c>
      <c r="K115" s="6">
        <f t="shared" si="5"/>
        <v>143752</v>
      </c>
    </row>
    <row r="116" spans="1:11" ht="15" x14ac:dyDescent="0.2">
      <c r="A116" s="4">
        <v>106</v>
      </c>
      <c r="B116" s="4">
        <v>31181701</v>
      </c>
      <c r="C116" s="9">
        <v>152151517</v>
      </c>
      <c r="D116" s="40" t="s">
        <v>373</v>
      </c>
      <c r="E116" s="41" t="s">
        <v>182</v>
      </c>
      <c r="F116" s="4">
        <v>1</v>
      </c>
      <c r="G116" s="6">
        <v>149400</v>
      </c>
      <c r="H116" s="7">
        <v>0.19</v>
      </c>
      <c r="I116" s="8">
        <f t="shared" si="3"/>
        <v>28386</v>
      </c>
      <c r="J116" s="6">
        <f t="shared" si="4"/>
        <v>149400</v>
      </c>
      <c r="K116" s="6">
        <f t="shared" si="5"/>
        <v>177786</v>
      </c>
    </row>
    <row r="117" spans="1:11" ht="15" x14ac:dyDescent="0.2">
      <c r="A117" s="4">
        <v>107</v>
      </c>
      <c r="B117" s="4">
        <v>31181701</v>
      </c>
      <c r="C117" s="9">
        <v>152151517</v>
      </c>
      <c r="D117" s="40" t="s">
        <v>374</v>
      </c>
      <c r="E117" s="41" t="s">
        <v>182</v>
      </c>
      <c r="F117" s="4">
        <v>1</v>
      </c>
      <c r="G117" s="6">
        <v>81200</v>
      </c>
      <c r="H117" s="7">
        <v>0.19</v>
      </c>
      <c r="I117" s="8">
        <f t="shared" si="3"/>
        <v>15428</v>
      </c>
      <c r="J117" s="6">
        <f t="shared" si="4"/>
        <v>81200</v>
      </c>
      <c r="K117" s="6">
        <f t="shared" si="5"/>
        <v>96628</v>
      </c>
    </row>
    <row r="118" spans="1:11" ht="15" x14ac:dyDescent="0.2">
      <c r="A118" s="4">
        <v>108</v>
      </c>
      <c r="B118" s="9">
        <v>10161528</v>
      </c>
      <c r="C118" s="9">
        <v>150101679</v>
      </c>
      <c r="D118" s="40" t="s">
        <v>375</v>
      </c>
      <c r="E118" s="44" t="s">
        <v>254</v>
      </c>
      <c r="F118" s="4">
        <v>1</v>
      </c>
      <c r="G118" s="6">
        <v>24000</v>
      </c>
      <c r="H118" s="7">
        <v>0</v>
      </c>
      <c r="I118" s="8">
        <f t="shared" si="3"/>
        <v>0</v>
      </c>
      <c r="J118" s="6">
        <f t="shared" si="4"/>
        <v>24000</v>
      </c>
      <c r="K118" s="6">
        <f t="shared" si="5"/>
        <v>24000</v>
      </c>
    </row>
    <row r="119" spans="1:11" ht="15" x14ac:dyDescent="0.2">
      <c r="A119" s="4">
        <v>109</v>
      </c>
      <c r="B119" s="9">
        <v>42231806</v>
      </c>
      <c r="C119" s="9">
        <v>150171559</v>
      </c>
      <c r="D119" s="40" t="s">
        <v>376</v>
      </c>
      <c r="E119" s="44" t="s">
        <v>254</v>
      </c>
      <c r="F119" s="4">
        <v>1</v>
      </c>
      <c r="G119" s="6">
        <v>88200</v>
      </c>
      <c r="H119" s="7">
        <v>0.19</v>
      </c>
      <c r="I119" s="8">
        <f t="shared" si="3"/>
        <v>16758</v>
      </c>
      <c r="J119" s="6">
        <f t="shared" si="4"/>
        <v>88200</v>
      </c>
      <c r="K119" s="6">
        <f t="shared" si="5"/>
        <v>104958</v>
      </c>
    </row>
    <row r="120" spans="1:11" ht="15" x14ac:dyDescent="0.2">
      <c r="A120" s="4">
        <v>110</v>
      </c>
      <c r="B120" s="4">
        <v>50111514</v>
      </c>
      <c r="C120" s="9">
        <v>150111505</v>
      </c>
      <c r="D120" s="40" t="s">
        <v>377</v>
      </c>
      <c r="E120" s="41" t="s">
        <v>378</v>
      </c>
      <c r="F120" s="4">
        <v>1</v>
      </c>
      <c r="G120" s="6">
        <v>2348700</v>
      </c>
      <c r="H120" s="7">
        <v>0</v>
      </c>
      <c r="I120" s="8">
        <f t="shared" si="3"/>
        <v>0</v>
      </c>
      <c r="J120" s="6">
        <f t="shared" si="4"/>
        <v>2348700</v>
      </c>
      <c r="K120" s="6">
        <f t="shared" si="5"/>
        <v>2348700</v>
      </c>
    </row>
    <row r="121" spans="1:11" ht="15" x14ac:dyDescent="0.2">
      <c r="A121" s="4">
        <v>111</v>
      </c>
      <c r="B121" s="4">
        <v>50111500</v>
      </c>
      <c r="C121" s="9">
        <v>150111505</v>
      </c>
      <c r="D121" s="40" t="s">
        <v>379</v>
      </c>
      <c r="E121" s="41" t="s">
        <v>254</v>
      </c>
      <c r="F121" s="4">
        <v>1</v>
      </c>
      <c r="G121" s="6">
        <v>63300</v>
      </c>
      <c r="H121" s="7">
        <v>0</v>
      </c>
      <c r="I121" s="8">
        <f t="shared" si="3"/>
        <v>0</v>
      </c>
      <c r="J121" s="6">
        <f t="shared" si="4"/>
        <v>63300</v>
      </c>
      <c r="K121" s="6">
        <f t="shared" si="5"/>
        <v>63300</v>
      </c>
    </row>
    <row r="122" spans="1:11" ht="15" x14ac:dyDescent="0.2">
      <c r="A122" s="4">
        <v>112</v>
      </c>
      <c r="B122" s="4">
        <v>50111500</v>
      </c>
      <c r="C122" s="9">
        <v>150111505</v>
      </c>
      <c r="D122" s="40" t="s">
        <v>380</v>
      </c>
      <c r="E122" s="41" t="s">
        <v>254</v>
      </c>
      <c r="F122" s="4">
        <v>1</v>
      </c>
      <c r="G122" s="6">
        <v>52800</v>
      </c>
      <c r="H122" s="7">
        <v>0</v>
      </c>
      <c r="I122" s="8">
        <f t="shared" si="3"/>
        <v>0</v>
      </c>
      <c r="J122" s="6">
        <f t="shared" si="4"/>
        <v>52800</v>
      </c>
      <c r="K122" s="6">
        <f t="shared" si="5"/>
        <v>52800</v>
      </c>
    </row>
    <row r="123" spans="1:11" ht="15" x14ac:dyDescent="0.2">
      <c r="A123" s="4">
        <v>113</v>
      </c>
      <c r="B123" s="4">
        <v>50111514</v>
      </c>
      <c r="C123" s="9">
        <v>150111505</v>
      </c>
      <c r="D123" s="40" t="s">
        <v>381</v>
      </c>
      <c r="E123" s="44" t="s">
        <v>254</v>
      </c>
      <c r="F123" s="4">
        <v>1</v>
      </c>
      <c r="G123" s="6">
        <v>57600</v>
      </c>
      <c r="H123" s="7">
        <v>0</v>
      </c>
      <c r="I123" s="8">
        <f t="shared" si="3"/>
        <v>0</v>
      </c>
      <c r="J123" s="6">
        <f t="shared" si="4"/>
        <v>57600</v>
      </c>
      <c r="K123" s="6">
        <f t="shared" si="5"/>
        <v>57600</v>
      </c>
    </row>
    <row r="124" spans="1:11" ht="15" x14ac:dyDescent="0.2">
      <c r="A124" s="4">
        <v>114</v>
      </c>
      <c r="B124" s="4">
        <v>50111515</v>
      </c>
      <c r="C124" s="9">
        <v>150111608</v>
      </c>
      <c r="D124" s="42" t="s">
        <v>382</v>
      </c>
      <c r="E124" s="43" t="s">
        <v>383</v>
      </c>
      <c r="F124" s="4">
        <v>1</v>
      </c>
      <c r="G124" s="6">
        <v>40100</v>
      </c>
      <c r="H124" s="7">
        <v>0</v>
      </c>
      <c r="I124" s="8">
        <f t="shared" si="3"/>
        <v>0</v>
      </c>
      <c r="J124" s="6">
        <f t="shared" si="4"/>
        <v>40100</v>
      </c>
      <c r="K124" s="6">
        <f t="shared" si="5"/>
        <v>40100</v>
      </c>
    </row>
    <row r="125" spans="1:11" ht="15" x14ac:dyDescent="0.2">
      <c r="A125" s="4">
        <v>115</v>
      </c>
      <c r="B125" s="4">
        <v>50111513</v>
      </c>
      <c r="C125" s="9">
        <v>150111505</v>
      </c>
      <c r="D125" s="40" t="s">
        <v>384</v>
      </c>
      <c r="E125" s="41" t="s">
        <v>378</v>
      </c>
      <c r="F125" s="4">
        <v>1</v>
      </c>
      <c r="G125" s="6">
        <v>4600600</v>
      </c>
      <c r="H125" s="7">
        <v>0</v>
      </c>
      <c r="I125" s="8">
        <f t="shared" si="3"/>
        <v>0</v>
      </c>
      <c r="J125" s="6">
        <f t="shared" si="4"/>
        <v>4600600</v>
      </c>
      <c r="K125" s="6">
        <f t="shared" si="5"/>
        <v>4600600</v>
      </c>
    </row>
    <row r="126" spans="1:11" ht="15" x14ac:dyDescent="0.2">
      <c r="A126" s="4">
        <v>116</v>
      </c>
      <c r="B126" s="4">
        <v>50111513</v>
      </c>
      <c r="C126" s="9">
        <v>150111505</v>
      </c>
      <c r="D126" s="40" t="s">
        <v>385</v>
      </c>
      <c r="E126" s="44" t="s">
        <v>254</v>
      </c>
      <c r="F126" s="4">
        <v>1</v>
      </c>
      <c r="G126" s="6">
        <v>59700</v>
      </c>
      <c r="H126" s="7">
        <v>0</v>
      </c>
      <c r="I126" s="8">
        <f t="shared" si="3"/>
        <v>0</v>
      </c>
      <c r="J126" s="6">
        <f t="shared" si="4"/>
        <v>59700</v>
      </c>
      <c r="K126" s="6">
        <f t="shared" si="5"/>
        <v>59700</v>
      </c>
    </row>
    <row r="127" spans="1:11" ht="15" x14ac:dyDescent="0.2">
      <c r="A127" s="4">
        <v>117</v>
      </c>
      <c r="B127" s="4">
        <v>50111500</v>
      </c>
      <c r="C127" s="9">
        <v>150111505</v>
      </c>
      <c r="D127" s="40" t="s">
        <v>386</v>
      </c>
      <c r="E127" s="41" t="s">
        <v>254</v>
      </c>
      <c r="F127" s="4">
        <v>1</v>
      </c>
      <c r="G127" s="6">
        <v>59200</v>
      </c>
      <c r="H127" s="7">
        <v>0</v>
      </c>
      <c r="I127" s="8">
        <f t="shared" si="3"/>
        <v>0</v>
      </c>
      <c r="J127" s="6">
        <f t="shared" si="4"/>
        <v>59200</v>
      </c>
      <c r="K127" s="6">
        <f t="shared" si="5"/>
        <v>59200</v>
      </c>
    </row>
    <row r="128" spans="1:11" ht="15" x14ac:dyDescent="0.2">
      <c r="A128" s="4">
        <v>118</v>
      </c>
      <c r="B128" s="4">
        <v>50111500</v>
      </c>
      <c r="C128" s="9">
        <v>150111505</v>
      </c>
      <c r="D128" s="40" t="s">
        <v>387</v>
      </c>
      <c r="E128" s="41" t="s">
        <v>254</v>
      </c>
      <c r="F128" s="4">
        <v>1</v>
      </c>
      <c r="G128" s="6">
        <v>56200</v>
      </c>
      <c r="H128" s="7">
        <v>0</v>
      </c>
      <c r="I128" s="8">
        <f t="shared" si="3"/>
        <v>0</v>
      </c>
      <c r="J128" s="6">
        <f t="shared" si="4"/>
        <v>56200</v>
      </c>
      <c r="K128" s="6">
        <f t="shared" si="5"/>
        <v>56200</v>
      </c>
    </row>
    <row r="129" spans="1:11" ht="15" x14ac:dyDescent="0.2">
      <c r="A129" s="4">
        <v>119</v>
      </c>
      <c r="B129" s="4">
        <v>50111500</v>
      </c>
      <c r="C129" s="9">
        <v>150111505</v>
      </c>
      <c r="D129" s="40" t="s">
        <v>388</v>
      </c>
      <c r="E129" s="41" t="s">
        <v>254</v>
      </c>
      <c r="F129" s="4">
        <v>1</v>
      </c>
      <c r="G129" s="6">
        <v>59200</v>
      </c>
      <c r="H129" s="7">
        <v>0</v>
      </c>
      <c r="I129" s="8">
        <f t="shared" si="3"/>
        <v>0</v>
      </c>
      <c r="J129" s="6">
        <f t="shared" si="4"/>
        <v>59200</v>
      </c>
      <c r="K129" s="6">
        <f t="shared" si="5"/>
        <v>59200</v>
      </c>
    </row>
    <row r="130" spans="1:11" ht="15" x14ac:dyDescent="0.2">
      <c r="A130" s="4">
        <v>120</v>
      </c>
      <c r="B130" s="9">
        <v>50405305</v>
      </c>
      <c r="C130" s="9">
        <v>150101586</v>
      </c>
      <c r="D130" s="40" t="s">
        <v>389</v>
      </c>
      <c r="E130" s="44" t="s">
        <v>254</v>
      </c>
      <c r="F130" s="4">
        <v>1</v>
      </c>
      <c r="G130" s="6">
        <v>11400</v>
      </c>
      <c r="H130" s="7">
        <v>0</v>
      </c>
      <c r="I130" s="8">
        <f t="shared" si="3"/>
        <v>0</v>
      </c>
      <c r="J130" s="6">
        <f t="shared" si="4"/>
        <v>11400</v>
      </c>
      <c r="K130" s="6">
        <f t="shared" si="5"/>
        <v>11400</v>
      </c>
    </row>
    <row r="131" spans="1:11" ht="15" x14ac:dyDescent="0.2">
      <c r="A131" s="4">
        <v>121</v>
      </c>
      <c r="B131" s="4">
        <v>50405305</v>
      </c>
      <c r="C131" s="9">
        <v>150101586</v>
      </c>
      <c r="D131" s="40" t="s">
        <v>390</v>
      </c>
      <c r="E131" s="44" t="s">
        <v>254</v>
      </c>
      <c r="F131" s="4">
        <v>1</v>
      </c>
      <c r="G131" s="6">
        <v>53300</v>
      </c>
      <c r="H131" s="7">
        <v>0.19</v>
      </c>
      <c r="I131" s="8">
        <f t="shared" si="3"/>
        <v>10127</v>
      </c>
      <c r="J131" s="6">
        <f t="shared" si="4"/>
        <v>53300</v>
      </c>
      <c r="K131" s="6">
        <f t="shared" si="5"/>
        <v>63427</v>
      </c>
    </row>
    <row r="132" spans="1:11" ht="15" x14ac:dyDescent="0.2">
      <c r="A132" s="4">
        <v>122</v>
      </c>
      <c r="B132" s="9">
        <v>50415217</v>
      </c>
      <c r="C132" s="9">
        <v>150101586</v>
      </c>
      <c r="D132" s="48" t="s">
        <v>391</v>
      </c>
      <c r="E132" s="49" t="s">
        <v>258</v>
      </c>
      <c r="F132" s="4">
        <v>1</v>
      </c>
      <c r="G132" s="6">
        <v>10700</v>
      </c>
      <c r="H132" s="7">
        <v>0</v>
      </c>
      <c r="I132" s="8">
        <f t="shared" si="3"/>
        <v>0</v>
      </c>
      <c r="J132" s="6">
        <f t="shared" si="4"/>
        <v>10700</v>
      </c>
      <c r="K132" s="6">
        <f t="shared" si="5"/>
        <v>10700</v>
      </c>
    </row>
    <row r="133" spans="1:11" ht="15" x14ac:dyDescent="0.2">
      <c r="A133" s="4">
        <v>123</v>
      </c>
      <c r="B133" s="50">
        <v>50475220</v>
      </c>
      <c r="C133" s="9">
        <v>150101586</v>
      </c>
      <c r="D133" s="40" t="s">
        <v>392</v>
      </c>
      <c r="E133" s="41" t="s">
        <v>254</v>
      </c>
      <c r="F133" s="4">
        <v>1</v>
      </c>
      <c r="G133" s="6">
        <v>27500</v>
      </c>
      <c r="H133" s="7">
        <v>0</v>
      </c>
      <c r="I133" s="8">
        <f t="shared" si="3"/>
        <v>0</v>
      </c>
      <c r="J133" s="6">
        <f t="shared" si="4"/>
        <v>27500</v>
      </c>
      <c r="K133" s="6">
        <f t="shared" si="5"/>
        <v>27500</v>
      </c>
    </row>
    <row r="134" spans="1:11" ht="15" x14ac:dyDescent="0.2">
      <c r="A134" s="4">
        <v>124</v>
      </c>
      <c r="B134" s="50">
        <v>50475220</v>
      </c>
      <c r="C134" s="9">
        <v>150101586</v>
      </c>
      <c r="D134" s="40" t="s">
        <v>393</v>
      </c>
      <c r="E134" s="41" t="s">
        <v>254</v>
      </c>
      <c r="F134" s="4">
        <v>1</v>
      </c>
      <c r="G134" s="6">
        <v>19100</v>
      </c>
      <c r="H134" s="7">
        <v>0</v>
      </c>
      <c r="I134" s="8">
        <f t="shared" si="3"/>
        <v>0</v>
      </c>
      <c r="J134" s="6">
        <f t="shared" si="4"/>
        <v>19100</v>
      </c>
      <c r="K134" s="6">
        <f t="shared" si="5"/>
        <v>19100</v>
      </c>
    </row>
    <row r="135" spans="1:11" ht="15" x14ac:dyDescent="0.2">
      <c r="A135" s="4">
        <v>125</v>
      </c>
      <c r="B135" s="51">
        <v>31191521</v>
      </c>
      <c r="C135" s="9">
        <v>140141750</v>
      </c>
      <c r="D135" s="40" t="s">
        <v>394</v>
      </c>
      <c r="E135" s="41" t="s">
        <v>29</v>
      </c>
      <c r="F135" s="4">
        <v>1</v>
      </c>
      <c r="G135" s="6">
        <v>46300</v>
      </c>
      <c r="H135" s="7">
        <v>0.19</v>
      </c>
      <c r="I135" s="8">
        <f t="shared" si="3"/>
        <v>8797</v>
      </c>
      <c r="J135" s="6">
        <f t="shared" si="4"/>
        <v>46300</v>
      </c>
      <c r="K135" s="6">
        <f t="shared" si="5"/>
        <v>55097</v>
      </c>
    </row>
    <row r="136" spans="1:11" ht="30" x14ac:dyDescent="0.2">
      <c r="A136" s="4">
        <v>126</v>
      </c>
      <c r="B136" s="51">
        <v>53131617</v>
      </c>
      <c r="C136" s="9">
        <v>147121830</v>
      </c>
      <c r="D136" s="40" t="s">
        <v>395</v>
      </c>
      <c r="E136" s="44" t="s">
        <v>250</v>
      </c>
      <c r="F136" s="4">
        <v>1</v>
      </c>
      <c r="G136" s="6">
        <v>23100</v>
      </c>
      <c r="H136" s="7">
        <v>0.19</v>
      </c>
      <c r="I136" s="8">
        <f t="shared" si="3"/>
        <v>4389</v>
      </c>
      <c r="J136" s="6">
        <f t="shared" si="4"/>
        <v>23100</v>
      </c>
      <c r="K136" s="6">
        <f t="shared" si="5"/>
        <v>27489</v>
      </c>
    </row>
    <row r="137" spans="1:11" ht="45" x14ac:dyDescent="0.2">
      <c r="A137" s="4">
        <v>127</v>
      </c>
      <c r="B137" s="51">
        <v>47131605</v>
      </c>
      <c r="C137" s="9">
        <v>147121830</v>
      </c>
      <c r="D137" s="40" t="s">
        <v>396</v>
      </c>
      <c r="E137" s="44" t="s">
        <v>250</v>
      </c>
      <c r="F137" s="4">
        <v>1</v>
      </c>
      <c r="G137" s="6">
        <v>31500</v>
      </c>
      <c r="H137" s="7">
        <v>0.19</v>
      </c>
      <c r="I137" s="8">
        <f t="shared" si="3"/>
        <v>5985</v>
      </c>
      <c r="J137" s="6">
        <f t="shared" si="4"/>
        <v>31500</v>
      </c>
      <c r="K137" s="6">
        <f t="shared" si="5"/>
        <v>37485</v>
      </c>
    </row>
    <row r="138" spans="1:11" ht="15" x14ac:dyDescent="0.2">
      <c r="A138" s="4">
        <v>128</v>
      </c>
      <c r="B138" s="52">
        <v>50302500</v>
      </c>
      <c r="C138" s="9">
        <v>150192904</v>
      </c>
      <c r="D138" s="40" t="s">
        <v>397</v>
      </c>
      <c r="E138" s="41" t="s">
        <v>254</v>
      </c>
      <c r="F138" s="4">
        <v>1</v>
      </c>
      <c r="G138" s="6">
        <v>74700</v>
      </c>
      <c r="H138" s="7">
        <v>0.19</v>
      </c>
      <c r="I138" s="8">
        <f t="shared" si="3"/>
        <v>14193</v>
      </c>
      <c r="J138" s="6">
        <f t="shared" si="4"/>
        <v>74700</v>
      </c>
      <c r="K138" s="6">
        <f t="shared" si="5"/>
        <v>88893</v>
      </c>
    </row>
    <row r="139" spans="1:11" ht="15" x14ac:dyDescent="0.2">
      <c r="A139" s="4">
        <v>129</v>
      </c>
      <c r="B139" s="51">
        <v>50202200</v>
      </c>
      <c r="C139" s="9">
        <v>150202238</v>
      </c>
      <c r="D139" s="40" t="s">
        <v>398</v>
      </c>
      <c r="E139" s="41" t="s">
        <v>29</v>
      </c>
      <c r="F139" s="4">
        <v>1</v>
      </c>
      <c r="G139" s="6">
        <v>5400</v>
      </c>
      <c r="H139" s="7">
        <v>0</v>
      </c>
      <c r="I139" s="8">
        <f t="shared" ref="I139:I202" si="6">+G139*H139</f>
        <v>0</v>
      </c>
      <c r="J139" s="6">
        <f t="shared" ref="J139:J202" si="7">+G139*F139</f>
        <v>5400</v>
      </c>
      <c r="K139" s="6">
        <f t="shared" ref="K139:K202" si="8">+I139+J139</f>
        <v>5400</v>
      </c>
    </row>
    <row r="140" spans="1:11" ht="15" x14ac:dyDescent="0.2">
      <c r="A140" s="4">
        <v>130</v>
      </c>
      <c r="B140" s="52">
        <v>50474803</v>
      </c>
      <c r="C140" s="9">
        <v>150101586</v>
      </c>
      <c r="D140" s="40" t="s">
        <v>399</v>
      </c>
      <c r="E140" s="41" t="s">
        <v>254</v>
      </c>
      <c r="F140" s="4">
        <v>1</v>
      </c>
      <c r="G140" s="6">
        <v>54700</v>
      </c>
      <c r="H140" s="7">
        <v>0</v>
      </c>
      <c r="I140" s="8">
        <f t="shared" si="6"/>
        <v>0</v>
      </c>
      <c r="J140" s="6">
        <f t="shared" si="7"/>
        <v>54700</v>
      </c>
      <c r="K140" s="6">
        <f t="shared" si="8"/>
        <v>54700</v>
      </c>
    </row>
    <row r="141" spans="1:11" ht="15" x14ac:dyDescent="0.2">
      <c r="A141" s="4">
        <v>131</v>
      </c>
      <c r="B141" s="52">
        <v>50112004</v>
      </c>
      <c r="C141" s="9">
        <v>150111505</v>
      </c>
      <c r="D141" s="40" t="s">
        <v>400</v>
      </c>
      <c r="E141" s="41" t="s">
        <v>254</v>
      </c>
      <c r="F141" s="4">
        <v>1</v>
      </c>
      <c r="G141" s="6">
        <v>147700</v>
      </c>
      <c r="H141" s="7">
        <v>0</v>
      </c>
      <c r="I141" s="8">
        <f t="shared" si="6"/>
        <v>0</v>
      </c>
      <c r="J141" s="6">
        <f t="shared" si="7"/>
        <v>147700</v>
      </c>
      <c r="K141" s="6">
        <f t="shared" si="8"/>
        <v>147700</v>
      </c>
    </row>
    <row r="142" spans="1:11" ht="15" x14ac:dyDescent="0.2">
      <c r="A142" s="4">
        <v>132</v>
      </c>
      <c r="B142" s="52">
        <v>50405600</v>
      </c>
      <c r="C142" s="9">
        <v>150192904</v>
      </c>
      <c r="D142" s="40" t="s">
        <v>401</v>
      </c>
      <c r="E142" s="41" t="s">
        <v>254</v>
      </c>
      <c r="F142" s="4">
        <v>1</v>
      </c>
      <c r="G142" s="6">
        <v>42300</v>
      </c>
      <c r="H142" s="7">
        <v>0</v>
      </c>
      <c r="I142" s="8">
        <f t="shared" si="6"/>
        <v>0</v>
      </c>
      <c r="J142" s="6">
        <f t="shared" si="7"/>
        <v>42300</v>
      </c>
      <c r="K142" s="6">
        <f t="shared" si="8"/>
        <v>42300</v>
      </c>
    </row>
    <row r="143" spans="1:11" ht="15" x14ac:dyDescent="0.2">
      <c r="A143" s="4">
        <v>133</v>
      </c>
      <c r="B143" s="51">
        <v>50160000</v>
      </c>
      <c r="C143" s="9">
        <v>150192904</v>
      </c>
      <c r="D143" s="40" t="s">
        <v>402</v>
      </c>
      <c r="E143" s="41" t="s">
        <v>254</v>
      </c>
      <c r="F143" s="4">
        <v>1</v>
      </c>
      <c r="G143" s="6">
        <v>113900</v>
      </c>
      <c r="H143" s="7">
        <v>0.19</v>
      </c>
      <c r="I143" s="8">
        <f t="shared" si="6"/>
        <v>21641</v>
      </c>
      <c r="J143" s="6">
        <f t="shared" si="7"/>
        <v>113900</v>
      </c>
      <c r="K143" s="6">
        <f t="shared" si="8"/>
        <v>135541</v>
      </c>
    </row>
    <row r="144" spans="1:11" ht="15" x14ac:dyDescent="0.2">
      <c r="A144" s="4">
        <v>134</v>
      </c>
      <c r="B144" s="51">
        <v>50161813</v>
      </c>
      <c r="C144" s="9">
        <v>150192904</v>
      </c>
      <c r="D144" s="40" t="s">
        <v>403</v>
      </c>
      <c r="E144" s="44" t="s">
        <v>254</v>
      </c>
      <c r="F144" s="4">
        <v>1</v>
      </c>
      <c r="G144" s="6">
        <v>115400</v>
      </c>
      <c r="H144" s="7">
        <v>0.19</v>
      </c>
      <c r="I144" s="8">
        <f t="shared" si="6"/>
        <v>21926</v>
      </c>
      <c r="J144" s="6">
        <f t="shared" si="7"/>
        <v>115400</v>
      </c>
      <c r="K144" s="6">
        <f t="shared" si="8"/>
        <v>137326</v>
      </c>
    </row>
    <row r="145" spans="1:11" ht="15" x14ac:dyDescent="0.2">
      <c r="A145" s="4">
        <v>135</v>
      </c>
      <c r="B145" s="51">
        <v>50161813</v>
      </c>
      <c r="C145" s="9">
        <v>150192904</v>
      </c>
      <c r="D145" s="40" t="s">
        <v>404</v>
      </c>
      <c r="E145" s="44" t="s">
        <v>254</v>
      </c>
      <c r="F145" s="4">
        <v>1</v>
      </c>
      <c r="G145" s="6">
        <v>164500</v>
      </c>
      <c r="H145" s="7">
        <v>0.19</v>
      </c>
      <c r="I145" s="8">
        <f t="shared" si="6"/>
        <v>31255</v>
      </c>
      <c r="J145" s="6">
        <f t="shared" si="7"/>
        <v>164500</v>
      </c>
      <c r="K145" s="6">
        <f t="shared" si="8"/>
        <v>195755</v>
      </c>
    </row>
    <row r="146" spans="1:11" ht="15" x14ac:dyDescent="0.2">
      <c r="A146" s="4">
        <v>136</v>
      </c>
      <c r="B146" s="51">
        <v>50161813</v>
      </c>
      <c r="C146" s="9">
        <v>150192904</v>
      </c>
      <c r="D146" s="40" t="s">
        <v>405</v>
      </c>
      <c r="E146" s="44" t="s">
        <v>254</v>
      </c>
      <c r="F146" s="4">
        <v>1</v>
      </c>
      <c r="G146" s="6">
        <v>115400</v>
      </c>
      <c r="H146" s="7">
        <v>0.19</v>
      </c>
      <c r="I146" s="8">
        <f t="shared" si="6"/>
        <v>21926</v>
      </c>
      <c r="J146" s="6">
        <f t="shared" si="7"/>
        <v>115400</v>
      </c>
      <c r="K146" s="6">
        <f t="shared" si="8"/>
        <v>137326</v>
      </c>
    </row>
    <row r="147" spans="1:11" ht="15" x14ac:dyDescent="0.2">
      <c r="A147" s="4">
        <v>137</v>
      </c>
      <c r="B147" s="51">
        <v>50404106</v>
      </c>
      <c r="C147" s="9">
        <v>150101586</v>
      </c>
      <c r="D147" s="40" t="s">
        <v>406</v>
      </c>
      <c r="E147" s="41" t="s">
        <v>254</v>
      </c>
      <c r="F147" s="4">
        <v>1</v>
      </c>
      <c r="G147" s="6">
        <v>39100</v>
      </c>
      <c r="H147" s="7">
        <v>0</v>
      </c>
      <c r="I147" s="8">
        <f t="shared" si="6"/>
        <v>0</v>
      </c>
      <c r="J147" s="6">
        <f t="shared" si="7"/>
        <v>39100</v>
      </c>
      <c r="K147" s="6">
        <f t="shared" si="8"/>
        <v>39100</v>
      </c>
    </row>
    <row r="148" spans="1:11" ht="15" x14ac:dyDescent="0.2">
      <c r="A148" s="4">
        <v>138</v>
      </c>
      <c r="B148" s="51">
        <v>50305800</v>
      </c>
      <c r="C148" s="9">
        <v>150192904</v>
      </c>
      <c r="D148" s="40" t="s">
        <v>407</v>
      </c>
      <c r="E148" s="41" t="s">
        <v>254</v>
      </c>
      <c r="F148" s="4">
        <v>1</v>
      </c>
      <c r="G148" s="6">
        <v>54900</v>
      </c>
      <c r="H148" s="7">
        <v>0</v>
      </c>
      <c r="I148" s="8">
        <f t="shared" si="6"/>
        <v>0</v>
      </c>
      <c r="J148" s="6">
        <f t="shared" si="7"/>
        <v>54900</v>
      </c>
      <c r="K148" s="6">
        <f t="shared" si="8"/>
        <v>54900</v>
      </c>
    </row>
    <row r="149" spans="1:11" ht="15" x14ac:dyDescent="0.2">
      <c r="A149" s="4">
        <v>139</v>
      </c>
      <c r="B149" s="51">
        <v>50305800</v>
      </c>
      <c r="C149" s="9">
        <v>150192904</v>
      </c>
      <c r="D149" s="40" t="s">
        <v>408</v>
      </c>
      <c r="E149" s="41" t="s">
        <v>409</v>
      </c>
      <c r="F149" s="4">
        <v>1</v>
      </c>
      <c r="G149" s="6">
        <v>133000</v>
      </c>
      <c r="H149" s="7">
        <v>0.19</v>
      </c>
      <c r="I149" s="8">
        <f t="shared" si="6"/>
        <v>25270</v>
      </c>
      <c r="J149" s="6">
        <f t="shared" si="7"/>
        <v>133000</v>
      </c>
      <c r="K149" s="6">
        <f t="shared" si="8"/>
        <v>158270</v>
      </c>
    </row>
    <row r="150" spans="1:11" ht="15" x14ac:dyDescent="0.2">
      <c r="A150" s="4">
        <v>140</v>
      </c>
      <c r="B150" s="51">
        <v>51131605</v>
      </c>
      <c r="C150" s="9">
        <v>150171559</v>
      </c>
      <c r="D150" s="40" t="s">
        <v>410</v>
      </c>
      <c r="E150" s="44" t="s">
        <v>258</v>
      </c>
      <c r="F150" s="4">
        <v>1</v>
      </c>
      <c r="G150" s="6">
        <v>37600</v>
      </c>
      <c r="H150" s="7">
        <v>0.19</v>
      </c>
      <c r="I150" s="8">
        <f t="shared" si="6"/>
        <v>7144</v>
      </c>
      <c r="J150" s="6">
        <f t="shared" si="7"/>
        <v>37600</v>
      </c>
      <c r="K150" s="6">
        <f t="shared" si="8"/>
        <v>44744</v>
      </c>
    </row>
    <row r="151" spans="1:11" ht="15" x14ac:dyDescent="0.2">
      <c r="A151" s="4">
        <v>141</v>
      </c>
      <c r="B151" s="52">
        <v>50171500</v>
      </c>
      <c r="C151" s="9">
        <v>1501715</v>
      </c>
      <c r="D151" s="40" t="s">
        <v>411</v>
      </c>
      <c r="E151" s="41" t="s">
        <v>254</v>
      </c>
      <c r="F151" s="4">
        <v>1</v>
      </c>
      <c r="G151" s="6">
        <v>316300</v>
      </c>
      <c r="H151" s="7">
        <v>0.19</v>
      </c>
      <c r="I151" s="8">
        <f t="shared" si="6"/>
        <v>60097</v>
      </c>
      <c r="J151" s="6">
        <f t="shared" si="7"/>
        <v>316300</v>
      </c>
      <c r="K151" s="6">
        <f t="shared" si="8"/>
        <v>376397</v>
      </c>
    </row>
    <row r="152" spans="1:11" ht="15" x14ac:dyDescent="0.2">
      <c r="A152" s="4">
        <v>142</v>
      </c>
      <c r="B152" s="52">
        <v>12141901</v>
      </c>
      <c r="C152" s="9">
        <v>141102033</v>
      </c>
      <c r="D152" s="42" t="s">
        <v>412</v>
      </c>
      <c r="E152" s="43" t="s">
        <v>254</v>
      </c>
      <c r="F152" s="4">
        <v>1</v>
      </c>
      <c r="G152" s="6">
        <v>45400</v>
      </c>
      <c r="H152" s="7">
        <v>0.19</v>
      </c>
      <c r="I152" s="8">
        <f t="shared" si="6"/>
        <v>8626</v>
      </c>
      <c r="J152" s="6">
        <f t="shared" si="7"/>
        <v>45400</v>
      </c>
      <c r="K152" s="6">
        <f t="shared" si="8"/>
        <v>54026</v>
      </c>
    </row>
    <row r="153" spans="1:11" ht="15" x14ac:dyDescent="0.2">
      <c r="A153" s="4">
        <v>143</v>
      </c>
      <c r="B153" s="9">
        <v>51182401</v>
      </c>
      <c r="C153" s="9">
        <v>141103147</v>
      </c>
      <c r="D153" s="40" t="s">
        <v>413</v>
      </c>
      <c r="E153" s="44" t="s">
        <v>254</v>
      </c>
      <c r="F153" s="4">
        <v>1</v>
      </c>
      <c r="G153" s="6">
        <v>72800</v>
      </c>
      <c r="H153" s="7">
        <v>0.19</v>
      </c>
      <c r="I153" s="8">
        <f t="shared" si="6"/>
        <v>13832</v>
      </c>
      <c r="J153" s="6">
        <f t="shared" si="7"/>
        <v>72800</v>
      </c>
      <c r="K153" s="6">
        <f t="shared" si="8"/>
        <v>86632</v>
      </c>
    </row>
    <row r="154" spans="1:11" ht="15" x14ac:dyDescent="0.2">
      <c r="A154" s="4">
        <v>144</v>
      </c>
      <c r="B154" s="9">
        <v>50160000</v>
      </c>
      <c r="C154" s="9">
        <v>150192904</v>
      </c>
      <c r="D154" s="40" t="s">
        <v>414</v>
      </c>
      <c r="E154" s="41" t="s">
        <v>254</v>
      </c>
      <c r="F154" s="4">
        <v>1</v>
      </c>
      <c r="G154" s="6">
        <v>115400</v>
      </c>
      <c r="H154" s="7">
        <v>0.19</v>
      </c>
      <c r="I154" s="8">
        <f t="shared" si="6"/>
        <v>21926</v>
      </c>
      <c r="J154" s="6">
        <f t="shared" si="7"/>
        <v>115400</v>
      </c>
      <c r="K154" s="6">
        <f t="shared" si="8"/>
        <v>137326</v>
      </c>
    </row>
    <row r="155" spans="1:11" ht="15" x14ac:dyDescent="0.2">
      <c r="A155" s="4">
        <v>145</v>
      </c>
      <c r="B155" s="9">
        <v>50307008</v>
      </c>
      <c r="C155" s="9">
        <v>150101679</v>
      </c>
      <c r="D155" s="40" t="s">
        <v>415</v>
      </c>
      <c r="E155" s="41" t="s">
        <v>254</v>
      </c>
      <c r="F155" s="4">
        <v>1</v>
      </c>
      <c r="G155" s="6">
        <v>28400</v>
      </c>
      <c r="H155" s="7">
        <v>0</v>
      </c>
      <c r="I155" s="8">
        <f t="shared" si="6"/>
        <v>0</v>
      </c>
      <c r="J155" s="6">
        <f t="shared" si="7"/>
        <v>28400</v>
      </c>
      <c r="K155" s="6">
        <f t="shared" si="8"/>
        <v>28400</v>
      </c>
    </row>
    <row r="156" spans="1:11" ht="15" x14ac:dyDescent="0.2">
      <c r="A156" s="4">
        <v>146</v>
      </c>
      <c r="B156" s="9">
        <v>50160000</v>
      </c>
      <c r="C156" s="9">
        <v>150192904</v>
      </c>
      <c r="D156" s="40" t="s">
        <v>416</v>
      </c>
      <c r="E156" s="41" t="s">
        <v>254</v>
      </c>
      <c r="F156" s="4">
        <v>1</v>
      </c>
      <c r="G156" s="6">
        <v>151800</v>
      </c>
      <c r="H156" s="7">
        <v>0.19</v>
      </c>
      <c r="I156" s="8">
        <f t="shared" si="6"/>
        <v>28842</v>
      </c>
      <c r="J156" s="6">
        <f t="shared" si="7"/>
        <v>151800</v>
      </c>
      <c r="K156" s="6">
        <f t="shared" si="8"/>
        <v>180642</v>
      </c>
    </row>
    <row r="157" spans="1:11" ht="15" x14ac:dyDescent="0.2">
      <c r="A157" s="4">
        <v>147</v>
      </c>
      <c r="B157" s="9">
        <v>50160000</v>
      </c>
      <c r="C157" s="9">
        <v>150192904</v>
      </c>
      <c r="D157" s="40" t="s">
        <v>417</v>
      </c>
      <c r="E157" s="41" t="s">
        <v>254</v>
      </c>
      <c r="F157" s="4">
        <v>1</v>
      </c>
      <c r="G157" s="6">
        <v>151800</v>
      </c>
      <c r="H157" s="7">
        <v>0.19</v>
      </c>
      <c r="I157" s="8">
        <f t="shared" si="6"/>
        <v>28842</v>
      </c>
      <c r="J157" s="6">
        <f t="shared" si="7"/>
        <v>151800</v>
      </c>
      <c r="K157" s="6">
        <f t="shared" si="8"/>
        <v>180642</v>
      </c>
    </row>
    <row r="158" spans="1:11" ht="15" x14ac:dyDescent="0.2">
      <c r="A158" s="4">
        <v>148</v>
      </c>
      <c r="B158" s="9">
        <v>48101812</v>
      </c>
      <c r="C158" s="9">
        <v>152151630</v>
      </c>
      <c r="D158" s="40" t="s">
        <v>418</v>
      </c>
      <c r="E158" s="44" t="s">
        <v>250</v>
      </c>
      <c r="F158" s="4">
        <v>1</v>
      </c>
      <c r="G158" s="6">
        <v>58900</v>
      </c>
      <c r="H158" s="7">
        <v>0.19</v>
      </c>
      <c r="I158" s="8">
        <f t="shared" si="6"/>
        <v>11191</v>
      </c>
      <c r="J158" s="6">
        <f t="shared" si="7"/>
        <v>58900</v>
      </c>
      <c r="K158" s="6">
        <f t="shared" si="8"/>
        <v>70091</v>
      </c>
    </row>
    <row r="159" spans="1:11" ht="15" x14ac:dyDescent="0.2">
      <c r="A159" s="4">
        <v>149</v>
      </c>
      <c r="B159" s="9" t="s">
        <v>419</v>
      </c>
      <c r="C159" s="9">
        <v>152151630</v>
      </c>
      <c r="D159" s="40" t="s">
        <v>420</v>
      </c>
      <c r="E159" s="44" t="s">
        <v>250</v>
      </c>
      <c r="F159" s="4">
        <v>1</v>
      </c>
      <c r="G159" s="6">
        <v>18900</v>
      </c>
      <c r="H159" s="7">
        <v>0.19</v>
      </c>
      <c r="I159" s="8">
        <f t="shared" si="6"/>
        <v>3591</v>
      </c>
      <c r="J159" s="6">
        <f t="shared" si="7"/>
        <v>18900</v>
      </c>
      <c r="K159" s="6">
        <f t="shared" si="8"/>
        <v>22491</v>
      </c>
    </row>
    <row r="160" spans="1:11" ht="15" x14ac:dyDescent="0.2">
      <c r="A160" s="4">
        <v>150</v>
      </c>
      <c r="B160" s="9">
        <v>50402612</v>
      </c>
      <c r="C160" s="9">
        <v>150101586</v>
      </c>
      <c r="D160" s="40" t="s">
        <v>421</v>
      </c>
      <c r="E160" s="44" t="s">
        <v>254</v>
      </c>
      <c r="F160" s="4">
        <v>1</v>
      </c>
      <c r="G160" s="6">
        <v>19100</v>
      </c>
      <c r="H160" s="7">
        <v>0</v>
      </c>
      <c r="I160" s="8">
        <f t="shared" si="6"/>
        <v>0</v>
      </c>
      <c r="J160" s="6">
        <f t="shared" si="7"/>
        <v>19100</v>
      </c>
      <c r="K160" s="6">
        <f t="shared" si="8"/>
        <v>19100</v>
      </c>
    </row>
    <row r="161" spans="1:11" ht="15" x14ac:dyDescent="0.2">
      <c r="A161" s="4">
        <v>151</v>
      </c>
      <c r="B161" s="9">
        <v>12170000</v>
      </c>
      <c r="C161" s="9">
        <v>150171559</v>
      </c>
      <c r="D161" s="40" t="s">
        <v>422</v>
      </c>
      <c r="E161" s="41" t="s">
        <v>423</v>
      </c>
      <c r="F161" s="4">
        <v>1</v>
      </c>
      <c r="G161" s="6">
        <v>48300</v>
      </c>
      <c r="H161" s="7">
        <v>0.19</v>
      </c>
      <c r="I161" s="8">
        <f t="shared" si="6"/>
        <v>9177</v>
      </c>
      <c r="J161" s="6">
        <f t="shared" si="7"/>
        <v>48300</v>
      </c>
      <c r="K161" s="6">
        <f t="shared" si="8"/>
        <v>57477</v>
      </c>
    </row>
    <row r="162" spans="1:11" ht="15" x14ac:dyDescent="0.2">
      <c r="A162" s="4">
        <v>152</v>
      </c>
      <c r="B162" s="9">
        <v>12170000</v>
      </c>
      <c r="C162" s="9">
        <v>150171559</v>
      </c>
      <c r="D162" s="40" t="s">
        <v>424</v>
      </c>
      <c r="E162" s="53" t="s">
        <v>423</v>
      </c>
      <c r="F162" s="4">
        <v>1</v>
      </c>
      <c r="G162" s="6">
        <v>66600</v>
      </c>
      <c r="H162" s="7">
        <v>0.19</v>
      </c>
      <c r="I162" s="8">
        <f t="shared" si="6"/>
        <v>12654</v>
      </c>
      <c r="J162" s="6">
        <f t="shared" si="7"/>
        <v>66600</v>
      </c>
      <c r="K162" s="6">
        <f t="shared" si="8"/>
        <v>79254</v>
      </c>
    </row>
    <row r="163" spans="1:11" ht="15" x14ac:dyDescent="0.2">
      <c r="A163" s="4">
        <v>153</v>
      </c>
      <c r="B163" s="4">
        <v>50171500</v>
      </c>
      <c r="C163" s="9">
        <v>150192904</v>
      </c>
      <c r="D163" s="40" t="s">
        <v>425</v>
      </c>
      <c r="E163" s="41" t="s">
        <v>254</v>
      </c>
      <c r="F163" s="4">
        <v>1</v>
      </c>
      <c r="G163" s="6">
        <v>117900</v>
      </c>
      <c r="H163" s="7">
        <v>0.19</v>
      </c>
      <c r="I163" s="8">
        <f t="shared" si="6"/>
        <v>22401</v>
      </c>
      <c r="J163" s="6">
        <f t="shared" si="7"/>
        <v>117900</v>
      </c>
      <c r="K163" s="6">
        <f t="shared" si="8"/>
        <v>140301</v>
      </c>
    </row>
    <row r="164" spans="1:11" ht="15" x14ac:dyDescent="0.2">
      <c r="A164" s="4">
        <v>154</v>
      </c>
      <c r="B164" s="4">
        <v>50171902</v>
      </c>
      <c r="C164" s="9">
        <v>150192904</v>
      </c>
      <c r="D164" s="40" t="s">
        <v>426</v>
      </c>
      <c r="E164" s="44" t="s">
        <v>254</v>
      </c>
      <c r="F164" s="4">
        <v>1</v>
      </c>
      <c r="G164" s="6">
        <v>67400</v>
      </c>
      <c r="H164" s="7">
        <v>0.19</v>
      </c>
      <c r="I164" s="8">
        <f t="shared" si="6"/>
        <v>12806</v>
      </c>
      <c r="J164" s="6">
        <f t="shared" si="7"/>
        <v>67400</v>
      </c>
      <c r="K164" s="6">
        <f t="shared" si="8"/>
        <v>80206</v>
      </c>
    </row>
    <row r="165" spans="1:11" ht="15" x14ac:dyDescent="0.2">
      <c r="A165" s="4">
        <v>155</v>
      </c>
      <c r="B165" s="4">
        <v>50171902</v>
      </c>
      <c r="C165" s="9">
        <v>150171559</v>
      </c>
      <c r="D165" s="40" t="s">
        <v>427</v>
      </c>
      <c r="E165" s="44" t="s">
        <v>254</v>
      </c>
      <c r="F165" s="4">
        <v>1</v>
      </c>
      <c r="G165" s="6">
        <v>53200</v>
      </c>
      <c r="H165" s="7">
        <v>0.19</v>
      </c>
      <c r="I165" s="8">
        <f t="shared" si="6"/>
        <v>10108</v>
      </c>
      <c r="J165" s="6">
        <f t="shared" si="7"/>
        <v>53200</v>
      </c>
      <c r="K165" s="6">
        <f t="shared" si="8"/>
        <v>63308</v>
      </c>
    </row>
    <row r="166" spans="1:11" ht="15" x14ac:dyDescent="0.2">
      <c r="A166" s="4">
        <v>156</v>
      </c>
      <c r="B166" s="4">
        <v>50170000</v>
      </c>
      <c r="C166" s="9">
        <v>150192904</v>
      </c>
      <c r="D166" s="42" t="s">
        <v>428</v>
      </c>
      <c r="E166" s="43" t="s">
        <v>260</v>
      </c>
      <c r="F166" s="4">
        <v>1</v>
      </c>
      <c r="G166" s="6">
        <v>83700</v>
      </c>
      <c r="H166" s="7">
        <v>0.19</v>
      </c>
      <c r="I166" s="8">
        <f t="shared" si="6"/>
        <v>15903</v>
      </c>
      <c r="J166" s="6">
        <f t="shared" si="7"/>
        <v>83700</v>
      </c>
      <c r="K166" s="6">
        <f t="shared" si="8"/>
        <v>99603</v>
      </c>
    </row>
    <row r="167" spans="1:11" ht="15" x14ac:dyDescent="0.2">
      <c r="A167" s="4">
        <v>157</v>
      </c>
      <c r="B167" s="4">
        <v>50171902</v>
      </c>
      <c r="C167" s="9">
        <v>150192904</v>
      </c>
      <c r="D167" s="40" t="s">
        <v>429</v>
      </c>
      <c r="E167" s="44" t="s">
        <v>254</v>
      </c>
      <c r="F167" s="4">
        <v>1</v>
      </c>
      <c r="G167" s="6">
        <v>140100</v>
      </c>
      <c r="H167" s="7">
        <v>0.19</v>
      </c>
      <c r="I167" s="8">
        <f t="shared" si="6"/>
        <v>26619</v>
      </c>
      <c r="J167" s="6">
        <f t="shared" si="7"/>
        <v>140100</v>
      </c>
      <c r="K167" s="6">
        <f t="shared" si="8"/>
        <v>166719</v>
      </c>
    </row>
    <row r="168" spans="1:11" ht="15" x14ac:dyDescent="0.2">
      <c r="A168" s="4">
        <v>158</v>
      </c>
      <c r="B168" s="4">
        <v>50171902</v>
      </c>
      <c r="C168" s="9">
        <v>150192904</v>
      </c>
      <c r="D168" s="40" t="s">
        <v>430</v>
      </c>
      <c r="E168" s="44" t="s">
        <v>254</v>
      </c>
      <c r="F168" s="4">
        <v>1</v>
      </c>
      <c r="G168" s="6">
        <v>53200</v>
      </c>
      <c r="H168" s="7">
        <v>0.19</v>
      </c>
      <c r="I168" s="8">
        <f t="shared" si="6"/>
        <v>10108</v>
      </c>
      <c r="J168" s="6">
        <f t="shared" si="7"/>
        <v>53200</v>
      </c>
      <c r="K168" s="6">
        <f t="shared" si="8"/>
        <v>63308</v>
      </c>
    </row>
    <row r="169" spans="1:11" ht="15" x14ac:dyDescent="0.2">
      <c r="A169" s="4">
        <v>159</v>
      </c>
      <c r="B169" s="4">
        <v>50171902</v>
      </c>
      <c r="C169" s="9">
        <v>150192904</v>
      </c>
      <c r="D169" s="40" t="s">
        <v>431</v>
      </c>
      <c r="E169" s="44" t="s">
        <v>254</v>
      </c>
      <c r="F169" s="4">
        <v>1</v>
      </c>
      <c r="G169" s="6">
        <v>111100</v>
      </c>
      <c r="H169" s="7">
        <v>0.19</v>
      </c>
      <c r="I169" s="8">
        <f t="shared" si="6"/>
        <v>21109</v>
      </c>
      <c r="J169" s="6">
        <f t="shared" si="7"/>
        <v>111100</v>
      </c>
      <c r="K169" s="6">
        <f t="shared" si="8"/>
        <v>132209</v>
      </c>
    </row>
    <row r="170" spans="1:11" ht="15" x14ac:dyDescent="0.2">
      <c r="A170" s="4">
        <v>160</v>
      </c>
      <c r="B170" s="4">
        <v>50171902</v>
      </c>
      <c r="C170" s="9">
        <v>150192904</v>
      </c>
      <c r="D170" s="40" t="s">
        <v>432</v>
      </c>
      <c r="E170" s="44" t="s">
        <v>254</v>
      </c>
      <c r="F170" s="4">
        <v>1</v>
      </c>
      <c r="G170" s="6">
        <v>48100</v>
      </c>
      <c r="H170" s="7">
        <v>0.19</v>
      </c>
      <c r="I170" s="8">
        <f t="shared" si="6"/>
        <v>9139</v>
      </c>
      <c r="J170" s="6">
        <f t="shared" si="7"/>
        <v>48100</v>
      </c>
      <c r="K170" s="6">
        <f t="shared" si="8"/>
        <v>57239</v>
      </c>
    </row>
    <row r="171" spans="1:11" ht="15" x14ac:dyDescent="0.2">
      <c r="A171" s="4">
        <v>161</v>
      </c>
      <c r="B171" s="4">
        <v>50171902</v>
      </c>
      <c r="C171" s="9">
        <v>150192904</v>
      </c>
      <c r="D171" s="40" t="s">
        <v>433</v>
      </c>
      <c r="E171" s="44" t="s">
        <v>254</v>
      </c>
      <c r="F171" s="4">
        <v>1</v>
      </c>
      <c r="G171" s="6">
        <v>45900</v>
      </c>
      <c r="H171" s="7">
        <v>0.19</v>
      </c>
      <c r="I171" s="8">
        <f t="shared" si="6"/>
        <v>8721</v>
      </c>
      <c r="J171" s="6">
        <f t="shared" si="7"/>
        <v>45900</v>
      </c>
      <c r="K171" s="6">
        <f t="shared" si="8"/>
        <v>54621</v>
      </c>
    </row>
    <row r="172" spans="1:11" ht="15" x14ac:dyDescent="0.2">
      <c r="A172" s="4">
        <v>162</v>
      </c>
      <c r="B172" s="4">
        <v>50171902</v>
      </c>
      <c r="C172" s="9">
        <v>150192904</v>
      </c>
      <c r="D172" s="40" t="s">
        <v>434</v>
      </c>
      <c r="E172" s="44" t="s">
        <v>254</v>
      </c>
      <c r="F172" s="4">
        <v>1</v>
      </c>
      <c r="G172" s="6">
        <v>87400</v>
      </c>
      <c r="H172" s="7">
        <v>0.19</v>
      </c>
      <c r="I172" s="8">
        <f t="shared" si="6"/>
        <v>16606</v>
      </c>
      <c r="J172" s="6">
        <f t="shared" si="7"/>
        <v>87400</v>
      </c>
      <c r="K172" s="6">
        <f t="shared" si="8"/>
        <v>104006</v>
      </c>
    </row>
    <row r="173" spans="1:11" ht="15" x14ac:dyDescent="0.2">
      <c r="A173" s="4">
        <v>163</v>
      </c>
      <c r="B173" s="4">
        <v>50171902</v>
      </c>
      <c r="C173" s="9">
        <v>150192904</v>
      </c>
      <c r="D173" s="40" t="s">
        <v>435</v>
      </c>
      <c r="E173" s="44" t="s">
        <v>254</v>
      </c>
      <c r="F173" s="4">
        <v>1</v>
      </c>
      <c r="G173" s="6">
        <v>84900</v>
      </c>
      <c r="H173" s="7">
        <v>0.19</v>
      </c>
      <c r="I173" s="8">
        <f t="shared" si="6"/>
        <v>16131</v>
      </c>
      <c r="J173" s="6">
        <f t="shared" si="7"/>
        <v>84900</v>
      </c>
      <c r="K173" s="6">
        <f t="shared" si="8"/>
        <v>101031</v>
      </c>
    </row>
    <row r="174" spans="1:11" ht="15" x14ac:dyDescent="0.2">
      <c r="A174" s="4">
        <v>164</v>
      </c>
      <c r="B174" s="4">
        <v>50171902</v>
      </c>
      <c r="C174" s="9">
        <v>150192904</v>
      </c>
      <c r="D174" s="40" t="s">
        <v>436</v>
      </c>
      <c r="E174" s="44" t="s">
        <v>254</v>
      </c>
      <c r="F174" s="4">
        <v>1</v>
      </c>
      <c r="G174" s="6">
        <v>83700</v>
      </c>
      <c r="H174" s="7">
        <v>0.19</v>
      </c>
      <c r="I174" s="8">
        <f t="shared" si="6"/>
        <v>15903</v>
      </c>
      <c r="J174" s="6">
        <f t="shared" si="7"/>
        <v>83700</v>
      </c>
      <c r="K174" s="6">
        <f t="shared" si="8"/>
        <v>99603</v>
      </c>
    </row>
    <row r="175" spans="1:11" ht="15" x14ac:dyDescent="0.2">
      <c r="A175" s="4">
        <v>165</v>
      </c>
      <c r="B175" s="4">
        <v>50171902</v>
      </c>
      <c r="C175" s="9">
        <v>150192904</v>
      </c>
      <c r="D175" s="42" t="s">
        <v>437</v>
      </c>
      <c r="E175" s="43" t="s">
        <v>383</v>
      </c>
      <c r="F175" s="4">
        <v>1</v>
      </c>
      <c r="G175" s="6">
        <v>168800</v>
      </c>
      <c r="H175" s="7">
        <v>0.19</v>
      </c>
      <c r="I175" s="8">
        <f t="shared" si="6"/>
        <v>32072</v>
      </c>
      <c r="J175" s="6">
        <f t="shared" si="7"/>
        <v>168800</v>
      </c>
      <c r="K175" s="6">
        <f t="shared" si="8"/>
        <v>200872</v>
      </c>
    </row>
    <row r="176" spans="1:11" ht="15" x14ac:dyDescent="0.2">
      <c r="A176" s="4">
        <v>166</v>
      </c>
      <c r="B176" s="4">
        <v>50171902</v>
      </c>
      <c r="C176" s="9">
        <v>150192904</v>
      </c>
      <c r="D176" s="40" t="s">
        <v>438</v>
      </c>
      <c r="E176" s="44" t="s">
        <v>254</v>
      </c>
      <c r="F176" s="4">
        <v>1</v>
      </c>
      <c r="G176" s="6">
        <v>84200</v>
      </c>
      <c r="H176" s="7">
        <v>0.19</v>
      </c>
      <c r="I176" s="8">
        <f t="shared" si="6"/>
        <v>15998</v>
      </c>
      <c r="J176" s="6">
        <f t="shared" si="7"/>
        <v>84200</v>
      </c>
      <c r="K176" s="6">
        <f t="shared" si="8"/>
        <v>100198</v>
      </c>
    </row>
    <row r="177" spans="1:11" ht="15" x14ac:dyDescent="0.2">
      <c r="A177" s="4">
        <v>167</v>
      </c>
      <c r="B177" s="4">
        <v>50171902</v>
      </c>
      <c r="C177" s="9">
        <v>150192904</v>
      </c>
      <c r="D177" s="42" t="s">
        <v>439</v>
      </c>
      <c r="E177" s="43" t="s">
        <v>383</v>
      </c>
      <c r="F177" s="4">
        <v>1</v>
      </c>
      <c r="G177" s="6">
        <v>113900</v>
      </c>
      <c r="H177" s="7">
        <v>0.19</v>
      </c>
      <c r="I177" s="8">
        <f t="shared" si="6"/>
        <v>21641</v>
      </c>
      <c r="J177" s="6">
        <f t="shared" si="7"/>
        <v>113900</v>
      </c>
      <c r="K177" s="6">
        <f t="shared" si="8"/>
        <v>135541</v>
      </c>
    </row>
    <row r="178" spans="1:11" ht="15" x14ac:dyDescent="0.2">
      <c r="A178" s="4">
        <v>168</v>
      </c>
      <c r="B178" s="4">
        <v>50202200</v>
      </c>
      <c r="C178" s="9">
        <v>150202238</v>
      </c>
      <c r="D178" s="42" t="s">
        <v>440</v>
      </c>
      <c r="E178" s="43" t="s">
        <v>29</v>
      </c>
      <c r="F178" s="4">
        <v>1</v>
      </c>
      <c r="G178" s="6">
        <v>864500</v>
      </c>
      <c r="H178" s="7">
        <v>0.19</v>
      </c>
      <c r="I178" s="8">
        <f t="shared" si="6"/>
        <v>164255</v>
      </c>
      <c r="J178" s="6">
        <f t="shared" si="7"/>
        <v>864500</v>
      </c>
      <c r="K178" s="6">
        <f t="shared" si="8"/>
        <v>1028755</v>
      </c>
    </row>
    <row r="179" spans="1:11" ht="15" x14ac:dyDescent="0.2">
      <c r="A179" s="4">
        <v>169</v>
      </c>
      <c r="B179" s="4">
        <v>31181701</v>
      </c>
      <c r="C179" s="9">
        <v>150111609</v>
      </c>
      <c r="D179" s="40" t="s">
        <v>441</v>
      </c>
      <c r="E179" s="41" t="s">
        <v>442</v>
      </c>
      <c r="F179" s="4">
        <v>1</v>
      </c>
      <c r="G179" s="6">
        <v>1284900</v>
      </c>
      <c r="H179" s="7">
        <v>0.19</v>
      </c>
      <c r="I179" s="8">
        <f t="shared" si="6"/>
        <v>244131</v>
      </c>
      <c r="J179" s="6">
        <f t="shared" si="7"/>
        <v>1284900</v>
      </c>
      <c r="K179" s="6">
        <f t="shared" si="8"/>
        <v>1529031</v>
      </c>
    </row>
    <row r="180" spans="1:11" ht="15" x14ac:dyDescent="0.2">
      <c r="A180" s="4">
        <v>170</v>
      </c>
      <c r="B180" s="4">
        <v>50111500</v>
      </c>
      <c r="C180" s="9">
        <v>150111505</v>
      </c>
      <c r="D180" s="40" t="s">
        <v>443</v>
      </c>
      <c r="E180" s="41" t="s">
        <v>254</v>
      </c>
      <c r="F180" s="4">
        <v>1</v>
      </c>
      <c r="G180" s="6">
        <v>81900</v>
      </c>
      <c r="H180" s="7">
        <v>0</v>
      </c>
      <c r="I180" s="8">
        <f t="shared" si="6"/>
        <v>0</v>
      </c>
      <c r="J180" s="6">
        <f t="shared" si="7"/>
        <v>81900</v>
      </c>
      <c r="K180" s="6">
        <f t="shared" si="8"/>
        <v>81900</v>
      </c>
    </row>
    <row r="181" spans="1:11" ht="15" x14ac:dyDescent="0.2">
      <c r="A181" s="4">
        <v>171</v>
      </c>
      <c r="B181" s="9">
        <v>50180000</v>
      </c>
      <c r="C181" s="9">
        <v>150192904</v>
      </c>
      <c r="D181" s="40" t="s">
        <v>444</v>
      </c>
      <c r="E181" s="44" t="s">
        <v>254</v>
      </c>
      <c r="F181" s="4">
        <v>1</v>
      </c>
      <c r="G181" s="6">
        <v>123100</v>
      </c>
      <c r="H181" s="7">
        <v>0.19</v>
      </c>
      <c r="I181" s="8">
        <f t="shared" si="6"/>
        <v>23389</v>
      </c>
      <c r="J181" s="6">
        <f t="shared" si="7"/>
        <v>123100</v>
      </c>
      <c r="K181" s="6">
        <f t="shared" si="8"/>
        <v>146489</v>
      </c>
    </row>
    <row r="182" spans="1:11" ht="15" x14ac:dyDescent="0.2">
      <c r="A182" s="4">
        <v>172</v>
      </c>
      <c r="B182" s="9">
        <v>50131700</v>
      </c>
      <c r="C182" s="9">
        <v>150192904</v>
      </c>
      <c r="D182" s="40" t="s">
        <v>445</v>
      </c>
      <c r="E182" s="41" t="s">
        <v>245</v>
      </c>
      <c r="F182" s="4">
        <v>1</v>
      </c>
      <c r="G182" s="6">
        <v>56100</v>
      </c>
      <c r="H182" s="7">
        <v>0.19</v>
      </c>
      <c r="I182" s="8">
        <f t="shared" si="6"/>
        <v>10659</v>
      </c>
      <c r="J182" s="6">
        <f t="shared" si="7"/>
        <v>56100</v>
      </c>
      <c r="K182" s="6">
        <f t="shared" si="8"/>
        <v>66759</v>
      </c>
    </row>
    <row r="183" spans="1:11" ht="15" x14ac:dyDescent="0.2">
      <c r="A183" s="4">
        <v>173</v>
      </c>
      <c r="B183" s="4">
        <v>50201714</v>
      </c>
      <c r="C183" s="9">
        <v>150192904</v>
      </c>
      <c r="D183" s="42" t="s">
        <v>446</v>
      </c>
      <c r="E183" s="43" t="s">
        <v>250</v>
      </c>
      <c r="F183" s="4">
        <v>1</v>
      </c>
      <c r="G183" s="6">
        <v>47900</v>
      </c>
      <c r="H183" s="7">
        <v>0.19</v>
      </c>
      <c r="I183" s="8">
        <f t="shared" si="6"/>
        <v>9101</v>
      </c>
      <c r="J183" s="6">
        <f t="shared" si="7"/>
        <v>47900</v>
      </c>
      <c r="K183" s="6">
        <f t="shared" si="8"/>
        <v>57001</v>
      </c>
    </row>
    <row r="184" spans="1:11" ht="15" x14ac:dyDescent="0.2">
      <c r="A184" s="4">
        <v>174</v>
      </c>
      <c r="B184" s="9">
        <v>50180000</v>
      </c>
      <c r="C184" s="9">
        <v>150192904</v>
      </c>
      <c r="D184" s="40" t="s">
        <v>447</v>
      </c>
      <c r="E184" s="44" t="s">
        <v>254</v>
      </c>
      <c r="F184" s="4">
        <v>1</v>
      </c>
      <c r="G184" s="6">
        <v>137700</v>
      </c>
      <c r="H184" s="7">
        <v>0.19</v>
      </c>
      <c r="I184" s="8">
        <f t="shared" si="6"/>
        <v>26163</v>
      </c>
      <c r="J184" s="6">
        <f t="shared" si="7"/>
        <v>137700</v>
      </c>
      <c r="K184" s="6">
        <f t="shared" si="8"/>
        <v>163863</v>
      </c>
    </row>
    <row r="185" spans="1:11" ht="15" x14ac:dyDescent="0.2">
      <c r="A185" s="4">
        <v>175</v>
      </c>
      <c r="B185" s="4">
        <v>51171626</v>
      </c>
      <c r="C185" s="9">
        <v>150171559</v>
      </c>
      <c r="D185" s="42" t="s">
        <v>448</v>
      </c>
      <c r="E185" s="43" t="s">
        <v>449</v>
      </c>
      <c r="F185" s="4">
        <v>1</v>
      </c>
      <c r="G185" s="6">
        <v>300</v>
      </c>
      <c r="H185" s="7">
        <v>0.19</v>
      </c>
      <c r="I185" s="8">
        <f t="shared" si="6"/>
        <v>57</v>
      </c>
      <c r="J185" s="6">
        <f t="shared" si="7"/>
        <v>300</v>
      </c>
      <c r="K185" s="6">
        <f t="shared" si="8"/>
        <v>357</v>
      </c>
    </row>
    <row r="186" spans="1:11" ht="15" x14ac:dyDescent="0.2">
      <c r="A186" s="4">
        <v>176</v>
      </c>
      <c r="B186" s="9">
        <v>12352204</v>
      </c>
      <c r="C186" s="9">
        <v>150192904</v>
      </c>
      <c r="D186" s="40" t="s">
        <v>450</v>
      </c>
      <c r="E186" s="41" t="s">
        <v>245</v>
      </c>
      <c r="F186" s="4">
        <v>1</v>
      </c>
      <c r="G186" s="6">
        <v>228300</v>
      </c>
      <c r="H186" s="7">
        <v>0.19</v>
      </c>
      <c r="I186" s="8">
        <f t="shared" si="6"/>
        <v>43377</v>
      </c>
      <c r="J186" s="6">
        <f t="shared" si="7"/>
        <v>228300</v>
      </c>
      <c r="K186" s="6">
        <f t="shared" si="8"/>
        <v>271677</v>
      </c>
    </row>
    <row r="187" spans="1:11" ht="30" x14ac:dyDescent="0.2">
      <c r="A187" s="4">
        <v>177</v>
      </c>
      <c r="B187" s="9">
        <v>48101815</v>
      </c>
      <c r="C187" s="9">
        <v>152151708</v>
      </c>
      <c r="D187" s="40" t="s">
        <v>451</v>
      </c>
      <c r="E187" s="44" t="s">
        <v>340</v>
      </c>
      <c r="F187" s="4">
        <v>1</v>
      </c>
      <c r="G187" s="6">
        <v>19900</v>
      </c>
      <c r="H187" s="7">
        <v>0.19</v>
      </c>
      <c r="I187" s="8">
        <f t="shared" si="6"/>
        <v>3781</v>
      </c>
      <c r="J187" s="6">
        <f t="shared" si="7"/>
        <v>19900</v>
      </c>
      <c r="K187" s="6">
        <f t="shared" si="8"/>
        <v>23681</v>
      </c>
    </row>
    <row r="188" spans="1:11" ht="15" x14ac:dyDescent="0.2">
      <c r="A188" s="4">
        <v>178</v>
      </c>
      <c r="B188" s="9">
        <v>52151503</v>
      </c>
      <c r="C188" s="9">
        <v>148101887</v>
      </c>
      <c r="D188" s="21" t="s">
        <v>452</v>
      </c>
      <c r="E188" s="43" t="s">
        <v>29</v>
      </c>
      <c r="F188" s="4">
        <v>1</v>
      </c>
      <c r="G188" s="6">
        <v>61500</v>
      </c>
      <c r="H188" s="7">
        <v>0.19</v>
      </c>
      <c r="I188" s="8">
        <f t="shared" si="6"/>
        <v>11685</v>
      </c>
      <c r="J188" s="6">
        <f t="shared" si="7"/>
        <v>61500</v>
      </c>
      <c r="K188" s="6">
        <f t="shared" si="8"/>
        <v>73185</v>
      </c>
    </row>
    <row r="189" spans="1:11" ht="15" x14ac:dyDescent="0.2">
      <c r="A189" s="4">
        <v>179</v>
      </c>
      <c r="B189" s="9" t="s">
        <v>453</v>
      </c>
      <c r="C189" s="9">
        <v>152151707</v>
      </c>
      <c r="D189" s="40" t="s">
        <v>454</v>
      </c>
      <c r="E189" s="44" t="s">
        <v>250</v>
      </c>
      <c r="F189" s="4">
        <v>1</v>
      </c>
      <c r="G189" s="6">
        <v>65000</v>
      </c>
      <c r="H189" s="7">
        <v>0.19</v>
      </c>
      <c r="I189" s="8">
        <f t="shared" si="6"/>
        <v>12350</v>
      </c>
      <c r="J189" s="6">
        <f t="shared" si="7"/>
        <v>65000</v>
      </c>
      <c r="K189" s="6">
        <f t="shared" si="8"/>
        <v>77350</v>
      </c>
    </row>
    <row r="190" spans="1:11" ht="15" x14ac:dyDescent="0.2">
      <c r="A190" s="4">
        <v>180</v>
      </c>
      <c r="B190" s="4" t="s">
        <v>453</v>
      </c>
      <c r="C190" s="9">
        <v>152151707</v>
      </c>
      <c r="D190" s="40" t="s">
        <v>455</v>
      </c>
      <c r="E190" s="41" t="s">
        <v>250</v>
      </c>
      <c r="F190" s="4">
        <v>1</v>
      </c>
      <c r="G190" s="6">
        <v>71000</v>
      </c>
      <c r="H190" s="7">
        <v>0.19</v>
      </c>
      <c r="I190" s="8">
        <f t="shared" si="6"/>
        <v>13490</v>
      </c>
      <c r="J190" s="6">
        <f t="shared" si="7"/>
        <v>71000</v>
      </c>
      <c r="K190" s="6">
        <f t="shared" si="8"/>
        <v>84490</v>
      </c>
    </row>
    <row r="191" spans="1:11" ht="15" x14ac:dyDescent="0.2">
      <c r="A191" s="4">
        <v>181</v>
      </c>
      <c r="B191" s="9">
        <v>52151702</v>
      </c>
      <c r="C191" s="9">
        <v>152151707</v>
      </c>
      <c r="D191" s="54" t="s">
        <v>456</v>
      </c>
      <c r="E191" s="44" t="s">
        <v>250</v>
      </c>
      <c r="F191" s="4">
        <v>1</v>
      </c>
      <c r="G191" s="6">
        <v>61500</v>
      </c>
      <c r="H191" s="7">
        <v>0.19</v>
      </c>
      <c r="I191" s="8">
        <f t="shared" si="6"/>
        <v>11685</v>
      </c>
      <c r="J191" s="6">
        <f t="shared" si="7"/>
        <v>61500</v>
      </c>
      <c r="K191" s="6">
        <f t="shared" si="8"/>
        <v>73185</v>
      </c>
    </row>
    <row r="192" spans="1:11" ht="15" x14ac:dyDescent="0.2">
      <c r="A192" s="4">
        <v>182</v>
      </c>
      <c r="B192" s="4" t="s">
        <v>453</v>
      </c>
      <c r="C192" s="9">
        <v>152151707</v>
      </c>
      <c r="D192" s="40" t="s">
        <v>457</v>
      </c>
      <c r="E192" s="41" t="s">
        <v>250</v>
      </c>
      <c r="F192" s="4">
        <v>1</v>
      </c>
      <c r="G192" s="6">
        <v>85300</v>
      </c>
      <c r="H192" s="7">
        <v>0.19</v>
      </c>
      <c r="I192" s="8">
        <f t="shared" si="6"/>
        <v>16207</v>
      </c>
      <c r="J192" s="6">
        <f t="shared" si="7"/>
        <v>85300</v>
      </c>
      <c r="K192" s="6">
        <f t="shared" si="8"/>
        <v>101507</v>
      </c>
    </row>
    <row r="193" spans="1:11" ht="15" x14ac:dyDescent="0.2">
      <c r="A193" s="4">
        <v>183</v>
      </c>
      <c r="B193" s="4" t="s">
        <v>453</v>
      </c>
      <c r="C193" s="9">
        <v>152151707</v>
      </c>
      <c r="D193" s="40" t="s">
        <v>458</v>
      </c>
      <c r="E193" s="41" t="s">
        <v>250</v>
      </c>
      <c r="F193" s="4">
        <v>1</v>
      </c>
      <c r="G193" s="6">
        <v>102400</v>
      </c>
      <c r="H193" s="7">
        <v>0.19</v>
      </c>
      <c r="I193" s="8">
        <f t="shared" si="6"/>
        <v>19456</v>
      </c>
      <c r="J193" s="6">
        <f t="shared" si="7"/>
        <v>102400</v>
      </c>
      <c r="K193" s="6">
        <f t="shared" si="8"/>
        <v>121856</v>
      </c>
    </row>
    <row r="194" spans="1:11" ht="15" x14ac:dyDescent="0.2">
      <c r="A194" s="4">
        <v>184</v>
      </c>
      <c r="B194" s="4" t="s">
        <v>453</v>
      </c>
      <c r="C194" s="9">
        <v>152151707</v>
      </c>
      <c r="D194" s="40" t="s">
        <v>459</v>
      </c>
      <c r="E194" s="41" t="s">
        <v>250</v>
      </c>
      <c r="F194" s="4">
        <v>1</v>
      </c>
      <c r="G194" s="6">
        <v>61500</v>
      </c>
      <c r="H194" s="7">
        <v>0.19</v>
      </c>
      <c r="I194" s="8">
        <f t="shared" si="6"/>
        <v>11685</v>
      </c>
      <c r="J194" s="6">
        <f t="shared" si="7"/>
        <v>61500</v>
      </c>
      <c r="K194" s="6">
        <f t="shared" si="8"/>
        <v>73185</v>
      </c>
    </row>
    <row r="195" spans="1:11" ht="45" x14ac:dyDescent="0.2">
      <c r="A195" s="4">
        <v>185</v>
      </c>
      <c r="B195" s="9">
        <v>60103905</v>
      </c>
      <c r="C195" s="9">
        <v>150171559</v>
      </c>
      <c r="D195" s="40" t="s">
        <v>460</v>
      </c>
      <c r="E195" s="44" t="s">
        <v>461</v>
      </c>
      <c r="F195" s="4">
        <v>1</v>
      </c>
      <c r="G195" s="6">
        <v>39200</v>
      </c>
      <c r="H195" s="7">
        <v>0.19</v>
      </c>
      <c r="I195" s="8">
        <f t="shared" si="6"/>
        <v>7448</v>
      </c>
      <c r="J195" s="6">
        <f t="shared" si="7"/>
        <v>39200</v>
      </c>
      <c r="K195" s="6">
        <f t="shared" si="8"/>
        <v>46648</v>
      </c>
    </row>
    <row r="196" spans="1:11" ht="15" x14ac:dyDescent="0.2">
      <c r="A196" s="4">
        <v>186</v>
      </c>
      <c r="B196" s="9">
        <v>60103905</v>
      </c>
      <c r="C196" s="9">
        <v>150171559</v>
      </c>
      <c r="D196" s="40" t="s">
        <v>462</v>
      </c>
      <c r="E196" s="44" t="s">
        <v>461</v>
      </c>
      <c r="F196" s="4">
        <v>1</v>
      </c>
      <c r="G196" s="6">
        <v>37800</v>
      </c>
      <c r="H196" s="7">
        <v>0.19</v>
      </c>
      <c r="I196" s="8">
        <f t="shared" si="6"/>
        <v>7182</v>
      </c>
      <c r="J196" s="6">
        <f t="shared" si="7"/>
        <v>37800</v>
      </c>
      <c r="K196" s="6">
        <f t="shared" si="8"/>
        <v>44982</v>
      </c>
    </row>
    <row r="197" spans="1:11" ht="15" x14ac:dyDescent="0.2">
      <c r="A197" s="4">
        <v>187</v>
      </c>
      <c r="B197" s="9">
        <v>60103905</v>
      </c>
      <c r="C197" s="9">
        <v>150171559</v>
      </c>
      <c r="D197" s="40" t="s">
        <v>463</v>
      </c>
      <c r="E197" s="44" t="s">
        <v>461</v>
      </c>
      <c r="F197" s="4">
        <v>1</v>
      </c>
      <c r="G197" s="6">
        <v>37800</v>
      </c>
      <c r="H197" s="7">
        <v>0.19</v>
      </c>
      <c r="I197" s="8">
        <f t="shared" si="6"/>
        <v>7182</v>
      </c>
      <c r="J197" s="6">
        <f t="shared" si="7"/>
        <v>37800</v>
      </c>
      <c r="K197" s="6">
        <f t="shared" si="8"/>
        <v>44982</v>
      </c>
    </row>
    <row r="198" spans="1:11" ht="15" x14ac:dyDescent="0.2">
      <c r="A198" s="4">
        <v>188</v>
      </c>
      <c r="B198" s="9">
        <v>60103905</v>
      </c>
      <c r="C198" s="9">
        <v>150171559</v>
      </c>
      <c r="D198" s="40" t="s">
        <v>464</v>
      </c>
      <c r="E198" s="44" t="s">
        <v>461</v>
      </c>
      <c r="F198" s="4">
        <v>1</v>
      </c>
      <c r="G198" s="6">
        <v>37500</v>
      </c>
      <c r="H198" s="7">
        <v>0.19</v>
      </c>
      <c r="I198" s="8">
        <f t="shared" si="6"/>
        <v>7125</v>
      </c>
      <c r="J198" s="6">
        <f t="shared" si="7"/>
        <v>37500</v>
      </c>
      <c r="K198" s="6">
        <f t="shared" si="8"/>
        <v>44625</v>
      </c>
    </row>
    <row r="199" spans="1:11" ht="15" x14ac:dyDescent="0.2">
      <c r="A199" s="4">
        <v>189</v>
      </c>
      <c r="B199" s="9">
        <v>50404108</v>
      </c>
      <c r="C199" s="9">
        <v>150192904</v>
      </c>
      <c r="D199" s="40" t="s">
        <v>465</v>
      </c>
      <c r="E199" s="41" t="s">
        <v>254</v>
      </c>
      <c r="F199" s="4">
        <v>1</v>
      </c>
      <c r="G199" s="6">
        <v>64400</v>
      </c>
      <c r="H199" s="7">
        <v>0.19</v>
      </c>
      <c r="I199" s="8">
        <f t="shared" si="6"/>
        <v>12236</v>
      </c>
      <c r="J199" s="6">
        <f t="shared" si="7"/>
        <v>64400</v>
      </c>
      <c r="K199" s="6">
        <f t="shared" si="8"/>
        <v>76636</v>
      </c>
    </row>
    <row r="200" spans="1:11" ht="15" x14ac:dyDescent="0.2">
      <c r="A200" s="4">
        <v>190</v>
      </c>
      <c r="B200" s="4">
        <v>48101800</v>
      </c>
      <c r="C200" s="9">
        <v>110141715</v>
      </c>
      <c r="D200" s="40" t="s">
        <v>466</v>
      </c>
      <c r="E200" s="41" t="s">
        <v>250</v>
      </c>
      <c r="F200" s="4">
        <v>1</v>
      </c>
      <c r="G200" s="6">
        <v>51100</v>
      </c>
      <c r="H200" s="7">
        <v>0.19</v>
      </c>
      <c r="I200" s="8">
        <f t="shared" si="6"/>
        <v>9709</v>
      </c>
      <c r="J200" s="6">
        <f t="shared" si="7"/>
        <v>51100</v>
      </c>
      <c r="K200" s="6">
        <f t="shared" si="8"/>
        <v>60809</v>
      </c>
    </row>
    <row r="201" spans="1:11" ht="15" x14ac:dyDescent="0.2">
      <c r="A201" s="4">
        <v>191</v>
      </c>
      <c r="B201" s="9">
        <v>42281603</v>
      </c>
      <c r="C201" s="9">
        <v>142281606</v>
      </c>
      <c r="D201" s="40" t="s">
        <v>467</v>
      </c>
      <c r="E201" s="44" t="s">
        <v>289</v>
      </c>
      <c r="F201" s="4">
        <v>1</v>
      </c>
      <c r="G201" s="6">
        <v>283500</v>
      </c>
      <c r="H201" s="7">
        <v>0.19</v>
      </c>
      <c r="I201" s="8">
        <f t="shared" si="6"/>
        <v>53865</v>
      </c>
      <c r="J201" s="6">
        <f t="shared" si="7"/>
        <v>283500</v>
      </c>
      <c r="K201" s="6">
        <f t="shared" si="8"/>
        <v>337365</v>
      </c>
    </row>
    <row r="202" spans="1:11" ht="15" x14ac:dyDescent="0.2">
      <c r="A202" s="4">
        <v>192</v>
      </c>
      <c r="B202" s="9">
        <v>47131805</v>
      </c>
      <c r="C202" s="9">
        <v>147122123</v>
      </c>
      <c r="D202" s="40" t="s">
        <v>468</v>
      </c>
      <c r="E202" s="44" t="s">
        <v>469</v>
      </c>
      <c r="F202" s="4">
        <v>1</v>
      </c>
      <c r="G202" s="6">
        <v>11500</v>
      </c>
      <c r="H202" s="7">
        <v>0.19</v>
      </c>
      <c r="I202" s="8">
        <f t="shared" si="6"/>
        <v>2185</v>
      </c>
      <c r="J202" s="6">
        <f t="shared" si="7"/>
        <v>11500</v>
      </c>
      <c r="K202" s="6">
        <f t="shared" si="8"/>
        <v>13685</v>
      </c>
    </row>
    <row r="203" spans="1:11" ht="15" x14ac:dyDescent="0.2">
      <c r="A203" s="4">
        <v>193</v>
      </c>
      <c r="B203" s="9">
        <v>47131805</v>
      </c>
      <c r="C203" s="9">
        <v>147122123</v>
      </c>
      <c r="D203" s="40" t="s">
        <v>470</v>
      </c>
      <c r="E203" s="44" t="s">
        <v>471</v>
      </c>
      <c r="F203" s="4">
        <v>1</v>
      </c>
      <c r="G203" s="6">
        <v>227000</v>
      </c>
      <c r="H203" s="7">
        <v>0.19</v>
      </c>
      <c r="I203" s="8">
        <f t="shared" ref="I203:I266" si="9">+G203*H203</f>
        <v>43130</v>
      </c>
      <c r="J203" s="6">
        <f t="shared" ref="J203:J266" si="10">+G203*F203</f>
        <v>227000</v>
      </c>
      <c r="K203" s="6">
        <f t="shared" ref="K203:K266" si="11">+I203+J203</f>
        <v>270130</v>
      </c>
    </row>
    <row r="204" spans="1:11" ht="15" x14ac:dyDescent="0.2">
      <c r="A204" s="4">
        <v>194</v>
      </c>
      <c r="B204" s="4">
        <v>12171604</v>
      </c>
      <c r="C204" s="9">
        <v>150171559</v>
      </c>
      <c r="D204" s="42" t="s">
        <v>472</v>
      </c>
      <c r="E204" s="43" t="s">
        <v>383</v>
      </c>
      <c r="F204" s="4">
        <v>1</v>
      </c>
      <c r="G204" s="6">
        <v>111400</v>
      </c>
      <c r="H204" s="7">
        <v>0.19</v>
      </c>
      <c r="I204" s="8">
        <f t="shared" si="9"/>
        <v>21166</v>
      </c>
      <c r="J204" s="6">
        <f t="shared" si="10"/>
        <v>111400</v>
      </c>
      <c r="K204" s="6">
        <f t="shared" si="11"/>
        <v>132566</v>
      </c>
    </row>
    <row r="205" spans="1:11" ht="15" x14ac:dyDescent="0.2">
      <c r="A205" s="4">
        <v>195</v>
      </c>
      <c r="B205" s="4">
        <v>24121503</v>
      </c>
      <c r="C205" s="9">
        <v>150111609</v>
      </c>
      <c r="D205" s="47" t="s">
        <v>473</v>
      </c>
      <c r="E205" s="41" t="s">
        <v>250</v>
      </c>
      <c r="F205" s="4">
        <v>1</v>
      </c>
      <c r="G205" s="6">
        <v>1400</v>
      </c>
      <c r="H205" s="7">
        <v>0.19</v>
      </c>
      <c r="I205" s="8">
        <f t="shared" si="9"/>
        <v>266</v>
      </c>
      <c r="J205" s="6">
        <f t="shared" si="10"/>
        <v>1400</v>
      </c>
      <c r="K205" s="6">
        <f t="shared" si="11"/>
        <v>1666</v>
      </c>
    </row>
    <row r="206" spans="1:11" ht="15" x14ac:dyDescent="0.2">
      <c r="A206" s="4">
        <v>196</v>
      </c>
      <c r="B206" s="4">
        <v>50365300</v>
      </c>
      <c r="C206" s="9">
        <v>150192904</v>
      </c>
      <c r="D206" s="40" t="s">
        <v>474</v>
      </c>
      <c r="E206" s="41" t="s">
        <v>475</v>
      </c>
      <c r="F206" s="4">
        <v>1</v>
      </c>
      <c r="G206" s="6">
        <v>17900</v>
      </c>
      <c r="H206" s="7">
        <v>0.19</v>
      </c>
      <c r="I206" s="8">
        <f t="shared" si="9"/>
        <v>3401</v>
      </c>
      <c r="J206" s="6">
        <f t="shared" si="10"/>
        <v>17900</v>
      </c>
      <c r="K206" s="6">
        <f t="shared" si="11"/>
        <v>21301</v>
      </c>
    </row>
    <row r="207" spans="1:11" ht="15" x14ac:dyDescent="0.2">
      <c r="A207" s="4">
        <v>197</v>
      </c>
      <c r="B207" s="9">
        <v>52152301</v>
      </c>
      <c r="C207" s="9">
        <v>147122130</v>
      </c>
      <c r="D207" s="40" t="s">
        <v>476</v>
      </c>
      <c r="E207" s="41" t="s">
        <v>477</v>
      </c>
      <c r="F207" s="4">
        <v>1</v>
      </c>
      <c r="G207" s="6">
        <v>39900</v>
      </c>
      <c r="H207" s="7">
        <v>0.19</v>
      </c>
      <c r="I207" s="8">
        <f t="shared" si="9"/>
        <v>7581</v>
      </c>
      <c r="J207" s="6">
        <f t="shared" si="10"/>
        <v>39900</v>
      </c>
      <c r="K207" s="6">
        <f t="shared" si="11"/>
        <v>47481</v>
      </c>
    </row>
    <row r="208" spans="1:11" ht="15" x14ac:dyDescent="0.2">
      <c r="A208" s="4">
        <v>198</v>
      </c>
      <c r="B208" s="9" t="s">
        <v>478</v>
      </c>
      <c r="C208" s="9">
        <v>127112904</v>
      </c>
      <c r="D208" s="40" t="s">
        <v>479</v>
      </c>
      <c r="E208" s="44" t="s">
        <v>250</v>
      </c>
      <c r="F208" s="4">
        <v>1</v>
      </c>
      <c r="G208" s="6">
        <v>18700</v>
      </c>
      <c r="H208" s="7">
        <v>0.19</v>
      </c>
      <c r="I208" s="8">
        <f t="shared" si="9"/>
        <v>3553</v>
      </c>
      <c r="J208" s="6">
        <f t="shared" si="10"/>
        <v>18700</v>
      </c>
      <c r="K208" s="6">
        <f t="shared" si="11"/>
        <v>22253</v>
      </c>
    </row>
    <row r="209" spans="1:11" ht="15" x14ac:dyDescent="0.2">
      <c r="A209" s="4">
        <v>199</v>
      </c>
      <c r="B209" s="9" t="s">
        <v>478</v>
      </c>
      <c r="C209" s="9">
        <v>127112904</v>
      </c>
      <c r="D209" s="40" t="s">
        <v>480</v>
      </c>
      <c r="E209" s="44" t="s">
        <v>250</v>
      </c>
      <c r="F209" s="4">
        <v>1</v>
      </c>
      <c r="G209" s="6">
        <v>14600</v>
      </c>
      <c r="H209" s="7">
        <v>0.19</v>
      </c>
      <c r="I209" s="8">
        <f t="shared" si="9"/>
        <v>2774</v>
      </c>
      <c r="J209" s="6">
        <f t="shared" si="10"/>
        <v>14600</v>
      </c>
      <c r="K209" s="6">
        <f t="shared" si="11"/>
        <v>17374</v>
      </c>
    </row>
    <row r="210" spans="1:11" ht="30" x14ac:dyDescent="0.2">
      <c r="A210" s="4">
        <v>200</v>
      </c>
      <c r="B210" s="55">
        <v>78121500</v>
      </c>
      <c r="C210" s="9">
        <v>150111609</v>
      </c>
      <c r="D210" s="42" t="s">
        <v>481</v>
      </c>
      <c r="E210" s="43" t="s">
        <v>29</v>
      </c>
      <c r="F210" s="4">
        <v>1</v>
      </c>
      <c r="G210" s="6">
        <v>5400</v>
      </c>
      <c r="H210" s="7">
        <v>0.19</v>
      </c>
      <c r="I210" s="8">
        <f t="shared" si="9"/>
        <v>1026</v>
      </c>
      <c r="J210" s="6">
        <f t="shared" si="10"/>
        <v>5400</v>
      </c>
      <c r="K210" s="6">
        <f t="shared" si="11"/>
        <v>6426</v>
      </c>
    </row>
    <row r="211" spans="1:11" ht="30" x14ac:dyDescent="0.2">
      <c r="A211" s="4">
        <v>201</v>
      </c>
      <c r="B211" s="55">
        <v>78121500</v>
      </c>
      <c r="C211" s="9">
        <v>150111609</v>
      </c>
      <c r="D211" s="42" t="s">
        <v>482</v>
      </c>
      <c r="E211" s="43" t="s">
        <v>29</v>
      </c>
      <c r="F211" s="4">
        <v>1</v>
      </c>
      <c r="G211" s="6">
        <v>11100</v>
      </c>
      <c r="H211" s="7">
        <v>0.19</v>
      </c>
      <c r="I211" s="8">
        <f t="shared" si="9"/>
        <v>2109</v>
      </c>
      <c r="J211" s="6">
        <f t="shared" si="10"/>
        <v>11100</v>
      </c>
      <c r="K211" s="6">
        <f t="shared" si="11"/>
        <v>13209</v>
      </c>
    </row>
    <row r="212" spans="1:11" ht="30" x14ac:dyDescent="0.2">
      <c r="A212" s="4">
        <v>202</v>
      </c>
      <c r="B212" s="55">
        <v>78121500</v>
      </c>
      <c r="C212" s="9">
        <v>150111609</v>
      </c>
      <c r="D212" s="42" t="s">
        <v>483</v>
      </c>
      <c r="E212" s="43" t="s">
        <v>29</v>
      </c>
      <c r="F212" s="4">
        <v>1</v>
      </c>
      <c r="G212" s="6">
        <v>3300</v>
      </c>
      <c r="H212" s="7">
        <v>0.19</v>
      </c>
      <c r="I212" s="8">
        <f t="shared" si="9"/>
        <v>627</v>
      </c>
      <c r="J212" s="6">
        <f t="shared" si="10"/>
        <v>3300</v>
      </c>
      <c r="K212" s="6">
        <f t="shared" si="11"/>
        <v>3927</v>
      </c>
    </row>
    <row r="213" spans="1:11" ht="15" x14ac:dyDescent="0.2">
      <c r="A213" s="4">
        <v>203</v>
      </c>
      <c r="B213" s="4">
        <v>24121510</v>
      </c>
      <c r="C213" s="9"/>
      <c r="D213" s="42" t="s">
        <v>484</v>
      </c>
      <c r="E213" s="43" t="s">
        <v>485</v>
      </c>
      <c r="F213" s="4">
        <v>1</v>
      </c>
      <c r="G213" s="6">
        <v>600</v>
      </c>
      <c r="H213" s="7">
        <v>0.19</v>
      </c>
      <c r="I213" s="8">
        <f t="shared" si="9"/>
        <v>114</v>
      </c>
      <c r="J213" s="6">
        <f t="shared" si="10"/>
        <v>600</v>
      </c>
      <c r="K213" s="6">
        <f t="shared" si="11"/>
        <v>714</v>
      </c>
    </row>
    <row r="214" spans="1:11" ht="15" x14ac:dyDescent="0.2">
      <c r="A214" s="4">
        <v>204</v>
      </c>
      <c r="B214" s="9">
        <v>12164501</v>
      </c>
      <c r="C214" s="9">
        <v>150171559</v>
      </c>
      <c r="D214" s="40" t="s">
        <v>486</v>
      </c>
      <c r="E214" s="41" t="s">
        <v>245</v>
      </c>
      <c r="F214" s="4">
        <v>1</v>
      </c>
      <c r="G214" s="6">
        <v>98700</v>
      </c>
      <c r="H214" s="7">
        <v>0.19</v>
      </c>
      <c r="I214" s="8">
        <f t="shared" si="9"/>
        <v>18753</v>
      </c>
      <c r="J214" s="6">
        <f t="shared" si="10"/>
        <v>98700</v>
      </c>
      <c r="K214" s="6">
        <f t="shared" si="11"/>
        <v>117453</v>
      </c>
    </row>
    <row r="215" spans="1:11" ht="15" x14ac:dyDescent="0.2">
      <c r="A215" s="4">
        <v>205</v>
      </c>
      <c r="B215" s="36">
        <v>50171500</v>
      </c>
      <c r="C215" s="9">
        <v>1501715</v>
      </c>
      <c r="D215" s="40" t="s">
        <v>487</v>
      </c>
      <c r="E215" s="41" t="s">
        <v>254</v>
      </c>
      <c r="F215" s="4">
        <v>1</v>
      </c>
      <c r="G215" s="6">
        <v>50600</v>
      </c>
      <c r="H215" s="7">
        <v>0</v>
      </c>
      <c r="I215" s="8">
        <f t="shared" si="9"/>
        <v>0</v>
      </c>
      <c r="J215" s="6">
        <f t="shared" si="10"/>
        <v>50600</v>
      </c>
      <c r="K215" s="6">
        <f t="shared" si="11"/>
        <v>50600</v>
      </c>
    </row>
    <row r="216" spans="1:11" ht="15" x14ac:dyDescent="0.2">
      <c r="A216" s="4">
        <v>206</v>
      </c>
      <c r="B216" s="9">
        <v>24112602</v>
      </c>
      <c r="C216" s="9">
        <v>124111521</v>
      </c>
      <c r="D216" s="40" t="s">
        <v>488</v>
      </c>
      <c r="E216" s="44" t="s">
        <v>489</v>
      </c>
      <c r="F216" s="4">
        <v>1</v>
      </c>
      <c r="G216" s="6">
        <v>120900</v>
      </c>
      <c r="H216" s="7">
        <v>0.19</v>
      </c>
      <c r="I216" s="8">
        <f t="shared" si="9"/>
        <v>22971</v>
      </c>
      <c r="J216" s="6">
        <f t="shared" si="10"/>
        <v>120900</v>
      </c>
      <c r="K216" s="6">
        <f t="shared" si="11"/>
        <v>143871</v>
      </c>
    </row>
    <row r="217" spans="1:11" ht="30" x14ac:dyDescent="0.2">
      <c r="A217" s="4">
        <v>207</v>
      </c>
      <c r="B217" s="9">
        <v>24112602</v>
      </c>
      <c r="C217" s="9">
        <v>124111521</v>
      </c>
      <c r="D217" s="40" t="s">
        <v>490</v>
      </c>
      <c r="E217" s="44" t="s">
        <v>489</v>
      </c>
      <c r="F217" s="4">
        <v>1</v>
      </c>
      <c r="G217" s="6">
        <v>160200</v>
      </c>
      <c r="H217" s="7">
        <v>0.19</v>
      </c>
      <c r="I217" s="8">
        <f t="shared" si="9"/>
        <v>30438</v>
      </c>
      <c r="J217" s="6">
        <f t="shared" si="10"/>
        <v>160200</v>
      </c>
      <c r="K217" s="6">
        <f t="shared" si="11"/>
        <v>190638</v>
      </c>
    </row>
    <row r="218" spans="1:11" ht="15" x14ac:dyDescent="0.2">
      <c r="A218" s="4">
        <v>208</v>
      </c>
      <c r="B218" s="9">
        <v>24112602</v>
      </c>
      <c r="C218" s="9">
        <v>124111521</v>
      </c>
      <c r="D218" s="40" t="s">
        <v>491</v>
      </c>
      <c r="E218" s="44" t="s">
        <v>489</v>
      </c>
      <c r="F218" s="4">
        <v>1</v>
      </c>
      <c r="G218" s="6">
        <v>244700</v>
      </c>
      <c r="H218" s="7">
        <v>0.19</v>
      </c>
      <c r="I218" s="8">
        <f t="shared" si="9"/>
        <v>46493</v>
      </c>
      <c r="J218" s="6">
        <f t="shared" si="10"/>
        <v>244700</v>
      </c>
      <c r="K218" s="6">
        <f t="shared" si="11"/>
        <v>291193</v>
      </c>
    </row>
    <row r="219" spans="1:11" ht="30" x14ac:dyDescent="0.2">
      <c r="A219" s="4">
        <v>209</v>
      </c>
      <c r="B219" s="9">
        <v>24112602</v>
      </c>
      <c r="C219" s="9">
        <v>124121809</v>
      </c>
      <c r="D219" s="40" t="s">
        <v>492</v>
      </c>
      <c r="E219" s="41" t="s">
        <v>489</v>
      </c>
      <c r="F219" s="4">
        <v>1</v>
      </c>
      <c r="G219" s="6">
        <v>180300</v>
      </c>
      <c r="H219" s="7">
        <v>0.19</v>
      </c>
      <c r="I219" s="8">
        <f t="shared" si="9"/>
        <v>34257</v>
      </c>
      <c r="J219" s="6">
        <f t="shared" si="10"/>
        <v>180300</v>
      </c>
      <c r="K219" s="6">
        <f t="shared" si="11"/>
        <v>214557</v>
      </c>
    </row>
    <row r="220" spans="1:11" ht="60" x14ac:dyDescent="0.2">
      <c r="A220" s="4">
        <v>210</v>
      </c>
      <c r="B220" s="9">
        <v>47131604</v>
      </c>
      <c r="C220" s="9">
        <v>147121832</v>
      </c>
      <c r="D220" s="40" t="s">
        <v>493</v>
      </c>
      <c r="E220" s="44" t="s">
        <v>250</v>
      </c>
      <c r="F220" s="4">
        <v>1</v>
      </c>
      <c r="G220" s="6">
        <v>193900</v>
      </c>
      <c r="H220" s="7">
        <v>0.19</v>
      </c>
      <c r="I220" s="8">
        <f t="shared" si="9"/>
        <v>36841</v>
      </c>
      <c r="J220" s="6">
        <f t="shared" si="10"/>
        <v>193900</v>
      </c>
      <c r="K220" s="6">
        <f t="shared" si="11"/>
        <v>230741</v>
      </c>
    </row>
    <row r="221" spans="1:11" ht="15" x14ac:dyDescent="0.2">
      <c r="A221" s="4">
        <v>211</v>
      </c>
      <c r="B221" s="9">
        <v>12164502</v>
      </c>
      <c r="C221" s="9">
        <v>150192904</v>
      </c>
      <c r="D221" s="40" t="s">
        <v>494</v>
      </c>
      <c r="E221" s="41" t="s">
        <v>348</v>
      </c>
      <c r="F221" s="4">
        <v>1</v>
      </c>
      <c r="G221" s="6">
        <v>36700</v>
      </c>
      <c r="H221" s="7">
        <v>0.19</v>
      </c>
      <c r="I221" s="8">
        <f t="shared" si="9"/>
        <v>6973</v>
      </c>
      <c r="J221" s="6">
        <f t="shared" si="10"/>
        <v>36700</v>
      </c>
      <c r="K221" s="6">
        <f t="shared" si="11"/>
        <v>43673</v>
      </c>
    </row>
    <row r="222" spans="1:11" ht="15" x14ac:dyDescent="0.2">
      <c r="A222" s="4">
        <v>212</v>
      </c>
      <c r="B222" s="9">
        <v>12164502</v>
      </c>
      <c r="C222" s="9">
        <v>150192904</v>
      </c>
      <c r="D222" s="40" t="s">
        <v>495</v>
      </c>
      <c r="E222" s="41" t="s">
        <v>496</v>
      </c>
      <c r="F222" s="4">
        <v>1</v>
      </c>
      <c r="G222" s="6">
        <v>169600</v>
      </c>
      <c r="H222" s="7">
        <v>0.19</v>
      </c>
      <c r="I222" s="8">
        <f t="shared" si="9"/>
        <v>32224</v>
      </c>
      <c r="J222" s="6">
        <f t="shared" si="10"/>
        <v>169600</v>
      </c>
      <c r="K222" s="6">
        <f t="shared" si="11"/>
        <v>201824</v>
      </c>
    </row>
    <row r="223" spans="1:11" ht="15" x14ac:dyDescent="0.2">
      <c r="A223" s="4">
        <v>213</v>
      </c>
      <c r="B223" s="9">
        <v>12164502</v>
      </c>
      <c r="C223" s="9">
        <v>150192904</v>
      </c>
      <c r="D223" s="40" t="s">
        <v>497</v>
      </c>
      <c r="E223" s="44" t="s">
        <v>498</v>
      </c>
      <c r="F223" s="4">
        <v>1</v>
      </c>
      <c r="G223" s="6">
        <v>30300</v>
      </c>
      <c r="H223" s="7">
        <v>0.19</v>
      </c>
      <c r="I223" s="8">
        <f t="shared" si="9"/>
        <v>5757</v>
      </c>
      <c r="J223" s="6">
        <f t="shared" si="10"/>
        <v>30300</v>
      </c>
      <c r="K223" s="6">
        <f t="shared" si="11"/>
        <v>36057</v>
      </c>
    </row>
    <row r="224" spans="1:11" ht="15" x14ac:dyDescent="0.2">
      <c r="A224" s="4">
        <v>214</v>
      </c>
      <c r="B224" s="9">
        <v>12164502</v>
      </c>
      <c r="C224" s="9">
        <v>150192904</v>
      </c>
      <c r="D224" s="40" t="s">
        <v>499</v>
      </c>
      <c r="E224" s="44" t="s">
        <v>498</v>
      </c>
      <c r="F224" s="4">
        <v>1</v>
      </c>
      <c r="G224" s="6">
        <v>37500</v>
      </c>
      <c r="H224" s="7">
        <v>0.19</v>
      </c>
      <c r="I224" s="8">
        <f t="shared" si="9"/>
        <v>7125</v>
      </c>
      <c r="J224" s="6">
        <f t="shared" si="10"/>
        <v>37500</v>
      </c>
      <c r="K224" s="6">
        <f t="shared" si="11"/>
        <v>44625</v>
      </c>
    </row>
    <row r="225" spans="1:11" ht="15" x14ac:dyDescent="0.2">
      <c r="A225" s="4">
        <v>215</v>
      </c>
      <c r="B225" s="9">
        <v>12164502</v>
      </c>
      <c r="C225" s="9">
        <v>150192904</v>
      </c>
      <c r="D225" s="40" t="s">
        <v>500</v>
      </c>
      <c r="E225" s="44" t="s">
        <v>498</v>
      </c>
      <c r="F225" s="4">
        <v>1</v>
      </c>
      <c r="G225" s="6">
        <v>34300</v>
      </c>
      <c r="H225" s="7">
        <v>0.19</v>
      </c>
      <c r="I225" s="8">
        <f t="shared" si="9"/>
        <v>6517</v>
      </c>
      <c r="J225" s="6">
        <f t="shared" si="10"/>
        <v>34300</v>
      </c>
      <c r="K225" s="6">
        <f t="shared" si="11"/>
        <v>40817</v>
      </c>
    </row>
    <row r="226" spans="1:11" ht="15" x14ac:dyDescent="0.2">
      <c r="A226" s="4">
        <v>216</v>
      </c>
      <c r="B226" s="9">
        <v>12164502</v>
      </c>
      <c r="C226" s="9">
        <v>150192904</v>
      </c>
      <c r="D226" s="40" t="s">
        <v>501</v>
      </c>
      <c r="E226" s="44" t="s">
        <v>498</v>
      </c>
      <c r="F226" s="4">
        <v>1</v>
      </c>
      <c r="G226" s="6">
        <v>34400</v>
      </c>
      <c r="H226" s="7">
        <v>0.19</v>
      </c>
      <c r="I226" s="8">
        <f t="shared" si="9"/>
        <v>6536</v>
      </c>
      <c r="J226" s="6">
        <f t="shared" si="10"/>
        <v>34400</v>
      </c>
      <c r="K226" s="6">
        <f t="shared" si="11"/>
        <v>40936</v>
      </c>
    </row>
    <row r="227" spans="1:11" ht="15" x14ac:dyDescent="0.2">
      <c r="A227" s="4">
        <v>217</v>
      </c>
      <c r="B227" s="9">
        <v>12164502</v>
      </c>
      <c r="C227" s="9">
        <v>150192904</v>
      </c>
      <c r="D227" s="42" t="s">
        <v>502</v>
      </c>
      <c r="E227" s="43" t="s">
        <v>503</v>
      </c>
      <c r="F227" s="4">
        <v>1</v>
      </c>
      <c r="G227" s="6">
        <v>36000</v>
      </c>
      <c r="H227" s="7">
        <v>0.19</v>
      </c>
      <c r="I227" s="8">
        <f t="shared" si="9"/>
        <v>6840</v>
      </c>
      <c r="J227" s="6">
        <f t="shared" si="10"/>
        <v>36000</v>
      </c>
      <c r="K227" s="6">
        <f t="shared" si="11"/>
        <v>42840</v>
      </c>
    </row>
    <row r="228" spans="1:11" ht="15" x14ac:dyDescent="0.2">
      <c r="A228" s="4">
        <v>218</v>
      </c>
      <c r="B228" s="9">
        <v>12164502</v>
      </c>
      <c r="C228" s="9">
        <v>150192904</v>
      </c>
      <c r="D228" s="40" t="s">
        <v>504</v>
      </c>
      <c r="E228" s="44" t="s">
        <v>498</v>
      </c>
      <c r="F228" s="4">
        <v>1</v>
      </c>
      <c r="G228" s="6">
        <v>34800</v>
      </c>
      <c r="H228" s="7">
        <v>0.19</v>
      </c>
      <c r="I228" s="8">
        <f t="shared" si="9"/>
        <v>6612</v>
      </c>
      <c r="J228" s="6">
        <f t="shared" si="10"/>
        <v>34800</v>
      </c>
      <c r="K228" s="6">
        <f t="shared" si="11"/>
        <v>41412</v>
      </c>
    </row>
    <row r="229" spans="1:11" ht="15" x14ac:dyDescent="0.2">
      <c r="A229" s="4">
        <v>219</v>
      </c>
      <c r="B229" s="9">
        <v>12164502</v>
      </c>
      <c r="C229" s="9">
        <v>150192904</v>
      </c>
      <c r="D229" s="40" t="s">
        <v>505</v>
      </c>
      <c r="E229" s="44" t="s">
        <v>498</v>
      </c>
      <c r="F229" s="4">
        <v>1</v>
      </c>
      <c r="G229" s="6">
        <v>33300</v>
      </c>
      <c r="H229" s="7">
        <v>0.19</v>
      </c>
      <c r="I229" s="8">
        <f t="shared" si="9"/>
        <v>6327</v>
      </c>
      <c r="J229" s="6">
        <f t="shared" si="10"/>
        <v>33300</v>
      </c>
      <c r="K229" s="6">
        <f t="shared" si="11"/>
        <v>39627</v>
      </c>
    </row>
    <row r="230" spans="1:11" ht="15" x14ac:dyDescent="0.2">
      <c r="A230" s="4">
        <v>220</v>
      </c>
      <c r="B230" s="9">
        <v>12164502</v>
      </c>
      <c r="C230" s="9">
        <v>150171559</v>
      </c>
      <c r="D230" s="40" t="s">
        <v>506</v>
      </c>
      <c r="E230" s="44" t="s">
        <v>498</v>
      </c>
      <c r="F230" s="4">
        <v>1</v>
      </c>
      <c r="G230" s="6">
        <v>33300</v>
      </c>
      <c r="H230" s="7">
        <v>0.19</v>
      </c>
      <c r="I230" s="8">
        <f t="shared" si="9"/>
        <v>6327</v>
      </c>
      <c r="J230" s="6">
        <f t="shared" si="10"/>
        <v>33300</v>
      </c>
      <c r="K230" s="6">
        <f t="shared" si="11"/>
        <v>39627</v>
      </c>
    </row>
    <row r="231" spans="1:11" ht="15" x14ac:dyDescent="0.2">
      <c r="A231" s="4">
        <v>221</v>
      </c>
      <c r="B231" s="9">
        <v>12164502</v>
      </c>
      <c r="C231" s="9">
        <v>150192904</v>
      </c>
      <c r="D231" s="40" t="s">
        <v>507</v>
      </c>
      <c r="E231" s="41" t="s">
        <v>496</v>
      </c>
      <c r="F231" s="4">
        <v>1</v>
      </c>
      <c r="G231" s="6">
        <v>38100</v>
      </c>
      <c r="H231" s="7">
        <v>0.19</v>
      </c>
      <c r="I231" s="8">
        <f t="shared" si="9"/>
        <v>7239</v>
      </c>
      <c r="J231" s="6">
        <f t="shared" si="10"/>
        <v>38100</v>
      </c>
      <c r="K231" s="6">
        <f t="shared" si="11"/>
        <v>45339</v>
      </c>
    </row>
    <row r="232" spans="1:11" ht="15" x14ac:dyDescent="0.2">
      <c r="A232" s="4">
        <v>222</v>
      </c>
      <c r="B232" s="9">
        <v>52151616</v>
      </c>
      <c r="C232" s="9">
        <v>127112602</v>
      </c>
      <c r="D232" s="40" t="s">
        <v>508</v>
      </c>
      <c r="E232" s="44" t="s">
        <v>250</v>
      </c>
      <c r="F232" s="4">
        <v>1</v>
      </c>
      <c r="G232" s="6">
        <v>68500</v>
      </c>
      <c r="H232" s="7">
        <v>0.19</v>
      </c>
      <c r="I232" s="8">
        <f t="shared" si="9"/>
        <v>13015</v>
      </c>
      <c r="J232" s="6">
        <f t="shared" si="10"/>
        <v>68500</v>
      </c>
      <c r="K232" s="6">
        <f t="shared" si="11"/>
        <v>81515</v>
      </c>
    </row>
    <row r="233" spans="1:11" ht="15" x14ac:dyDescent="0.2">
      <c r="A233" s="4">
        <v>223</v>
      </c>
      <c r="B233" s="4">
        <v>50476100</v>
      </c>
      <c r="C233" s="9">
        <v>150101586</v>
      </c>
      <c r="D233" s="40" t="s">
        <v>509</v>
      </c>
      <c r="E233" s="41" t="s">
        <v>254</v>
      </c>
      <c r="F233" s="4">
        <v>1</v>
      </c>
      <c r="G233" s="6">
        <v>46500</v>
      </c>
      <c r="H233" s="7">
        <v>0</v>
      </c>
      <c r="I233" s="8">
        <f t="shared" si="9"/>
        <v>0</v>
      </c>
      <c r="J233" s="6">
        <f t="shared" si="10"/>
        <v>46500</v>
      </c>
      <c r="K233" s="6">
        <f t="shared" si="11"/>
        <v>46500</v>
      </c>
    </row>
    <row r="234" spans="1:11" ht="15" x14ac:dyDescent="0.2">
      <c r="A234" s="4">
        <v>224</v>
      </c>
      <c r="B234" s="9">
        <v>50111514</v>
      </c>
      <c r="C234" s="9">
        <v>150111505</v>
      </c>
      <c r="D234" s="40" t="s">
        <v>510</v>
      </c>
      <c r="E234" s="41" t="s">
        <v>254</v>
      </c>
      <c r="F234" s="4">
        <v>1</v>
      </c>
      <c r="G234" s="6">
        <v>23300</v>
      </c>
      <c r="H234" s="7">
        <v>0</v>
      </c>
      <c r="I234" s="8">
        <f t="shared" si="9"/>
        <v>0</v>
      </c>
      <c r="J234" s="6">
        <f t="shared" si="10"/>
        <v>23300</v>
      </c>
      <c r="K234" s="6">
        <f t="shared" si="11"/>
        <v>23300</v>
      </c>
    </row>
    <row r="235" spans="1:11" ht="15" x14ac:dyDescent="0.2">
      <c r="A235" s="4">
        <v>225</v>
      </c>
      <c r="B235" s="9">
        <v>47131603</v>
      </c>
      <c r="C235" s="9">
        <v>147121826</v>
      </c>
      <c r="D235" s="40" t="s">
        <v>511</v>
      </c>
      <c r="E235" s="44" t="s">
        <v>512</v>
      </c>
      <c r="F235" s="4">
        <v>1</v>
      </c>
      <c r="G235" s="6">
        <v>32200</v>
      </c>
      <c r="H235" s="7">
        <v>0.19</v>
      </c>
      <c r="I235" s="8">
        <f t="shared" si="9"/>
        <v>6118</v>
      </c>
      <c r="J235" s="6">
        <f t="shared" si="10"/>
        <v>32200</v>
      </c>
      <c r="K235" s="6">
        <f t="shared" si="11"/>
        <v>38318</v>
      </c>
    </row>
    <row r="236" spans="1:11" ht="30" x14ac:dyDescent="0.2">
      <c r="A236" s="4">
        <v>226</v>
      </c>
      <c r="B236" s="9">
        <v>47131603</v>
      </c>
      <c r="C236" s="9">
        <v>147121826</v>
      </c>
      <c r="D236" s="40" t="s">
        <v>513</v>
      </c>
      <c r="E236" s="44" t="s">
        <v>512</v>
      </c>
      <c r="F236" s="4">
        <v>1</v>
      </c>
      <c r="G236" s="6">
        <v>44900</v>
      </c>
      <c r="H236" s="7">
        <v>0.19</v>
      </c>
      <c r="I236" s="8">
        <f t="shared" si="9"/>
        <v>8531</v>
      </c>
      <c r="J236" s="6">
        <f t="shared" si="10"/>
        <v>44900</v>
      </c>
      <c r="K236" s="6">
        <f t="shared" si="11"/>
        <v>53431</v>
      </c>
    </row>
    <row r="237" spans="1:11" ht="15" x14ac:dyDescent="0.2">
      <c r="A237" s="4">
        <v>227</v>
      </c>
      <c r="B237" s="9">
        <v>47131603</v>
      </c>
      <c r="C237" s="9">
        <v>147121826</v>
      </c>
      <c r="D237" s="40" t="s">
        <v>514</v>
      </c>
      <c r="E237" s="41" t="s">
        <v>29</v>
      </c>
      <c r="F237" s="4">
        <v>1</v>
      </c>
      <c r="G237" s="6">
        <v>5400</v>
      </c>
      <c r="H237" s="7">
        <v>0.19</v>
      </c>
      <c r="I237" s="8">
        <f t="shared" si="9"/>
        <v>1026</v>
      </c>
      <c r="J237" s="6">
        <f t="shared" si="10"/>
        <v>5400</v>
      </c>
      <c r="K237" s="6">
        <f t="shared" si="11"/>
        <v>6426</v>
      </c>
    </row>
    <row r="238" spans="1:11" ht="15" x14ac:dyDescent="0.2">
      <c r="A238" s="4">
        <v>228</v>
      </c>
      <c r="B238" s="4">
        <v>50171500</v>
      </c>
      <c r="C238" s="9">
        <v>1501715</v>
      </c>
      <c r="D238" s="40" t="s">
        <v>515</v>
      </c>
      <c r="E238" s="41" t="s">
        <v>254</v>
      </c>
      <c r="F238" s="4">
        <v>1</v>
      </c>
      <c r="G238" s="6">
        <v>52800</v>
      </c>
      <c r="H238" s="7">
        <v>0.19</v>
      </c>
      <c r="I238" s="8">
        <f t="shared" si="9"/>
        <v>10032</v>
      </c>
      <c r="J238" s="6">
        <f t="shared" si="10"/>
        <v>52800</v>
      </c>
      <c r="K238" s="6">
        <f t="shared" si="11"/>
        <v>62832</v>
      </c>
    </row>
    <row r="239" spans="1:11" ht="15" x14ac:dyDescent="0.2">
      <c r="A239" s="4">
        <v>229</v>
      </c>
      <c r="B239" s="9">
        <v>55121600</v>
      </c>
      <c r="C239" s="9">
        <v>144111420</v>
      </c>
      <c r="D239" s="40" t="s">
        <v>516</v>
      </c>
      <c r="E239" s="41" t="s">
        <v>29</v>
      </c>
      <c r="F239" s="4">
        <v>1</v>
      </c>
      <c r="G239" s="6">
        <v>44400</v>
      </c>
      <c r="H239" s="7">
        <v>0.19</v>
      </c>
      <c r="I239" s="8">
        <f t="shared" si="9"/>
        <v>8436</v>
      </c>
      <c r="J239" s="6">
        <f t="shared" si="10"/>
        <v>44400</v>
      </c>
      <c r="K239" s="6">
        <f t="shared" si="11"/>
        <v>52836</v>
      </c>
    </row>
    <row r="240" spans="1:11" ht="15" x14ac:dyDescent="0.2">
      <c r="A240" s="4">
        <v>230</v>
      </c>
      <c r="B240" s="9">
        <v>50221303</v>
      </c>
      <c r="C240" s="9">
        <v>150192904</v>
      </c>
      <c r="D240" s="40" t="s">
        <v>517</v>
      </c>
      <c r="E240" s="41" t="s">
        <v>254</v>
      </c>
      <c r="F240" s="4">
        <v>1</v>
      </c>
      <c r="G240" s="6">
        <v>19500</v>
      </c>
      <c r="H240" s="7">
        <v>0.19</v>
      </c>
      <c r="I240" s="8">
        <f t="shared" si="9"/>
        <v>3705</v>
      </c>
      <c r="J240" s="6">
        <f t="shared" si="10"/>
        <v>19500</v>
      </c>
      <c r="K240" s="6">
        <f t="shared" si="11"/>
        <v>23205</v>
      </c>
    </row>
    <row r="241" spans="1:11" ht="15" x14ac:dyDescent="0.2">
      <c r="A241" s="4">
        <v>231</v>
      </c>
      <c r="B241" s="4"/>
      <c r="C241" s="46"/>
      <c r="D241" s="40" t="s">
        <v>518</v>
      </c>
      <c r="E241" s="41" t="s">
        <v>29</v>
      </c>
      <c r="F241" s="4">
        <v>1</v>
      </c>
      <c r="G241" s="6">
        <v>44400</v>
      </c>
      <c r="H241" s="7">
        <v>0.19</v>
      </c>
      <c r="I241" s="8">
        <f t="shared" si="9"/>
        <v>8436</v>
      </c>
      <c r="J241" s="6">
        <f t="shared" si="10"/>
        <v>44400</v>
      </c>
      <c r="K241" s="6">
        <f t="shared" si="11"/>
        <v>52836</v>
      </c>
    </row>
    <row r="242" spans="1:11" ht="15" x14ac:dyDescent="0.2">
      <c r="A242" s="4">
        <v>232</v>
      </c>
      <c r="B242" s="4">
        <v>31181701</v>
      </c>
      <c r="C242" s="9">
        <v>150111609</v>
      </c>
      <c r="D242" s="40" t="s">
        <v>519</v>
      </c>
      <c r="E242" s="41" t="s">
        <v>520</v>
      </c>
      <c r="F242" s="4">
        <v>1</v>
      </c>
      <c r="G242" s="6">
        <v>76200</v>
      </c>
      <c r="H242" s="7">
        <v>0.19</v>
      </c>
      <c r="I242" s="8">
        <f t="shared" si="9"/>
        <v>14478</v>
      </c>
      <c r="J242" s="6">
        <f t="shared" si="10"/>
        <v>76200</v>
      </c>
      <c r="K242" s="6">
        <f t="shared" si="11"/>
        <v>90678</v>
      </c>
    </row>
    <row r="243" spans="1:11" ht="15" x14ac:dyDescent="0.2">
      <c r="A243" s="4">
        <v>233</v>
      </c>
      <c r="B243" s="4">
        <v>50120000</v>
      </c>
      <c r="C243" s="9">
        <v>150111505</v>
      </c>
      <c r="D243" s="40" t="s">
        <v>521</v>
      </c>
      <c r="E243" s="41" t="s">
        <v>469</v>
      </c>
      <c r="F243" s="4">
        <v>1</v>
      </c>
      <c r="G243" s="6">
        <v>39600</v>
      </c>
      <c r="H243" s="7">
        <v>0</v>
      </c>
      <c r="I243" s="8">
        <f t="shared" si="9"/>
        <v>0</v>
      </c>
      <c r="J243" s="6">
        <f t="shared" si="10"/>
        <v>39600</v>
      </c>
      <c r="K243" s="6">
        <f t="shared" si="11"/>
        <v>39600</v>
      </c>
    </row>
    <row r="244" spans="1:11" ht="15" x14ac:dyDescent="0.2">
      <c r="A244" s="4">
        <v>234</v>
      </c>
      <c r="B244" s="4">
        <v>40142501</v>
      </c>
      <c r="C244" s="9">
        <v>141103147</v>
      </c>
      <c r="D244" s="42" t="s">
        <v>522</v>
      </c>
      <c r="E244" s="43" t="s">
        <v>383</v>
      </c>
      <c r="F244" s="4">
        <v>1</v>
      </c>
      <c r="G244" s="6">
        <v>52800</v>
      </c>
      <c r="H244" s="7">
        <v>0.19</v>
      </c>
      <c r="I244" s="8">
        <f t="shared" si="9"/>
        <v>10032</v>
      </c>
      <c r="J244" s="6">
        <f t="shared" si="10"/>
        <v>52800</v>
      </c>
      <c r="K244" s="6">
        <f t="shared" si="11"/>
        <v>62832</v>
      </c>
    </row>
    <row r="245" spans="1:11" ht="15" x14ac:dyDescent="0.2">
      <c r="A245" s="4">
        <v>235</v>
      </c>
      <c r="B245" s="9">
        <v>48101800</v>
      </c>
      <c r="C245" s="9">
        <v>110141715</v>
      </c>
      <c r="D245" s="40" t="s">
        <v>523</v>
      </c>
      <c r="E245" s="41" t="s">
        <v>250</v>
      </c>
      <c r="F245" s="4">
        <v>1</v>
      </c>
      <c r="G245" s="6">
        <v>113900</v>
      </c>
      <c r="H245" s="7">
        <v>0.19</v>
      </c>
      <c r="I245" s="8">
        <f t="shared" si="9"/>
        <v>21641</v>
      </c>
      <c r="J245" s="6">
        <f t="shared" si="10"/>
        <v>113900</v>
      </c>
      <c r="K245" s="6">
        <f t="shared" si="11"/>
        <v>135541</v>
      </c>
    </row>
    <row r="246" spans="1:11" ht="15" x14ac:dyDescent="0.2">
      <c r="A246" s="4">
        <v>236</v>
      </c>
      <c r="B246" s="9">
        <v>50306701</v>
      </c>
      <c r="C246" s="9">
        <v>150101679</v>
      </c>
      <c r="D246" s="40" t="s">
        <v>524</v>
      </c>
      <c r="E246" s="44" t="s">
        <v>254</v>
      </c>
      <c r="F246" s="4">
        <v>1</v>
      </c>
      <c r="G246" s="6">
        <v>34200</v>
      </c>
      <c r="H246" s="7">
        <v>0</v>
      </c>
      <c r="I246" s="8">
        <f t="shared" si="9"/>
        <v>0</v>
      </c>
      <c r="J246" s="6">
        <f t="shared" si="10"/>
        <v>34200</v>
      </c>
      <c r="K246" s="6">
        <f t="shared" si="11"/>
        <v>34200</v>
      </c>
    </row>
    <row r="247" spans="1:11" ht="15" x14ac:dyDescent="0.2">
      <c r="A247" s="4">
        <v>237</v>
      </c>
      <c r="B247" s="9">
        <v>50221000</v>
      </c>
      <c r="C247" s="9">
        <v>150192904</v>
      </c>
      <c r="D247" s="40" t="s">
        <v>525</v>
      </c>
      <c r="E247" s="41" t="s">
        <v>254</v>
      </c>
      <c r="F247" s="4">
        <v>1</v>
      </c>
      <c r="G247" s="6">
        <v>33900</v>
      </c>
      <c r="H247" s="7">
        <v>0</v>
      </c>
      <c r="I247" s="8">
        <f t="shared" si="9"/>
        <v>0</v>
      </c>
      <c r="J247" s="6">
        <f t="shared" si="10"/>
        <v>33900</v>
      </c>
      <c r="K247" s="6">
        <f t="shared" si="11"/>
        <v>33900</v>
      </c>
    </row>
    <row r="248" spans="1:11" ht="15" x14ac:dyDescent="0.2">
      <c r="A248" s="4">
        <v>238</v>
      </c>
      <c r="B248" s="9">
        <v>50221000</v>
      </c>
      <c r="C248" s="9">
        <v>150192904</v>
      </c>
      <c r="D248" s="40" t="s">
        <v>526</v>
      </c>
      <c r="E248" s="41" t="s">
        <v>254</v>
      </c>
      <c r="F248" s="4">
        <v>1</v>
      </c>
      <c r="G248" s="6">
        <v>52400</v>
      </c>
      <c r="H248" s="7">
        <v>0</v>
      </c>
      <c r="I248" s="8">
        <f t="shared" si="9"/>
        <v>0</v>
      </c>
      <c r="J248" s="6">
        <f t="shared" si="10"/>
        <v>52400</v>
      </c>
      <c r="K248" s="6">
        <f t="shared" si="11"/>
        <v>52400</v>
      </c>
    </row>
    <row r="249" spans="1:11" ht="15" x14ac:dyDescent="0.2">
      <c r="A249" s="4">
        <v>239</v>
      </c>
      <c r="B249" s="9">
        <v>60121014</v>
      </c>
      <c r="C249" s="9">
        <v>150192904</v>
      </c>
      <c r="D249" s="40" t="s">
        <v>527</v>
      </c>
      <c r="E249" s="41" t="s">
        <v>254</v>
      </c>
      <c r="F249" s="4">
        <v>1</v>
      </c>
      <c r="G249" s="6">
        <v>25300</v>
      </c>
      <c r="H249" s="7">
        <v>0.19</v>
      </c>
      <c r="I249" s="8">
        <f t="shared" si="9"/>
        <v>4807</v>
      </c>
      <c r="J249" s="6">
        <f t="shared" si="10"/>
        <v>25300</v>
      </c>
      <c r="K249" s="6">
        <f t="shared" si="11"/>
        <v>30107</v>
      </c>
    </row>
    <row r="250" spans="1:11" ht="15" x14ac:dyDescent="0.2">
      <c r="A250" s="4">
        <v>240</v>
      </c>
      <c r="B250" s="4">
        <v>60121014</v>
      </c>
      <c r="C250" s="9">
        <v>150192904</v>
      </c>
      <c r="D250" s="42" t="s">
        <v>528</v>
      </c>
      <c r="E250" s="43" t="s">
        <v>254</v>
      </c>
      <c r="F250" s="4">
        <v>1</v>
      </c>
      <c r="G250" s="6">
        <v>25300</v>
      </c>
      <c r="H250" s="7">
        <v>0.19</v>
      </c>
      <c r="I250" s="8">
        <f t="shared" si="9"/>
        <v>4807</v>
      </c>
      <c r="J250" s="6">
        <f t="shared" si="10"/>
        <v>25300</v>
      </c>
      <c r="K250" s="6">
        <f t="shared" si="11"/>
        <v>30107</v>
      </c>
    </row>
    <row r="251" spans="1:11" ht="15" x14ac:dyDescent="0.2">
      <c r="A251" s="4">
        <v>241</v>
      </c>
      <c r="B251" s="4">
        <v>31180000</v>
      </c>
      <c r="C251" s="9">
        <v>150111609</v>
      </c>
      <c r="D251" s="40" t="s">
        <v>529</v>
      </c>
      <c r="E251" s="43" t="s">
        <v>530</v>
      </c>
      <c r="F251" s="4">
        <v>1</v>
      </c>
      <c r="G251" s="6">
        <v>189800</v>
      </c>
      <c r="H251" s="7">
        <v>0.19</v>
      </c>
      <c r="I251" s="8">
        <f t="shared" si="9"/>
        <v>36062</v>
      </c>
      <c r="J251" s="6">
        <f t="shared" si="10"/>
        <v>189800</v>
      </c>
      <c r="K251" s="6">
        <f t="shared" si="11"/>
        <v>225862</v>
      </c>
    </row>
    <row r="252" spans="1:11" ht="15" x14ac:dyDescent="0.2">
      <c r="A252" s="4">
        <v>242</v>
      </c>
      <c r="B252" s="4">
        <v>31180000</v>
      </c>
      <c r="C252" s="9">
        <v>150111609</v>
      </c>
      <c r="D252" s="40" t="s">
        <v>531</v>
      </c>
      <c r="E252" s="43" t="s">
        <v>530</v>
      </c>
      <c r="F252" s="4">
        <v>1</v>
      </c>
      <c r="G252" s="6">
        <v>189800</v>
      </c>
      <c r="H252" s="7">
        <v>0.19</v>
      </c>
      <c r="I252" s="8">
        <f t="shared" si="9"/>
        <v>36062</v>
      </c>
      <c r="J252" s="6">
        <f t="shared" si="10"/>
        <v>189800</v>
      </c>
      <c r="K252" s="6">
        <f t="shared" si="11"/>
        <v>225862</v>
      </c>
    </row>
    <row r="253" spans="1:11" ht="15" x14ac:dyDescent="0.2">
      <c r="A253" s="4">
        <v>243</v>
      </c>
      <c r="B253" s="4">
        <v>31181701</v>
      </c>
      <c r="C253" s="9">
        <v>150111609</v>
      </c>
      <c r="D253" s="40" t="s">
        <v>532</v>
      </c>
      <c r="E253" s="41" t="s">
        <v>533</v>
      </c>
      <c r="F253" s="4">
        <v>1</v>
      </c>
      <c r="G253" s="6">
        <v>92500</v>
      </c>
      <c r="H253" s="7">
        <v>0.19</v>
      </c>
      <c r="I253" s="8">
        <f t="shared" si="9"/>
        <v>17575</v>
      </c>
      <c r="J253" s="6">
        <f t="shared" si="10"/>
        <v>92500</v>
      </c>
      <c r="K253" s="6">
        <f t="shared" si="11"/>
        <v>110075</v>
      </c>
    </row>
    <row r="254" spans="1:11" ht="15" x14ac:dyDescent="0.2">
      <c r="A254" s="4">
        <v>244</v>
      </c>
      <c r="B254" s="4">
        <v>50181905</v>
      </c>
      <c r="C254" s="9">
        <v>150192904</v>
      </c>
      <c r="D254" s="42" t="s">
        <v>534</v>
      </c>
      <c r="E254" s="43" t="s">
        <v>535</v>
      </c>
      <c r="F254" s="4">
        <v>1</v>
      </c>
      <c r="G254" s="6">
        <v>52800</v>
      </c>
      <c r="H254" s="7">
        <v>0.19</v>
      </c>
      <c r="I254" s="8">
        <f t="shared" si="9"/>
        <v>10032</v>
      </c>
      <c r="J254" s="6">
        <f t="shared" si="10"/>
        <v>52800</v>
      </c>
      <c r="K254" s="6">
        <f t="shared" si="11"/>
        <v>62832</v>
      </c>
    </row>
    <row r="255" spans="1:11" ht="15" x14ac:dyDescent="0.2">
      <c r="A255" s="4">
        <v>245</v>
      </c>
      <c r="B255" s="4">
        <v>50181905</v>
      </c>
      <c r="C255" s="9">
        <v>150192904</v>
      </c>
      <c r="D255" s="42" t="s">
        <v>536</v>
      </c>
      <c r="E255" s="43" t="s">
        <v>383</v>
      </c>
      <c r="F255" s="4">
        <v>1</v>
      </c>
      <c r="G255" s="6">
        <v>75900</v>
      </c>
      <c r="H255" s="7">
        <v>0.19</v>
      </c>
      <c r="I255" s="8">
        <f t="shared" si="9"/>
        <v>14421</v>
      </c>
      <c r="J255" s="6">
        <f t="shared" si="10"/>
        <v>75900</v>
      </c>
      <c r="K255" s="6">
        <f t="shared" si="11"/>
        <v>90321</v>
      </c>
    </row>
    <row r="256" spans="1:11" ht="15" x14ac:dyDescent="0.2">
      <c r="A256" s="4">
        <v>246</v>
      </c>
      <c r="B256" s="9">
        <v>50181903</v>
      </c>
      <c r="C256" s="9">
        <v>150192904</v>
      </c>
      <c r="D256" s="40" t="s">
        <v>537</v>
      </c>
      <c r="E256" s="41" t="s">
        <v>538</v>
      </c>
      <c r="F256" s="4">
        <v>1</v>
      </c>
      <c r="G256" s="6">
        <v>19100</v>
      </c>
      <c r="H256" s="7">
        <v>0.05</v>
      </c>
      <c r="I256" s="8">
        <f t="shared" si="9"/>
        <v>955</v>
      </c>
      <c r="J256" s="6">
        <f t="shared" si="10"/>
        <v>19100</v>
      </c>
      <c r="K256" s="6">
        <f t="shared" si="11"/>
        <v>20055</v>
      </c>
    </row>
    <row r="257" spans="1:11" ht="15" x14ac:dyDescent="0.2">
      <c r="A257" s="4">
        <v>247</v>
      </c>
      <c r="B257" s="4">
        <v>50181905</v>
      </c>
      <c r="C257" s="9">
        <v>150192904</v>
      </c>
      <c r="D257" s="42" t="s">
        <v>539</v>
      </c>
      <c r="E257" s="43" t="s">
        <v>540</v>
      </c>
      <c r="F257" s="4">
        <v>1</v>
      </c>
      <c r="G257" s="6">
        <v>22200</v>
      </c>
      <c r="H257" s="7">
        <v>0.19</v>
      </c>
      <c r="I257" s="8">
        <f t="shared" si="9"/>
        <v>4218</v>
      </c>
      <c r="J257" s="6">
        <f t="shared" si="10"/>
        <v>22200</v>
      </c>
      <c r="K257" s="6">
        <f t="shared" si="11"/>
        <v>26418</v>
      </c>
    </row>
    <row r="258" spans="1:11" ht="15" x14ac:dyDescent="0.2">
      <c r="A258" s="4">
        <v>248</v>
      </c>
      <c r="B258" s="4">
        <v>50181905</v>
      </c>
      <c r="C258" s="9">
        <v>150192904</v>
      </c>
      <c r="D258" s="42" t="s">
        <v>541</v>
      </c>
      <c r="E258" s="43" t="s">
        <v>542</v>
      </c>
      <c r="F258" s="4">
        <v>1</v>
      </c>
      <c r="G258" s="6">
        <v>20300</v>
      </c>
      <c r="H258" s="7">
        <v>0.19</v>
      </c>
      <c r="I258" s="8">
        <f t="shared" si="9"/>
        <v>3857</v>
      </c>
      <c r="J258" s="6">
        <f t="shared" si="10"/>
        <v>20300</v>
      </c>
      <c r="K258" s="6">
        <f t="shared" si="11"/>
        <v>24157</v>
      </c>
    </row>
    <row r="259" spans="1:11" ht="15" x14ac:dyDescent="0.2">
      <c r="A259" s="4">
        <v>249</v>
      </c>
      <c r="B259" s="9">
        <v>51131903</v>
      </c>
      <c r="C259" s="9">
        <v>150192904</v>
      </c>
      <c r="D259" s="40" t="s">
        <v>543</v>
      </c>
      <c r="E259" s="44" t="s">
        <v>260</v>
      </c>
      <c r="F259" s="4">
        <v>1</v>
      </c>
      <c r="G259" s="6">
        <v>84500</v>
      </c>
      <c r="H259" s="7">
        <v>0.19</v>
      </c>
      <c r="I259" s="8">
        <f t="shared" si="9"/>
        <v>16055</v>
      </c>
      <c r="J259" s="6">
        <f t="shared" si="10"/>
        <v>84500</v>
      </c>
      <c r="K259" s="6">
        <f t="shared" si="11"/>
        <v>100555</v>
      </c>
    </row>
    <row r="260" spans="1:11" ht="15" x14ac:dyDescent="0.2">
      <c r="A260" s="4">
        <v>250</v>
      </c>
      <c r="B260" s="9">
        <v>51131903</v>
      </c>
      <c r="C260" s="9">
        <v>150192904</v>
      </c>
      <c r="D260" s="40" t="s">
        <v>544</v>
      </c>
      <c r="E260" s="44" t="s">
        <v>254</v>
      </c>
      <c r="F260" s="4">
        <v>1</v>
      </c>
      <c r="G260" s="6">
        <v>143200</v>
      </c>
      <c r="H260" s="7">
        <v>0.19</v>
      </c>
      <c r="I260" s="8">
        <f t="shared" si="9"/>
        <v>27208</v>
      </c>
      <c r="J260" s="6">
        <f t="shared" si="10"/>
        <v>143200</v>
      </c>
      <c r="K260" s="6">
        <f t="shared" si="11"/>
        <v>170408</v>
      </c>
    </row>
    <row r="261" spans="1:11" ht="15" x14ac:dyDescent="0.2">
      <c r="A261" s="4">
        <v>251</v>
      </c>
      <c r="B261" s="9">
        <v>50181708</v>
      </c>
      <c r="C261" s="9">
        <v>150192904</v>
      </c>
      <c r="D261" s="40" t="s">
        <v>545</v>
      </c>
      <c r="E261" s="44" t="s">
        <v>260</v>
      </c>
      <c r="F261" s="4">
        <v>1</v>
      </c>
      <c r="G261" s="6">
        <v>23100</v>
      </c>
      <c r="H261" s="7">
        <v>0.19</v>
      </c>
      <c r="I261" s="8">
        <f t="shared" si="9"/>
        <v>4389</v>
      </c>
      <c r="J261" s="6">
        <f t="shared" si="10"/>
        <v>23100</v>
      </c>
      <c r="K261" s="6">
        <f t="shared" si="11"/>
        <v>27489</v>
      </c>
    </row>
    <row r="262" spans="1:11" ht="15" x14ac:dyDescent="0.2">
      <c r="A262" s="4">
        <v>252</v>
      </c>
      <c r="B262" s="9">
        <v>31201603</v>
      </c>
      <c r="C262" s="9">
        <v>150171559</v>
      </c>
      <c r="D262" s="40" t="s">
        <v>546</v>
      </c>
      <c r="E262" s="44" t="s">
        <v>260</v>
      </c>
      <c r="F262" s="4">
        <v>1</v>
      </c>
      <c r="G262" s="6">
        <v>71000</v>
      </c>
      <c r="H262" s="7">
        <v>0.19</v>
      </c>
      <c r="I262" s="8">
        <f t="shared" si="9"/>
        <v>13490</v>
      </c>
      <c r="J262" s="6">
        <f t="shared" si="10"/>
        <v>71000</v>
      </c>
      <c r="K262" s="6">
        <f t="shared" si="11"/>
        <v>84490</v>
      </c>
    </row>
    <row r="263" spans="1:11" ht="15" x14ac:dyDescent="0.2">
      <c r="A263" s="4">
        <v>253</v>
      </c>
      <c r="B263" s="4">
        <v>51171608</v>
      </c>
      <c r="C263" s="9">
        <v>150171559</v>
      </c>
      <c r="D263" s="40" t="s">
        <v>547</v>
      </c>
      <c r="E263" s="41" t="s">
        <v>260</v>
      </c>
      <c r="F263" s="4">
        <v>1</v>
      </c>
      <c r="G263" s="6">
        <v>50600</v>
      </c>
      <c r="H263" s="7">
        <v>0.19</v>
      </c>
      <c r="I263" s="8">
        <f t="shared" si="9"/>
        <v>9614</v>
      </c>
      <c r="J263" s="6">
        <f t="shared" si="10"/>
        <v>50600</v>
      </c>
      <c r="K263" s="6">
        <f t="shared" si="11"/>
        <v>60214</v>
      </c>
    </row>
    <row r="264" spans="1:11" ht="15" x14ac:dyDescent="0.2">
      <c r="A264" s="4">
        <v>254</v>
      </c>
      <c r="B264" s="4">
        <v>50160000</v>
      </c>
      <c r="C264" s="9">
        <v>150192904</v>
      </c>
      <c r="D264" s="40" t="s">
        <v>548</v>
      </c>
      <c r="E264" s="41" t="s">
        <v>254</v>
      </c>
      <c r="F264" s="4">
        <v>1</v>
      </c>
      <c r="G264" s="6">
        <v>38800</v>
      </c>
      <c r="H264" s="7">
        <v>0.19</v>
      </c>
      <c r="I264" s="8">
        <f t="shared" si="9"/>
        <v>7372</v>
      </c>
      <c r="J264" s="6">
        <f t="shared" si="10"/>
        <v>38800</v>
      </c>
      <c r="K264" s="6">
        <f t="shared" si="11"/>
        <v>46172</v>
      </c>
    </row>
    <row r="265" spans="1:11" ht="15" x14ac:dyDescent="0.2">
      <c r="A265" s="4">
        <v>255</v>
      </c>
      <c r="B265" s="4">
        <v>50170000</v>
      </c>
      <c r="C265" s="9">
        <v>150171559</v>
      </c>
      <c r="D265" s="42" t="s">
        <v>549</v>
      </c>
      <c r="E265" s="43" t="s">
        <v>383</v>
      </c>
      <c r="F265" s="4">
        <v>1</v>
      </c>
      <c r="G265" s="6">
        <v>38000</v>
      </c>
      <c r="H265" s="7">
        <v>0.19</v>
      </c>
      <c r="I265" s="8">
        <f t="shared" si="9"/>
        <v>7220</v>
      </c>
      <c r="J265" s="6">
        <f t="shared" si="10"/>
        <v>38000</v>
      </c>
      <c r="K265" s="6">
        <f t="shared" si="11"/>
        <v>45220</v>
      </c>
    </row>
    <row r="266" spans="1:11" ht="15" x14ac:dyDescent="0.2">
      <c r="A266" s="4">
        <v>256</v>
      </c>
      <c r="B266" s="9">
        <v>42131604</v>
      </c>
      <c r="C266" s="9">
        <v>111172118</v>
      </c>
      <c r="D266" s="40" t="s">
        <v>550</v>
      </c>
      <c r="E266" s="44" t="s">
        <v>551</v>
      </c>
      <c r="F266" s="4">
        <v>1</v>
      </c>
      <c r="G266" s="6">
        <v>47700</v>
      </c>
      <c r="H266" s="7">
        <v>0.19</v>
      </c>
      <c r="I266" s="8">
        <f t="shared" si="9"/>
        <v>9063</v>
      </c>
      <c r="J266" s="6">
        <f t="shared" si="10"/>
        <v>47700</v>
      </c>
      <c r="K266" s="6">
        <f t="shared" si="11"/>
        <v>56763</v>
      </c>
    </row>
    <row r="267" spans="1:11" ht="15" x14ac:dyDescent="0.2">
      <c r="A267" s="4">
        <v>257</v>
      </c>
      <c r="B267" s="9">
        <v>50161813</v>
      </c>
      <c r="C267" s="9">
        <v>150192904</v>
      </c>
      <c r="D267" s="40" t="s">
        <v>552</v>
      </c>
      <c r="E267" s="44" t="s">
        <v>260</v>
      </c>
      <c r="F267" s="4">
        <v>1</v>
      </c>
      <c r="G267" s="6">
        <v>42800</v>
      </c>
      <c r="H267" s="7">
        <v>0.19</v>
      </c>
      <c r="I267" s="8">
        <f t="shared" ref="I267:I330" si="12">+G267*H267</f>
        <v>8132</v>
      </c>
      <c r="J267" s="6">
        <f t="shared" ref="J267:J330" si="13">+G267*F267</f>
        <v>42800</v>
      </c>
      <c r="K267" s="6">
        <f t="shared" ref="K267:K330" si="14">+I267+J267</f>
        <v>50932</v>
      </c>
    </row>
    <row r="268" spans="1:11" ht="15" x14ac:dyDescent="0.2">
      <c r="A268" s="4">
        <v>258</v>
      </c>
      <c r="B268" s="56">
        <v>50221201</v>
      </c>
      <c r="C268" s="9">
        <v>150192904</v>
      </c>
      <c r="D268" s="40" t="s">
        <v>553</v>
      </c>
      <c r="E268" s="44" t="s">
        <v>260</v>
      </c>
      <c r="F268" s="4">
        <v>1</v>
      </c>
      <c r="G268" s="6">
        <v>27900</v>
      </c>
      <c r="H268" s="7">
        <v>0.19</v>
      </c>
      <c r="I268" s="8">
        <f t="shared" si="12"/>
        <v>5301</v>
      </c>
      <c r="J268" s="6">
        <f t="shared" si="13"/>
        <v>27900</v>
      </c>
      <c r="K268" s="6">
        <f t="shared" si="14"/>
        <v>33201</v>
      </c>
    </row>
    <row r="269" spans="1:11" ht="15" x14ac:dyDescent="0.2">
      <c r="A269" s="4">
        <v>259</v>
      </c>
      <c r="B269" s="9">
        <v>50151514</v>
      </c>
      <c r="C269" s="9">
        <v>150171559</v>
      </c>
      <c r="D269" s="40" t="s">
        <v>554</v>
      </c>
      <c r="E269" s="41" t="s">
        <v>254</v>
      </c>
      <c r="F269" s="4">
        <v>1</v>
      </c>
      <c r="G269" s="6">
        <v>105500</v>
      </c>
      <c r="H269" s="7">
        <v>0.19</v>
      </c>
      <c r="I269" s="8">
        <f t="shared" si="12"/>
        <v>20045</v>
      </c>
      <c r="J269" s="6">
        <f t="shared" si="13"/>
        <v>105500</v>
      </c>
      <c r="K269" s="6">
        <f t="shared" si="14"/>
        <v>125545</v>
      </c>
    </row>
    <row r="270" spans="1:11" ht="15" x14ac:dyDescent="0.2">
      <c r="A270" s="4">
        <v>260</v>
      </c>
      <c r="B270" s="9">
        <v>50307035</v>
      </c>
      <c r="C270" s="9">
        <v>150101679</v>
      </c>
      <c r="D270" s="40" t="s">
        <v>555</v>
      </c>
      <c r="E270" s="44" t="s">
        <v>254</v>
      </c>
      <c r="F270" s="4">
        <v>1</v>
      </c>
      <c r="G270" s="6">
        <v>22100</v>
      </c>
      <c r="H270" s="7">
        <v>0</v>
      </c>
      <c r="I270" s="8">
        <f t="shared" si="12"/>
        <v>0</v>
      </c>
      <c r="J270" s="6">
        <f t="shared" si="13"/>
        <v>22100</v>
      </c>
      <c r="K270" s="6">
        <f t="shared" si="14"/>
        <v>22100</v>
      </c>
    </row>
    <row r="271" spans="1:11" ht="15" x14ac:dyDescent="0.2">
      <c r="A271" s="4">
        <v>261</v>
      </c>
      <c r="B271" s="56">
        <v>42132203</v>
      </c>
      <c r="C271" s="9">
        <v>111172119</v>
      </c>
      <c r="D271" s="40" t="s">
        <v>556</v>
      </c>
      <c r="E271" s="44" t="s">
        <v>557</v>
      </c>
      <c r="F271" s="4">
        <v>1</v>
      </c>
      <c r="G271" s="6">
        <v>47000</v>
      </c>
      <c r="H271" s="7">
        <v>0.19</v>
      </c>
      <c r="I271" s="8">
        <f t="shared" si="12"/>
        <v>8930</v>
      </c>
      <c r="J271" s="6">
        <f t="shared" si="13"/>
        <v>47000</v>
      </c>
      <c r="K271" s="6">
        <f t="shared" si="14"/>
        <v>55930</v>
      </c>
    </row>
    <row r="272" spans="1:11" ht="15" x14ac:dyDescent="0.2">
      <c r="A272" s="4">
        <v>262</v>
      </c>
      <c r="B272" s="9">
        <v>46181504</v>
      </c>
      <c r="C272" s="9">
        <v>147131155</v>
      </c>
      <c r="D272" s="40" t="s">
        <v>558</v>
      </c>
      <c r="E272" s="41" t="s">
        <v>29</v>
      </c>
      <c r="F272" s="4">
        <v>1</v>
      </c>
      <c r="G272" s="6">
        <v>75700</v>
      </c>
      <c r="H272" s="7">
        <v>0.19</v>
      </c>
      <c r="I272" s="8">
        <f t="shared" si="12"/>
        <v>14383</v>
      </c>
      <c r="J272" s="6">
        <f t="shared" si="13"/>
        <v>75700</v>
      </c>
      <c r="K272" s="6">
        <f t="shared" si="14"/>
        <v>90083</v>
      </c>
    </row>
    <row r="273" spans="1:11" ht="15" x14ac:dyDescent="0.2">
      <c r="A273" s="4">
        <v>263</v>
      </c>
      <c r="B273" s="9">
        <v>46181504</v>
      </c>
      <c r="C273" s="9">
        <v>147131155</v>
      </c>
      <c r="D273" s="40" t="s">
        <v>559</v>
      </c>
      <c r="E273" s="41" t="s">
        <v>560</v>
      </c>
      <c r="F273" s="4">
        <v>1</v>
      </c>
      <c r="G273" s="6">
        <v>47000</v>
      </c>
      <c r="H273" s="7">
        <v>0.19</v>
      </c>
      <c r="I273" s="8">
        <f t="shared" si="12"/>
        <v>8930</v>
      </c>
      <c r="J273" s="6">
        <f t="shared" si="13"/>
        <v>47000</v>
      </c>
      <c r="K273" s="6">
        <f t="shared" si="14"/>
        <v>55930</v>
      </c>
    </row>
    <row r="274" spans="1:11" ht="15" x14ac:dyDescent="0.2">
      <c r="A274" s="4">
        <v>264</v>
      </c>
      <c r="B274" s="9">
        <v>50171548</v>
      </c>
      <c r="C274" s="9">
        <v>1501715</v>
      </c>
      <c r="D274" s="40" t="s">
        <v>561</v>
      </c>
      <c r="E274" s="41" t="s">
        <v>469</v>
      </c>
      <c r="F274" s="4">
        <v>1</v>
      </c>
      <c r="G274" s="6">
        <v>151800</v>
      </c>
      <c r="H274" s="7">
        <v>0.19</v>
      </c>
      <c r="I274" s="8">
        <f t="shared" si="12"/>
        <v>28842</v>
      </c>
      <c r="J274" s="6">
        <f t="shared" si="13"/>
        <v>151800</v>
      </c>
      <c r="K274" s="6">
        <f t="shared" si="14"/>
        <v>180642</v>
      </c>
    </row>
    <row r="275" spans="1:11" ht="15" x14ac:dyDescent="0.2">
      <c r="A275" s="4">
        <v>265</v>
      </c>
      <c r="B275" s="9">
        <v>50307045</v>
      </c>
      <c r="C275" s="9">
        <v>150101679</v>
      </c>
      <c r="D275" s="40" t="s">
        <v>562</v>
      </c>
      <c r="E275" s="44" t="s">
        <v>254</v>
      </c>
      <c r="F275" s="4">
        <v>1</v>
      </c>
      <c r="G275" s="6">
        <v>15700</v>
      </c>
      <c r="H275" s="7">
        <v>0</v>
      </c>
      <c r="I275" s="8">
        <f t="shared" si="12"/>
        <v>0</v>
      </c>
      <c r="J275" s="6">
        <f t="shared" si="13"/>
        <v>15700</v>
      </c>
      <c r="K275" s="6">
        <f t="shared" si="14"/>
        <v>15700</v>
      </c>
    </row>
    <row r="276" spans="1:11" ht="15" x14ac:dyDescent="0.2">
      <c r="A276" s="4">
        <v>266</v>
      </c>
      <c r="B276" s="56">
        <v>50401847</v>
      </c>
      <c r="C276" s="9">
        <v>150101586</v>
      </c>
      <c r="D276" s="40" t="s">
        <v>563</v>
      </c>
      <c r="E276" s="44" t="s">
        <v>254</v>
      </c>
      <c r="F276" s="4">
        <v>1</v>
      </c>
      <c r="G276" s="6">
        <v>14900</v>
      </c>
      <c r="H276" s="7">
        <v>0</v>
      </c>
      <c r="I276" s="8">
        <f t="shared" si="12"/>
        <v>0</v>
      </c>
      <c r="J276" s="6">
        <f t="shared" si="13"/>
        <v>14900</v>
      </c>
      <c r="K276" s="6">
        <f t="shared" si="14"/>
        <v>14900</v>
      </c>
    </row>
    <row r="277" spans="1:11" ht="30" x14ac:dyDescent="0.2">
      <c r="A277" s="4">
        <v>267</v>
      </c>
      <c r="B277" s="9">
        <v>47131907</v>
      </c>
      <c r="C277" s="9">
        <v>147121835</v>
      </c>
      <c r="D277" s="40" t="s">
        <v>564</v>
      </c>
      <c r="E277" s="44" t="s">
        <v>29</v>
      </c>
      <c r="F277" s="4">
        <v>1</v>
      </c>
      <c r="G277" s="6">
        <v>85500</v>
      </c>
      <c r="H277" s="7">
        <v>0.19</v>
      </c>
      <c r="I277" s="8">
        <f t="shared" si="12"/>
        <v>16245</v>
      </c>
      <c r="J277" s="6">
        <f t="shared" si="13"/>
        <v>85500</v>
      </c>
      <c r="K277" s="6">
        <f t="shared" si="14"/>
        <v>101745</v>
      </c>
    </row>
    <row r="278" spans="1:11" ht="15" x14ac:dyDescent="0.2">
      <c r="A278" s="4">
        <v>268</v>
      </c>
      <c r="B278" s="9">
        <v>50221301</v>
      </c>
      <c r="C278" s="9">
        <v>150192904</v>
      </c>
      <c r="D278" s="40" t="s">
        <v>565</v>
      </c>
      <c r="E278" s="41" t="s">
        <v>254</v>
      </c>
      <c r="F278" s="4">
        <v>1</v>
      </c>
      <c r="G278" s="6">
        <v>48600</v>
      </c>
      <c r="H278" s="7">
        <v>0.05</v>
      </c>
      <c r="I278" s="8">
        <f t="shared" si="12"/>
        <v>2430</v>
      </c>
      <c r="J278" s="6">
        <f t="shared" si="13"/>
        <v>48600</v>
      </c>
      <c r="K278" s="6">
        <f t="shared" si="14"/>
        <v>51030</v>
      </c>
    </row>
    <row r="279" spans="1:11" ht="15" x14ac:dyDescent="0.2">
      <c r="A279" s="4">
        <v>269</v>
      </c>
      <c r="B279" s="56">
        <v>50101717</v>
      </c>
      <c r="C279" s="9">
        <v>150192904</v>
      </c>
      <c r="D279" s="40" t="s">
        <v>566</v>
      </c>
      <c r="E279" s="41" t="s">
        <v>254</v>
      </c>
      <c r="F279" s="4">
        <v>1</v>
      </c>
      <c r="G279" s="6">
        <v>147300</v>
      </c>
      <c r="H279" s="7">
        <v>0.05</v>
      </c>
      <c r="I279" s="8">
        <f t="shared" si="12"/>
        <v>7365</v>
      </c>
      <c r="J279" s="6">
        <f t="shared" si="13"/>
        <v>147300</v>
      </c>
      <c r="K279" s="6">
        <f t="shared" si="14"/>
        <v>154665</v>
      </c>
    </row>
    <row r="280" spans="1:11" ht="15" x14ac:dyDescent="0.2">
      <c r="A280" s="4">
        <v>270</v>
      </c>
      <c r="B280" s="56">
        <v>50221301</v>
      </c>
      <c r="C280" s="9">
        <v>150192904</v>
      </c>
      <c r="D280" s="40" t="s">
        <v>567</v>
      </c>
      <c r="E280" s="41" t="s">
        <v>254</v>
      </c>
      <c r="F280" s="4">
        <v>1</v>
      </c>
      <c r="G280" s="6">
        <v>32400</v>
      </c>
      <c r="H280" s="7">
        <v>0.05</v>
      </c>
      <c r="I280" s="8">
        <f t="shared" si="12"/>
        <v>1620</v>
      </c>
      <c r="J280" s="6">
        <f t="shared" si="13"/>
        <v>32400</v>
      </c>
      <c r="K280" s="6">
        <f t="shared" si="14"/>
        <v>34020</v>
      </c>
    </row>
    <row r="281" spans="1:11" ht="15" x14ac:dyDescent="0.2">
      <c r="A281" s="4">
        <v>271</v>
      </c>
      <c r="B281" s="9">
        <v>50221301</v>
      </c>
      <c r="C281" s="9">
        <v>150192904</v>
      </c>
      <c r="D281" s="40" t="s">
        <v>568</v>
      </c>
      <c r="E281" s="44" t="s">
        <v>569</v>
      </c>
      <c r="F281" s="4">
        <v>1</v>
      </c>
      <c r="G281" s="6">
        <v>10400</v>
      </c>
      <c r="H281" s="7">
        <v>0.05</v>
      </c>
      <c r="I281" s="8">
        <f t="shared" si="12"/>
        <v>520</v>
      </c>
      <c r="J281" s="6">
        <f t="shared" si="13"/>
        <v>10400</v>
      </c>
      <c r="K281" s="6">
        <f t="shared" si="14"/>
        <v>10920</v>
      </c>
    </row>
    <row r="282" spans="1:11" ht="15" x14ac:dyDescent="0.2">
      <c r="A282" s="4">
        <v>272</v>
      </c>
      <c r="B282" s="9">
        <v>50221002</v>
      </c>
      <c r="C282" s="9">
        <v>150192904</v>
      </c>
      <c r="D282" s="40" t="s">
        <v>570</v>
      </c>
      <c r="E282" s="44" t="s">
        <v>312</v>
      </c>
      <c r="F282" s="4">
        <v>1</v>
      </c>
      <c r="G282" s="6">
        <v>299800</v>
      </c>
      <c r="H282" s="7">
        <v>0.05</v>
      </c>
      <c r="I282" s="8">
        <f t="shared" si="12"/>
        <v>14990</v>
      </c>
      <c r="J282" s="6">
        <f t="shared" si="13"/>
        <v>299800</v>
      </c>
      <c r="K282" s="6">
        <f t="shared" si="14"/>
        <v>314790</v>
      </c>
    </row>
    <row r="283" spans="1:11" ht="15" x14ac:dyDescent="0.2">
      <c r="A283" s="4">
        <v>273</v>
      </c>
      <c r="B283" s="9">
        <v>50221002</v>
      </c>
      <c r="C283" s="9">
        <v>150192904</v>
      </c>
      <c r="D283" s="40" t="s">
        <v>571</v>
      </c>
      <c r="E283" s="44" t="s">
        <v>312</v>
      </c>
      <c r="F283" s="4">
        <v>1</v>
      </c>
      <c r="G283" s="6">
        <v>361800</v>
      </c>
      <c r="H283" s="7">
        <v>0.05</v>
      </c>
      <c r="I283" s="8">
        <f t="shared" si="12"/>
        <v>18090</v>
      </c>
      <c r="J283" s="6">
        <f t="shared" si="13"/>
        <v>361800</v>
      </c>
      <c r="K283" s="6">
        <f t="shared" si="14"/>
        <v>379890</v>
      </c>
    </row>
    <row r="284" spans="1:11" ht="15" x14ac:dyDescent="0.2">
      <c r="A284" s="4">
        <v>274</v>
      </c>
      <c r="B284" s="56">
        <v>50192303</v>
      </c>
      <c r="C284" s="9">
        <v>150192904</v>
      </c>
      <c r="D284" s="40" t="s">
        <v>572</v>
      </c>
      <c r="E284" s="41" t="s">
        <v>469</v>
      </c>
      <c r="F284" s="4">
        <v>1</v>
      </c>
      <c r="G284" s="6">
        <v>42300</v>
      </c>
      <c r="H284" s="7">
        <v>0.19</v>
      </c>
      <c r="I284" s="8">
        <f t="shared" si="12"/>
        <v>8037</v>
      </c>
      <c r="J284" s="6">
        <f t="shared" si="13"/>
        <v>42300</v>
      </c>
      <c r="K284" s="6">
        <f t="shared" si="14"/>
        <v>50337</v>
      </c>
    </row>
    <row r="285" spans="1:11" ht="15" x14ac:dyDescent="0.2">
      <c r="A285" s="4">
        <v>275</v>
      </c>
      <c r="B285" s="57">
        <v>50202302</v>
      </c>
      <c r="C285" s="9">
        <v>150202312</v>
      </c>
      <c r="D285" s="42" t="s">
        <v>573</v>
      </c>
      <c r="E285" s="43" t="s">
        <v>250</v>
      </c>
      <c r="F285" s="4">
        <v>1</v>
      </c>
      <c r="G285" s="6">
        <v>14800</v>
      </c>
      <c r="H285" s="7">
        <v>0.19</v>
      </c>
      <c r="I285" s="8">
        <f t="shared" si="12"/>
        <v>2812</v>
      </c>
      <c r="J285" s="6">
        <f t="shared" si="13"/>
        <v>14800</v>
      </c>
      <c r="K285" s="6">
        <f t="shared" si="14"/>
        <v>17612</v>
      </c>
    </row>
    <row r="286" spans="1:11" ht="15" x14ac:dyDescent="0.2">
      <c r="A286" s="4">
        <v>276</v>
      </c>
      <c r="B286" s="9">
        <v>50171548</v>
      </c>
      <c r="C286" s="9">
        <v>150171500</v>
      </c>
      <c r="D286" s="40" t="s">
        <v>574</v>
      </c>
      <c r="E286" s="41" t="s">
        <v>254</v>
      </c>
      <c r="F286" s="4">
        <v>1</v>
      </c>
      <c r="G286" s="6">
        <v>63300</v>
      </c>
      <c r="H286" s="7">
        <v>0</v>
      </c>
      <c r="I286" s="8">
        <f t="shared" si="12"/>
        <v>0</v>
      </c>
      <c r="J286" s="6">
        <f t="shared" si="13"/>
        <v>63300</v>
      </c>
      <c r="K286" s="6">
        <f t="shared" si="14"/>
        <v>63300</v>
      </c>
    </row>
    <row r="287" spans="1:11" ht="15" x14ac:dyDescent="0.2">
      <c r="A287" s="4">
        <v>277</v>
      </c>
      <c r="B287" s="9">
        <v>50180000</v>
      </c>
      <c r="C287" s="9">
        <v>150131713</v>
      </c>
      <c r="D287" s="40" t="s">
        <v>575</v>
      </c>
      <c r="E287" s="44" t="s">
        <v>260</v>
      </c>
      <c r="F287" s="4">
        <v>1</v>
      </c>
      <c r="G287" s="6">
        <v>66500</v>
      </c>
      <c r="H287" s="7">
        <v>0.19</v>
      </c>
      <c r="I287" s="8">
        <f t="shared" si="12"/>
        <v>12635</v>
      </c>
      <c r="J287" s="6">
        <f t="shared" si="13"/>
        <v>66500</v>
      </c>
      <c r="K287" s="6">
        <f t="shared" si="14"/>
        <v>79135</v>
      </c>
    </row>
    <row r="288" spans="1:11" ht="15" x14ac:dyDescent="0.2">
      <c r="A288" s="4">
        <v>278</v>
      </c>
      <c r="B288" s="4" t="s">
        <v>576</v>
      </c>
      <c r="C288" s="9">
        <v>111151522</v>
      </c>
      <c r="D288" s="40" t="s">
        <v>577</v>
      </c>
      <c r="E288" s="44" t="s">
        <v>578</v>
      </c>
      <c r="F288" s="4">
        <v>1</v>
      </c>
      <c r="G288" s="6">
        <v>60100</v>
      </c>
      <c r="H288" s="7">
        <v>0.19</v>
      </c>
      <c r="I288" s="8">
        <f t="shared" si="12"/>
        <v>11419</v>
      </c>
      <c r="J288" s="6">
        <f t="shared" si="13"/>
        <v>60100</v>
      </c>
      <c r="K288" s="6">
        <f t="shared" si="14"/>
        <v>71519</v>
      </c>
    </row>
    <row r="289" spans="1:11" ht="15" x14ac:dyDescent="0.2">
      <c r="A289" s="4">
        <v>279</v>
      </c>
      <c r="B289" s="9">
        <v>42281603</v>
      </c>
      <c r="C289" s="9">
        <v>142281606</v>
      </c>
      <c r="D289" s="40" t="s">
        <v>579</v>
      </c>
      <c r="E289" s="44" t="s">
        <v>289</v>
      </c>
      <c r="F289" s="4">
        <v>1</v>
      </c>
      <c r="G289" s="6">
        <v>74200</v>
      </c>
      <c r="H289" s="7">
        <v>0.19</v>
      </c>
      <c r="I289" s="8">
        <f t="shared" si="12"/>
        <v>14098</v>
      </c>
      <c r="J289" s="6">
        <f t="shared" si="13"/>
        <v>74200</v>
      </c>
      <c r="K289" s="6">
        <f t="shared" si="14"/>
        <v>88298</v>
      </c>
    </row>
    <row r="290" spans="1:11" ht="15" x14ac:dyDescent="0.2">
      <c r="A290" s="4">
        <v>280</v>
      </c>
      <c r="B290" s="57">
        <v>50111500</v>
      </c>
      <c r="C290" s="9">
        <v>150121552</v>
      </c>
      <c r="D290" s="40" t="s">
        <v>580</v>
      </c>
      <c r="E290" s="41" t="s">
        <v>254</v>
      </c>
      <c r="F290" s="4">
        <v>1</v>
      </c>
      <c r="G290" s="6">
        <v>11600</v>
      </c>
      <c r="H290" s="7">
        <v>0</v>
      </c>
      <c r="I290" s="8">
        <f t="shared" si="12"/>
        <v>0</v>
      </c>
      <c r="J290" s="6">
        <f t="shared" si="13"/>
        <v>11600</v>
      </c>
      <c r="K290" s="6">
        <f t="shared" si="14"/>
        <v>11600</v>
      </c>
    </row>
    <row r="291" spans="1:11" ht="15" x14ac:dyDescent="0.2">
      <c r="A291" s="4">
        <v>281</v>
      </c>
      <c r="B291" s="4">
        <v>50111500</v>
      </c>
      <c r="C291" s="9">
        <v>150121552</v>
      </c>
      <c r="D291" s="40" t="s">
        <v>581</v>
      </c>
      <c r="E291" s="41" t="s">
        <v>254</v>
      </c>
      <c r="F291" s="4">
        <v>1</v>
      </c>
      <c r="G291" s="6">
        <v>14400</v>
      </c>
      <c r="H291" s="7">
        <v>0</v>
      </c>
      <c r="I291" s="8">
        <f t="shared" si="12"/>
        <v>0</v>
      </c>
      <c r="J291" s="6">
        <f t="shared" si="13"/>
        <v>14400</v>
      </c>
      <c r="K291" s="6">
        <f t="shared" si="14"/>
        <v>14400</v>
      </c>
    </row>
    <row r="292" spans="1:11" ht="15" x14ac:dyDescent="0.2">
      <c r="A292" s="4">
        <v>282</v>
      </c>
      <c r="B292" s="4">
        <v>50131600</v>
      </c>
      <c r="C292" s="9">
        <v>150131609</v>
      </c>
      <c r="D292" s="42" t="s">
        <v>582</v>
      </c>
      <c r="E292" s="43" t="s">
        <v>250</v>
      </c>
      <c r="F292" s="4">
        <v>1</v>
      </c>
      <c r="G292" s="6">
        <v>1900</v>
      </c>
      <c r="H292" s="7">
        <v>0</v>
      </c>
      <c r="I292" s="8">
        <f t="shared" si="12"/>
        <v>0</v>
      </c>
      <c r="J292" s="6">
        <f t="shared" si="13"/>
        <v>1900</v>
      </c>
      <c r="K292" s="6">
        <f t="shared" si="14"/>
        <v>1900</v>
      </c>
    </row>
    <row r="293" spans="1:11" ht="15" x14ac:dyDescent="0.2">
      <c r="A293" s="4">
        <v>283</v>
      </c>
      <c r="B293" s="56">
        <v>50131618</v>
      </c>
      <c r="C293" s="9">
        <v>150131609</v>
      </c>
      <c r="D293" s="40" t="s">
        <v>583</v>
      </c>
      <c r="E293" s="41" t="s">
        <v>29</v>
      </c>
      <c r="F293" s="4">
        <v>1</v>
      </c>
      <c r="G293" s="6">
        <v>700</v>
      </c>
      <c r="H293" s="7">
        <v>0</v>
      </c>
      <c r="I293" s="8">
        <f t="shared" si="12"/>
        <v>0</v>
      </c>
      <c r="J293" s="6">
        <f t="shared" si="13"/>
        <v>700</v>
      </c>
      <c r="K293" s="6">
        <f t="shared" si="14"/>
        <v>700</v>
      </c>
    </row>
    <row r="294" spans="1:11" ht="15" x14ac:dyDescent="0.2">
      <c r="A294" s="4">
        <v>284</v>
      </c>
      <c r="B294" s="57">
        <v>50171902</v>
      </c>
      <c r="C294" s="9">
        <v>150171559</v>
      </c>
      <c r="D294" s="40" t="s">
        <v>584</v>
      </c>
      <c r="E294" s="41" t="s">
        <v>245</v>
      </c>
      <c r="F294" s="4">
        <v>1</v>
      </c>
      <c r="G294" s="6">
        <v>34700</v>
      </c>
      <c r="H294" s="7">
        <v>0.19</v>
      </c>
      <c r="I294" s="8">
        <f t="shared" si="12"/>
        <v>6593</v>
      </c>
      <c r="J294" s="6">
        <f t="shared" si="13"/>
        <v>34700</v>
      </c>
      <c r="K294" s="6">
        <f t="shared" si="14"/>
        <v>41293</v>
      </c>
    </row>
    <row r="295" spans="1:11" ht="15" x14ac:dyDescent="0.2">
      <c r="A295" s="4">
        <v>285</v>
      </c>
      <c r="B295" s="4">
        <v>50161814</v>
      </c>
      <c r="C295" s="9">
        <v>150192904</v>
      </c>
      <c r="D295" s="40" t="s">
        <v>585</v>
      </c>
      <c r="E295" s="41" t="s">
        <v>254</v>
      </c>
      <c r="F295" s="4">
        <v>1</v>
      </c>
      <c r="G295" s="6">
        <v>83500</v>
      </c>
      <c r="H295" s="7">
        <v>0.19</v>
      </c>
      <c r="I295" s="8">
        <f t="shared" si="12"/>
        <v>15865</v>
      </c>
      <c r="J295" s="6">
        <f t="shared" si="13"/>
        <v>83500</v>
      </c>
      <c r="K295" s="6">
        <f t="shared" si="14"/>
        <v>99365</v>
      </c>
    </row>
    <row r="296" spans="1:11" ht="15" x14ac:dyDescent="0.2">
      <c r="A296" s="4">
        <v>286</v>
      </c>
      <c r="B296" s="9">
        <v>47131810</v>
      </c>
      <c r="C296" s="9">
        <v>147122124</v>
      </c>
      <c r="D296" s="40" t="s">
        <v>586</v>
      </c>
      <c r="E296" s="44" t="s">
        <v>245</v>
      </c>
      <c r="F296" s="4">
        <v>1</v>
      </c>
      <c r="G296" s="6">
        <v>83900</v>
      </c>
      <c r="H296" s="7">
        <v>0.19</v>
      </c>
      <c r="I296" s="8">
        <f t="shared" si="12"/>
        <v>15941</v>
      </c>
      <c r="J296" s="6">
        <f t="shared" si="13"/>
        <v>83900</v>
      </c>
      <c r="K296" s="6">
        <f t="shared" si="14"/>
        <v>99841</v>
      </c>
    </row>
    <row r="297" spans="1:11" ht="15" x14ac:dyDescent="0.2">
      <c r="A297" s="4">
        <v>287</v>
      </c>
      <c r="B297" s="9">
        <v>53131608</v>
      </c>
      <c r="C297" s="9">
        <v>147131157</v>
      </c>
      <c r="D297" s="40" t="s">
        <v>587</v>
      </c>
      <c r="E297" s="44" t="s">
        <v>245</v>
      </c>
      <c r="F297" s="4">
        <v>1</v>
      </c>
      <c r="G297" s="6">
        <v>20100</v>
      </c>
      <c r="H297" s="7">
        <v>0.19</v>
      </c>
      <c r="I297" s="8">
        <f t="shared" si="12"/>
        <v>3819</v>
      </c>
      <c r="J297" s="6">
        <f t="shared" si="13"/>
        <v>20100</v>
      </c>
      <c r="K297" s="6">
        <f t="shared" si="14"/>
        <v>23919</v>
      </c>
    </row>
    <row r="298" spans="1:11" ht="15" x14ac:dyDescent="0.2">
      <c r="A298" s="4">
        <v>288</v>
      </c>
      <c r="B298" s="4">
        <v>50111500</v>
      </c>
      <c r="C298" s="9">
        <v>150192904</v>
      </c>
      <c r="D298" s="40" t="s">
        <v>588</v>
      </c>
      <c r="E298" s="41" t="s">
        <v>254</v>
      </c>
      <c r="F298" s="4">
        <v>1</v>
      </c>
      <c r="G298" s="6">
        <v>134600</v>
      </c>
      <c r="H298" s="7">
        <v>0.05</v>
      </c>
      <c r="I298" s="8">
        <f t="shared" si="12"/>
        <v>6730</v>
      </c>
      <c r="J298" s="6">
        <f t="shared" si="13"/>
        <v>134600</v>
      </c>
      <c r="K298" s="6">
        <f t="shared" si="14"/>
        <v>141330</v>
      </c>
    </row>
    <row r="299" spans="1:11" ht="15" x14ac:dyDescent="0.2">
      <c r="A299" s="4">
        <v>289</v>
      </c>
      <c r="B299" s="4">
        <v>50111500</v>
      </c>
      <c r="C299" s="9">
        <v>150111505</v>
      </c>
      <c r="D299" s="40" t="s">
        <v>589</v>
      </c>
      <c r="E299" s="41" t="s">
        <v>254</v>
      </c>
      <c r="F299" s="4">
        <v>1</v>
      </c>
      <c r="G299" s="6">
        <v>164800</v>
      </c>
      <c r="H299" s="7">
        <v>0.05</v>
      </c>
      <c r="I299" s="8">
        <f t="shared" si="12"/>
        <v>8240</v>
      </c>
      <c r="J299" s="6">
        <f t="shared" si="13"/>
        <v>164800</v>
      </c>
      <c r="K299" s="6">
        <f t="shared" si="14"/>
        <v>173040</v>
      </c>
    </row>
    <row r="300" spans="1:11" ht="15" x14ac:dyDescent="0.2">
      <c r="A300" s="4">
        <v>290</v>
      </c>
      <c r="B300" s="9">
        <v>50112023</v>
      </c>
      <c r="C300" s="9">
        <v>150111608</v>
      </c>
      <c r="D300" s="40" t="s">
        <v>590</v>
      </c>
      <c r="E300" s="44" t="s">
        <v>260</v>
      </c>
      <c r="F300" s="4">
        <v>1</v>
      </c>
      <c r="G300" s="6">
        <v>103600</v>
      </c>
      <c r="H300" s="7">
        <v>0.05</v>
      </c>
      <c r="I300" s="8">
        <f t="shared" si="12"/>
        <v>5180</v>
      </c>
      <c r="J300" s="6">
        <f t="shared" si="13"/>
        <v>103600</v>
      </c>
      <c r="K300" s="6">
        <f t="shared" si="14"/>
        <v>108780</v>
      </c>
    </row>
    <row r="301" spans="1:11" ht="15" x14ac:dyDescent="0.2">
      <c r="A301" s="4">
        <v>291</v>
      </c>
      <c r="B301" s="9">
        <v>52152001</v>
      </c>
      <c r="C301" s="9">
        <v>152152033</v>
      </c>
      <c r="D301" s="40" t="s">
        <v>591</v>
      </c>
      <c r="E301" s="44" t="s">
        <v>250</v>
      </c>
      <c r="F301" s="4">
        <v>1</v>
      </c>
      <c r="G301" s="6">
        <v>25600</v>
      </c>
      <c r="H301" s="7">
        <v>0.19</v>
      </c>
      <c r="I301" s="8">
        <f t="shared" si="12"/>
        <v>4864</v>
      </c>
      <c r="J301" s="6">
        <f t="shared" si="13"/>
        <v>25600</v>
      </c>
      <c r="K301" s="6">
        <f t="shared" si="14"/>
        <v>30464</v>
      </c>
    </row>
    <row r="302" spans="1:11" ht="15" x14ac:dyDescent="0.2">
      <c r="A302" s="4">
        <v>292</v>
      </c>
      <c r="B302" s="9" t="s">
        <v>592</v>
      </c>
      <c r="C302" s="9">
        <v>152152033</v>
      </c>
      <c r="D302" s="40" t="s">
        <v>593</v>
      </c>
      <c r="E302" s="44" t="s">
        <v>250</v>
      </c>
      <c r="F302" s="4">
        <v>1</v>
      </c>
      <c r="G302" s="6">
        <v>29500</v>
      </c>
      <c r="H302" s="7">
        <v>0.19</v>
      </c>
      <c r="I302" s="8">
        <f t="shared" si="12"/>
        <v>5605</v>
      </c>
      <c r="J302" s="6">
        <f t="shared" si="13"/>
        <v>29500</v>
      </c>
      <c r="K302" s="6">
        <f t="shared" si="14"/>
        <v>35105</v>
      </c>
    </row>
    <row r="303" spans="1:11" ht="15" x14ac:dyDescent="0.2">
      <c r="A303" s="4">
        <v>293</v>
      </c>
      <c r="B303" s="9">
        <v>50171550</v>
      </c>
      <c r="C303" s="9">
        <v>150101586</v>
      </c>
      <c r="D303" s="40" t="s">
        <v>594</v>
      </c>
      <c r="E303" s="44" t="s">
        <v>254</v>
      </c>
      <c r="F303" s="4">
        <v>1</v>
      </c>
      <c r="G303" s="6">
        <v>62300</v>
      </c>
      <c r="H303" s="7">
        <v>0</v>
      </c>
      <c r="I303" s="8">
        <f t="shared" si="12"/>
        <v>0</v>
      </c>
      <c r="J303" s="6">
        <f t="shared" si="13"/>
        <v>62300</v>
      </c>
      <c r="K303" s="6">
        <f t="shared" si="14"/>
        <v>62300</v>
      </c>
    </row>
    <row r="304" spans="1:11" ht="15" x14ac:dyDescent="0.2">
      <c r="A304" s="4">
        <v>294</v>
      </c>
      <c r="B304" s="9">
        <v>50171500</v>
      </c>
      <c r="C304" s="9">
        <v>150171559</v>
      </c>
      <c r="D304" s="40" t="s">
        <v>595</v>
      </c>
      <c r="E304" s="41" t="s">
        <v>254</v>
      </c>
      <c r="F304" s="4">
        <v>1</v>
      </c>
      <c r="G304" s="6">
        <v>50800</v>
      </c>
      <c r="H304" s="7">
        <v>0.19</v>
      </c>
      <c r="I304" s="8">
        <f t="shared" si="12"/>
        <v>9652</v>
      </c>
      <c r="J304" s="6">
        <f t="shared" si="13"/>
        <v>50800</v>
      </c>
      <c r="K304" s="6">
        <f t="shared" si="14"/>
        <v>60452</v>
      </c>
    </row>
    <row r="305" spans="1:11" ht="15" x14ac:dyDescent="0.2">
      <c r="A305" s="4">
        <v>295</v>
      </c>
      <c r="B305" s="9">
        <v>50202200</v>
      </c>
      <c r="C305" s="9">
        <v>150202238</v>
      </c>
      <c r="D305" s="40" t="s">
        <v>596</v>
      </c>
      <c r="E305" s="41" t="s">
        <v>597</v>
      </c>
      <c r="F305" s="4">
        <v>1</v>
      </c>
      <c r="G305" s="6">
        <v>123900</v>
      </c>
      <c r="H305" s="7">
        <v>0.19</v>
      </c>
      <c r="I305" s="8">
        <f t="shared" si="12"/>
        <v>23541</v>
      </c>
      <c r="J305" s="6">
        <f t="shared" si="13"/>
        <v>123900</v>
      </c>
      <c r="K305" s="6">
        <f t="shared" si="14"/>
        <v>147441</v>
      </c>
    </row>
    <row r="306" spans="1:11" ht="30" x14ac:dyDescent="0.2">
      <c r="A306" s="4">
        <v>296</v>
      </c>
      <c r="B306" s="9">
        <v>52151503</v>
      </c>
      <c r="C306" s="9">
        <v>148101887</v>
      </c>
      <c r="D306" s="21" t="s">
        <v>598</v>
      </c>
      <c r="E306" s="43" t="s">
        <v>250</v>
      </c>
      <c r="F306" s="4">
        <v>1</v>
      </c>
      <c r="G306" s="6">
        <v>1100</v>
      </c>
      <c r="H306" s="7">
        <v>0.19</v>
      </c>
      <c r="I306" s="8">
        <f t="shared" si="12"/>
        <v>209</v>
      </c>
      <c r="J306" s="6">
        <f t="shared" si="13"/>
        <v>1100</v>
      </c>
      <c r="K306" s="6">
        <f t="shared" si="14"/>
        <v>1309</v>
      </c>
    </row>
    <row r="307" spans="1:11" ht="15" x14ac:dyDescent="0.2">
      <c r="A307" s="4">
        <v>297</v>
      </c>
      <c r="B307" s="9">
        <v>50121539</v>
      </c>
      <c r="C307" s="9">
        <v>150121552</v>
      </c>
      <c r="D307" s="42" t="s">
        <v>599</v>
      </c>
      <c r="E307" s="43" t="s">
        <v>250</v>
      </c>
      <c r="F307" s="4">
        <v>1</v>
      </c>
      <c r="G307" s="6">
        <v>53700</v>
      </c>
      <c r="H307" s="7">
        <v>0.19</v>
      </c>
      <c r="I307" s="8">
        <f t="shared" si="12"/>
        <v>10203</v>
      </c>
      <c r="J307" s="6">
        <f t="shared" si="13"/>
        <v>53700</v>
      </c>
      <c r="K307" s="6">
        <f t="shared" si="14"/>
        <v>63903</v>
      </c>
    </row>
    <row r="308" spans="1:11" ht="15" x14ac:dyDescent="0.2">
      <c r="A308" s="4">
        <v>298</v>
      </c>
      <c r="B308" s="9">
        <v>50303906</v>
      </c>
      <c r="C308" s="9">
        <v>150101679</v>
      </c>
      <c r="D308" s="40" t="s">
        <v>600</v>
      </c>
      <c r="E308" s="44" t="s">
        <v>254</v>
      </c>
      <c r="F308" s="4">
        <v>1</v>
      </c>
      <c r="G308" s="6">
        <v>45500</v>
      </c>
      <c r="H308" s="7">
        <v>0</v>
      </c>
      <c r="I308" s="8">
        <f t="shared" si="12"/>
        <v>0</v>
      </c>
      <c r="J308" s="6">
        <f t="shared" si="13"/>
        <v>45500</v>
      </c>
      <c r="K308" s="6">
        <f t="shared" si="14"/>
        <v>45500</v>
      </c>
    </row>
    <row r="309" spans="1:11" ht="15" x14ac:dyDescent="0.2">
      <c r="A309" s="4">
        <v>299</v>
      </c>
      <c r="B309" s="4">
        <v>12160000</v>
      </c>
      <c r="C309" s="9">
        <v>150171559</v>
      </c>
      <c r="D309" s="40" t="s">
        <v>601</v>
      </c>
      <c r="E309" s="41" t="s">
        <v>245</v>
      </c>
      <c r="F309" s="4">
        <v>1</v>
      </c>
      <c r="G309" s="6">
        <v>145700</v>
      </c>
      <c r="H309" s="7">
        <v>0.19</v>
      </c>
      <c r="I309" s="8">
        <f t="shared" si="12"/>
        <v>27683</v>
      </c>
      <c r="J309" s="6">
        <f t="shared" si="13"/>
        <v>145700</v>
      </c>
      <c r="K309" s="6">
        <f t="shared" si="14"/>
        <v>173383</v>
      </c>
    </row>
    <row r="310" spans="1:11" ht="15" x14ac:dyDescent="0.2">
      <c r="A310" s="4">
        <v>300</v>
      </c>
      <c r="B310" s="4">
        <v>50120000</v>
      </c>
      <c r="C310" s="9">
        <v>150121553</v>
      </c>
      <c r="D310" s="40" t="s">
        <v>602</v>
      </c>
      <c r="E310" s="41" t="s">
        <v>254</v>
      </c>
      <c r="F310" s="4">
        <v>1</v>
      </c>
      <c r="G310" s="6">
        <v>137200</v>
      </c>
      <c r="H310" s="7">
        <v>0</v>
      </c>
      <c r="I310" s="8">
        <f t="shared" si="12"/>
        <v>0</v>
      </c>
      <c r="J310" s="6">
        <f t="shared" si="13"/>
        <v>137200</v>
      </c>
      <c r="K310" s="6">
        <f t="shared" si="14"/>
        <v>137200</v>
      </c>
    </row>
    <row r="311" spans="1:11" ht="15" x14ac:dyDescent="0.2">
      <c r="A311" s="4">
        <v>301</v>
      </c>
      <c r="B311" s="4">
        <v>50120000</v>
      </c>
      <c r="C311" s="9">
        <v>150121553</v>
      </c>
      <c r="D311" s="40" t="s">
        <v>603</v>
      </c>
      <c r="E311" s="41" t="s">
        <v>254</v>
      </c>
      <c r="F311" s="4">
        <v>1</v>
      </c>
      <c r="G311" s="6">
        <v>253000</v>
      </c>
      <c r="H311" s="7">
        <v>0</v>
      </c>
      <c r="I311" s="8">
        <f t="shared" si="12"/>
        <v>0</v>
      </c>
      <c r="J311" s="6">
        <f t="shared" si="13"/>
        <v>253000</v>
      </c>
      <c r="K311" s="6">
        <f t="shared" si="14"/>
        <v>253000</v>
      </c>
    </row>
    <row r="312" spans="1:11" ht="15" x14ac:dyDescent="0.2">
      <c r="A312" s="4">
        <v>302</v>
      </c>
      <c r="B312" s="4">
        <v>50120000</v>
      </c>
      <c r="C312" s="9">
        <v>150121553</v>
      </c>
      <c r="D312" s="40" t="s">
        <v>604</v>
      </c>
      <c r="E312" s="41" t="s">
        <v>254</v>
      </c>
      <c r="F312" s="4">
        <v>1</v>
      </c>
      <c r="G312" s="6">
        <v>118200</v>
      </c>
      <c r="H312" s="7">
        <v>0</v>
      </c>
      <c r="I312" s="8">
        <f t="shared" si="12"/>
        <v>0</v>
      </c>
      <c r="J312" s="6">
        <f t="shared" si="13"/>
        <v>118200</v>
      </c>
      <c r="K312" s="6">
        <f t="shared" si="14"/>
        <v>118200</v>
      </c>
    </row>
    <row r="313" spans="1:11" ht="15" x14ac:dyDescent="0.2">
      <c r="A313" s="4">
        <v>303</v>
      </c>
      <c r="B313" s="9">
        <v>50404102</v>
      </c>
      <c r="C313" s="9">
        <v>150192904</v>
      </c>
      <c r="D313" s="40" t="s">
        <v>605</v>
      </c>
      <c r="E313" s="41" t="s">
        <v>254</v>
      </c>
      <c r="F313" s="4">
        <v>1</v>
      </c>
      <c r="G313" s="6">
        <v>71300</v>
      </c>
      <c r="H313" s="7">
        <v>0</v>
      </c>
      <c r="I313" s="8">
        <f t="shared" si="12"/>
        <v>0</v>
      </c>
      <c r="J313" s="6">
        <f t="shared" si="13"/>
        <v>71300</v>
      </c>
      <c r="K313" s="6">
        <f t="shared" si="14"/>
        <v>71300</v>
      </c>
    </row>
    <row r="314" spans="1:11" ht="15" x14ac:dyDescent="0.2">
      <c r="A314" s="4">
        <v>304</v>
      </c>
      <c r="B314" s="9">
        <v>50131702</v>
      </c>
      <c r="C314" s="9">
        <v>150131713</v>
      </c>
      <c r="D314" s="40" t="s">
        <v>606</v>
      </c>
      <c r="E314" s="41" t="s">
        <v>245</v>
      </c>
      <c r="F314" s="4">
        <v>1</v>
      </c>
      <c r="G314" s="6">
        <v>44200</v>
      </c>
      <c r="H314" s="7">
        <v>0.19</v>
      </c>
      <c r="I314" s="8">
        <f t="shared" si="12"/>
        <v>8398</v>
      </c>
      <c r="J314" s="6">
        <f t="shared" si="13"/>
        <v>44200</v>
      </c>
      <c r="K314" s="6">
        <f t="shared" si="14"/>
        <v>52598</v>
      </c>
    </row>
    <row r="315" spans="1:11" ht="15" x14ac:dyDescent="0.2">
      <c r="A315" s="4">
        <v>305</v>
      </c>
      <c r="B315" s="4">
        <v>50131701</v>
      </c>
      <c r="C315" s="9">
        <v>150131713</v>
      </c>
      <c r="D315" s="40" t="s">
        <v>607</v>
      </c>
      <c r="E315" s="41" t="s">
        <v>245</v>
      </c>
      <c r="F315" s="4">
        <v>1</v>
      </c>
      <c r="G315" s="6">
        <v>15600</v>
      </c>
      <c r="H315" s="7">
        <v>0.19</v>
      </c>
      <c r="I315" s="8">
        <f t="shared" si="12"/>
        <v>2964</v>
      </c>
      <c r="J315" s="6">
        <f t="shared" si="13"/>
        <v>15600</v>
      </c>
      <c r="K315" s="6">
        <f t="shared" si="14"/>
        <v>18564</v>
      </c>
    </row>
    <row r="316" spans="1:11" ht="15" x14ac:dyDescent="0.2">
      <c r="A316" s="4">
        <v>306</v>
      </c>
      <c r="B316" s="57">
        <v>50202801</v>
      </c>
      <c r="C316" s="9">
        <v>150192904</v>
      </c>
      <c r="D316" s="40" t="s">
        <v>608</v>
      </c>
      <c r="E316" s="41" t="s">
        <v>348</v>
      </c>
      <c r="F316" s="4">
        <v>1</v>
      </c>
      <c r="G316" s="6">
        <v>58400</v>
      </c>
      <c r="H316" s="7">
        <v>0.19</v>
      </c>
      <c r="I316" s="8">
        <f t="shared" si="12"/>
        <v>11096</v>
      </c>
      <c r="J316" s="6">
        <f t="shared" si="13"/>
        <v>58400</v>
      </c>
      <c r="K316" s="6">
        <f t="shared" si="14"/>
        <v>69496</v>
      </c>
    </row>
    <row r="317" spans="1:11" ht="15" x14ac:dyDescent="0.2">
      <c r="A317" s="4">
        <v>307</v>
      </c>
      <c r="B317" s="57">
        <v>50131704</v>
      </c>
      <c r="C317" s="9">
        <v>150131713</v>
      </c>
      <c r="D317" s="40" t="s">
        <v>609</v>
      </c>
      <c r="E317" s="41" t="s">
        <v>260</v>
      </c>
      <c r="F317" s="4">
        <v>1</v>
      </c>
      <c r="G317" s="6">
        <v>25300</v>
      </c>
      <c r="H317" s="7">
        <v>0.19</v>
      </c>
      <c r="I317" s="8">
        <f t="shared" si="12"/>
        <v>4807</v>
      </c>
      <c r="J317" s="6">
        <f t="shared" si="13"/>
        <v>25300</v>
      </c>
      <c r="K317" s="6">
        <f t="shared" si="14"/>
        <v>30107</v>
      </c>
    </row>
    <row r="318" spans="1:11" ht="15" x14ac:dyDescent="0.2">
      <c r="A318" s="4">
        <v>308</v>
      </c>
      <c r="B318" s="4">
        <v>50131704</v>
      </c>
      <c r="C318" s="9">
        <v>150131713</v>
      </c>
      <c r="D318" s="40" t="s">
        <v>610</v>
      </c>
      <c r="E318" s="41" t="s">
        <v>245</v>
      </c>
      <c r="F318" s="4">
        <v>1</v>
      </c>
      <c r="G318" s="6">
        <v>25300</v>
      </c>
      <c r="H318" s="7">
        <v>0.19</v>
      </c>
      <c r="I318" s="8">
        <f t="shared" si="12"/>
        <v>4807</v>
      </c>
      <c r="J318" s="6">
        <f t="shared" si="13"/>
        <v>25300</v>
      </c>
      <c r="K318" s="6">
        <f t="shared" si="14"/>
        <v>30107</v>
      </c>
    </row>
    <row r="319" spans="1:11" ht="15" x14ac:dyDescent="0.2">
      <c r="A319" s="4">
        <v>309</v>
      </c>
      <c r="B319" s="4">
        <v>50131702</v>
      </c>
      <c r="C319" s="9">
        <v>150131713</v>
      </c>
      <c r="D319" s="40" t="s">
        <v>611</v>
      </c>
      <c r="E319" s="41" t="s">
        <v>245</v>
      </c>
      <c r="F319" s="4">
        <v>1</v>
      </c>
      <c r="G319" s="6">
        <v>8900</v>
      </c>
      <c r="H319" s="7">
        <v>0.19</v>
      </c>
      <c r="I319" s="8">
        <f t="shared" si="12"/>
        <v>1691</v>
      </c>
      <c r="J319" s="6">
        <f t="shared" si="13"/>
        <v>8900</v>
      </c>
      <c r="K319" s="6">
        <f t="shared" si="14"/>
        <v>10591</v>
      </c>
    </row>
    <row r="320" spans="1:11" ht="15" x14ac:dyDescent="0.2">
      <c r="A320" s="4">
        <v>310</v>
      </c>
      <c r="B320" s="57">
        <v>50131702</v>
      </c>
      <c r="C320" s="9">
        <v>150131713</v>
      </c>
      <c r="D320" s="40" t="s">
        <v>612</v>
      </c>
      <c r="E320" s="41" t="s">
        <v>245</v>
      </c>
      <c r="F320" s="4">
        <v>1</v>
      </c>
      <c r="G320" s="6">
        <v>41300</v>
      </c>
      <c r="H320" s="7">
        <v>0.19</v>
      </c>
      <c r="I320" s="8">
        <f t="shared" si="12"/>
        <v>7847</v>
      </c>
      <c r="J320" s="6">
        <f t="shared" si="13"/>
        <v>41300</v>
      </c>
      <c r="K320" s="6">
        <f t="shared" si="14"/>
        <v>49147</v>
      </c>
    </row>
    <row r="321" spans="1:11" ht="15" x14ac:dyDescent="0.2">
      <c r="A321" s="4">
        <v>311</v>
      </c>
      <c r="B321" s="4">
        <v>50474614</v>
      </c>
      <c r="C321" s="9">
        <v>150101586</v>
      </c>
      <c r="D321" s="40" t="s">
        <v>613</v>
      </c>
      <c r="E321" s="41" t="s">
        <v>254</v>
      </c>
      <c r="F321" s="4">
        <v>1</v>
      </c>
      <c r="G321" s="6">
        <v>9200</v>
      </c>
      <c r="H321" s="7">
        <v>0</v>
      </c>
      <c r="I321" s="8">
        <f t="shared" si="12"/>
        <v>0</v>
      </c>
      <c r="J321" s="6">
        <f t="shared" si="13"/>
        <v>9200</v>
      </c>
      <c r="K321" s="6">
        <f t="shared" si="14"/>
        <v>9200</v>
      </c>
    </row>
    <row r="322" spans="1:11" ht="15" x14ac:dyDescent="0.2">
      <c r="A322" s="4">
        <v>312</v>
      </c>
      <c r="B322" s="4">
        <v>50474614</v>
      </c>
      <c r="C322" s="9">
        <v>150101586</v>
      </c>
      <c r="D322" s="40" t="s">
        <v>614</v>
      </c>
      <c r="E322" s="41" t="s">
        <v>254</v>
      </c>
      <c r="F322" s="4">
        <v>1</v>
      </c>
      <c r="G322" s="6">
        <v>73900</v>
      </c>
      <c r="H322" s="7">
        <v>0</v>
      </c>
      <c r="I322" s="8">
        <f t="shared" si="12"/>
        <v>0</v>
      </c>
      <c r="J322" s="6">
        <f t="shared" si="13"/>
        <v>73900</v>
      </c>
      <c r="K322" s="6">
        <f t="shared" si="14"/>
        <v>73900</v>
      </c>
    </row>
    <row r="323" spans="1:11" ht="15" x14ac:dyDescent="0.2">
      <c r="A323" s="4">
        <v>313</v>
      </c>
      <c r="B323" s="4">
        <v>50474614</v>
      </c>
      <c r="C323" s="9">
        <v>150101586</v>
      </c>
      <c r="D323" s="40" t="s">
        <v>615</v>
      </c>
      <c r="E323" s="41" t="s">
        <v>254</v>
      </c>
      <c r="F323" s="4">
        <v>1</v>
      </c>
      <c r="G323" s="6">
        <v>69600</v>
      </c>
      <c r="H323" s="7">
        <v>0</v>
      </c>
      <c r="I323" s="8">
        <f t="shared" si="12"/>
        <v>0</v>
      </c>
      <c r="J323" s="6">
        <f t="shared" si="13"/>
        <v>69600</v>
      </c>
      <c r="K323" s="6">
        <f t="shared" si="14"/>
        <v>69600</v>
      </c>
    </row>
    <row r="324" spans="1:11" ht="15" x14ac:dyDescent="0.2">
      <c r="A324" s="4">
        <v>314</v>
      </c>
      <c r="B324" s="4">
        <v>50474614</v>
      </c>
      <c r="C324" s="9">
        <v>150101586</v>
      </c>
      <c r="D324" s="40" t="s">
        <v>616</v>
      </c>
      <c r="E324" s="41" t="s">
        <v>254</v>
      </c>
      <c r="F324" s="4">
        <v>1</v>
      </c>
      <c r="G324" s="6">
        <v>46600</v>
      </c>
      <c r="H324" s="7">
        <v>0</v>
      </c>
      <c r="I324" s="8">
        <f t="shared" si="12"/>
        <v>0</v>
      </c>
      <c r="J324" s="6">
        <f t="shared" si="13"/>
        <v>46600</v>
      </c>
      <c r="K324" s="6">
        <f t="shared" si="14"/>
        <v>46600</v>
      </c>
    </row>
    <row r="325" spans="1:11" ht="15" x14ac:dyDescent="0.2">
      <c r="A325" s="4">
        <v>315</v>
      </c>
      <c r="B325" s="4">
        <v>50474614</v>
      </c>
      <c r="C325" s="9">
        <v>150101586</v>
      </c>
      <c r="D325" s="40" t="s">
        <v>617</v>
      </c>
      <c r="E325" s="41" t="s">
        <v>254</v>
      </c>
      <c r="F325" s="4">
        <v>1</v>
      </c>
      <c r="G325" s="6">
        <v>56200</v>
      </c>
      <c r="H325" s="7">
        <v>0</v>
      </c>
      <c r="I325" s="8">
        <f t="shared" si="12"/>
        <v>0</v>
      </c>
      <c r="J325" s="6">
        <f t="shared" si="13"/>
        <v>56200</v>
      </c>
      <c r="K325" s="6">
        <f t="shared" si="14"/>
        <v>56200</v>
      </c>
    </row>
    <row r="326" spans="1:11" ht="15" x14ac:dyDescent="0.2">
      <c r="A326" s="4">
        <v>316</v>
      </c>
      <c r="B326" s="4">
        <v>50120000</v>
      </c>
      <c r="C326" s="9">
        <v>150121552</v>
      </c>
      <c r="D326" s="40" t="s">
        <v>618</v>
      </c>
      <c r="E326" s="41" t="s">
        <v>619</v>
      </c>
      <c r="F326" s="4">
        <v>1</v>
      </c>
      <c r="G326" s="6">
        <v>50600</v>
      </c>
      <c r="H326" s="7">
        <v>0</v>
      </c>
      <c r="I326" s="8">
        <f t="shared" si="12"/>
        <v>0</v>
      </c>
      <c r="J326" s="6">
        <f t="shared" si="13"/>
        <v>50600</v>
      </c>
      <c r="K326" s="6">
        <f t="shared" si="14"/>
        <v>50600</v>
      </c>
    </row>
    <row r="327" spans="1:11" ht="15" x14ac:dyDescent="0.2">
      <c r="A327" s="4">
        <v>317</v>
      </c>
      <c r="B327" s="9">
        <v>50474500</v>
      </c>
      <c r="C327" s="9">
        <v>150192904</v>
      </c>
      <c r="D327" s="40" t="s">
        <v>620</v>
      </c>
      <c r="E327" s="41" t="s">
        <v>254</v>
      </c>
      <c r="F327" s="4">
        <v>1</v>
      </c>
      <c r="G327" s="6">
        <v>9100</v>
      </c>
      <c r="H327" s="7">
        <v>0</v>
      </c>
      <c r="I327" s="8">
        <f t="shared" si="12"/>
        <v>0</v>
      </c>
      <c r="J327" s="6">
        <f t="shared" si="13"/>
        <v>9100</v>
      </c>
      <c r="K327" s="6">
        <f t="shared" si="14"/>
        <v>9100</v>
      </c>
    </row>
    <row r="328" spans="1:11" ht="15" x14ac:dyDescent="0.2">
      <c r="A328" s="4">
        <v>318</v>
      </c>
      <c r="B328" s="9">
        <v>50181709</v>
      </c>
      <c r="C328" s="9">
        <v>150192904</v>
      </c>
      <c r="D328" s="40" t="s">
        <v>621</v>
      </c>
      <c r="E328" s="44" t="s">
        <v>260</v>
      </c>
      <c r="F328" s="4">
        <v>1</v>
      </c>
      <c r="G328" s="6">
        <v>29500</v>
      </c>
      <c r="H328" s="7">
        <v>0.19</v>
      </c>
      <c r="I328" s="8">
        <f t="shared" si="12"/>
        <v>5605</v>
      </c>
      <c r="J328" s="6">
        <f t="shared" si="13"/>
        <v>29500</v>
      </c>
      <c r="K328" s="6">
        <f t="shared" si="14"/>
        <v>35105</v>
      </c>
    </row>
    <row r="329" spans="1:11" ht="15" x14ac:dyDescent="0.2">
      <c r="A329" s="4">
        <v>319</v>
      </c>
      <c r="B329" s="9">
        <v>50181709</v>
      </c>
      <c r="C329" s="9">
        <v>150192904</v>
      </c>
      <c r="D329" s="40" t="s">
        <v>622</v>
      </c>
      <c r="E329" s="44" t="s">
        <v>260</v>
      </c>
      <c r="F329" s="4">
        <v>1</v>
      </c>
      <c r="G329" s="6">
        <v>22000</v>
      </c>
      <c r="H329" s="7">
        <v>0.19</v>
      </c>
      <c r="I329" s="8">
        <f t="shared" si="12"/>
        <v>4180</v>
      </c>
      <c r="J329" s="6">
        <f t="shared" si="13"/>
        <v>22000</v>
      </c>
      <c r="K329" s="6">
        <f t="shared" si="14"/>
        <v>26180</v>
      </c>
    </row>
    <row r="330" spans="1:11" ht="15" x14ac:dyDescent="0.2">
      <c r="A330" s="4">
        <v>320</v>
      </c>
      <c r="B330" s="9">
        <v>50202206</v>
      </c>
      <c r="C330" s="9">
        <v>150192904</v>
      </c>
      <c r="D330" s="40" t="s">
        <v>623</v>
      </c>
      <c r="E330" s="44" t="s">
        <v>624</v>
      </c>
      <c r="F330" s="4">
        <v>1</v>
      </c>
      <c r="G330" s="6">
        <v>91400</v>
      </c>
      <c r="H330" s="7">
        <v>0.19</v>
      </c>
      <c r="I330" s="8">
        <f t="shared" si="12"/>
        <v>17366</v>
      </c>
      <c r="J330" s="6">
        <f t="shared" si="13"/>
        <v>91400</v>
      </c>
      <c r="K330" s="6">
        <f t="shared" si="14"/>
        <v>108766</v>
      </c>
    </row>
    <row r="331" spans="1:11" ht="15" x14ac:dyDescent="0.2">
      <c r="A331" s="4">
        <v>321</v>
      </c>
      <c r="B331" s="9">
        <v>27111918</v>
      </c>
      <c r="C331" s="9">
        <v>131191519</v>
      </c>
      <c r="D331" s="40" t="s">
        <v>625</v>
      </c>
      <c r="E331" s="41" t="s">
        <v>626</v>
      </c>
      <c r="F331" s="4">
        <v>1</v>
      </c>
      <c r="G331" s="6">
        <v>3900</v>
      </c>
      <c r="H331" s="7">
        <v>0.19</v>
      </c>
      <c r="I331" s="8">
        <f t="shared" ref="I331:I394" si="15">+G331*H331</f>
        <v>741</v>
      </c>
      <c r="J331" s="6">
        <f t="shared" ref="J331:J394" si="16">+G331*F331</f>
        <v>3900</v>
      </c>
      <c r="K331" s="6">
        <f t="shared" ref="K331:K394" si="17">+I331+J331</f>
        <v>4641</v>
      </c>
    </row>
    <row r="332" spans="1:11" ht="15" x14ac:dyDescent="0.2">
      <c r="A332" s="4">
        <v>322</v>
      </c>
      <c r="B332" s="9">
        <v>52121601</v>
      </c>
      <c r="C332" s="9">
        <v>147121836</v>
      </c>
      <c r="D332" s="40" t="s">
        <v>627</v>
      </c>
      <c r="E332" s="44" t="s">
        <v>250</v>
      </c>
      <c r="F332" s="4">
        <v>1</v>
      </c>
      <c r="G332" s="6">
        <v>17300</v>
      </c>
      <c r="H332" s="7">
        <v>0.19</v>
      </c>
      <c r="I332" s="8">
        <f t="shared" si="15"/>
        <v>3287</v>
      </c>
      <c r="J332" s="6">
        <f t="shared" si="16"/>
        <v>17300</v>
      </c>
      <c r="K332" s="6">
        <f t="shared" si="17"/>
        <v>20587</v>
      </c>
    </row>
    <row r="333" spans="1:11" ht="15" x14ac:dyDescent="0.2">
      <c r="A333" s="4">
        <v>323</v>
      </c>
      <c r="B333" s="4">
        <v>50111500</v>
      </c>
      <c r="C333" s="9">
        <v>150111505</v>
      </c>
      <c r="D333" s="40" t="s">
        <v>628</v>
      </c>
      <c r="E333" s="41" t="s">
        <v>254</v>
      </c>
      <c r="F333" s="4">
        <v>1</v>
      </c>
      <c r="G333" s="6">
        <v>57600</v>
      </c>
      <c r="H333" s="7">
        <v>0</v>
      </c>
      <c r="I333" s="8">
        <f t="shared" si="15"/>
        <v>0</v>
      </c>
      <c r="J333" s="6">
        <f t="shared" si="16"/>
        <v>57600</v>
      </c>
      <c r="K333" s="6">
        <f t="shared" si="17"/>
        <v>57600</v>
      </c>
    </row>
    <row r="334" spans="1:11" ht="15" x14ac:dyDescent="0.2">
      <c r="A334" s="4">
        <v>324</v>
      </c>
      <c r="B334" s="4">
        <v>50111500</v>
      </c>
      <c r="C334" s="9">
        <v>150111505</v>
      </c>
      <c r="D334" s="40" t="s">
        <v>629</v>
      </c>
      <c r="E334" s="41" t="s">
        <v>29</v>
      </c>
      <c r="F334" s="4">
        <v>1</v>
      </c>
      <c r="G334" s="6">
        <v>332100</v>
      </c>
      <c r="H334" s="7">
        <v>0</v>
      </c>
      <c r="I334" s="8">
        <f t="shared" si="15"/>
        <v>0</v>
      </c>
      <c r="J334" s="6">
        <f t="shared" si="16"/>
        <v>332100</v>
      </c>
      <c r="K334" s="6">
        <f t="shared" si="17"/>
        <v>332100</v>
      </c>
    </row>
    <row r="335" spans="1:11" ht="15" x14ac:dyDescent="0.2">
      <c r="A335" s="4">
        <v>325</v>
      </c>
      <c r="B335" s="57">
        <v>15120000</v>
      </c>
      <c r="C335" s="9">
        <v>115121512</v>
      </c>
      <c r="D335" s="42" t="s">
        <v>630</v>
      </c>
      <c r="E335" s="43" t="s">
        <v>250</v>
      </c>
      <c r="F335" s="4">
        <v>1</v>
      </c>
      <c r="G335" s="6">
        <v>90500</v>
      </c>
      <c r="H335" s="7">
        <v>0.19</v>
      </c>
      <c r="I335" s="8">
        <f t="shared" si="15"/>
        <v>17195</v>
      </c>
      <c r="J335" s="6">
        <f t="shared" si="16"/>
        <v>90500</v>
      </c>
      <c r="K335" s="6">
        <f t="shared" si="17"/>
        <v>107695</v>
      </c>
    </row>
    <row r="336" spans="1:11" ht="15" x14ac:dyDescent="0.2">
      <c r="A336" s="4">
        <v>326</v>
      </c>
      <c r="B336" s="57">
        <v>15120000</v>
      </c>
      <c r="C336" s="9">
        <v>115121512</v>
      </c>
      <c r="D336" s="40" t="s">
        <v>631</v>
      </c>
      <c r="E336" s="41" t="s">
        <v>29</v>
      </c>
      <c r="F336" s="4">
        <v>1</v>
      </c>
      <c r="G336" s="6">
        <v>275200</v>
      </c>
      <c r="H336" s="7">
        <v>0.19</v>
      </c>
      <c r="I336" s="8">
        <f t="shared" si="15"/>
        <v>52288</v>
      </c>
      <c r="J336" s="6">
        <f t="shared" si="16"/>
        <v>275200</v>
      </c>
      <c r="K336" s="6">
        <f t="shared" si="17"/>
        <v>327488</v>
      </c>
    </row>
    <row r="337" spans="1:11" ht="15" x14ac:dyDescent="0.2">
      <c r="A337" s="4">
        <v>327</v>
      </c>
      <c r="B337" s="9" t="s">
        <v>632</v>
      </c>
      <c r="C337" s="9">
        <v>150101679</v>
      </c>
      <c r="D337" s="40" t="s">
        <v>633</v>
      </c>
      <c r="E337" s="44" t="s">
        <v>254</v>
      </c>
      <c r="F337" s="4">
        <v>1</v>
      </c>
      <c r="G337" s="6">
        <v>14600</v>
      </c>
      <c r="H337" s="7">
        <v>0</v>
      </c>
      <c r="I337" s="8">
        <f t="shared" si="15"/>
        <v>0</v>
      </c>
      <c r="J337" s="6">
        <f t="shared" si="16"/>
        <v>14600</v>
      </c>
      <c r="K337" s="6">
        <f t="shared" si="17"/>
        <v>14600</v>
      </c>
    </row>
    <row r="338" spans="1:11" ht="15" x14ac:dyDescent="0.2">
      <c r="A338" s="4">
        <v>328</v>
      </c>
      <c r="B338" s="9">
        <v>50463222</v>
      </c>
      <c r="C338" s="9">
        <v>150192904</v>
      </c>
      <c r="D338" s="40" t="s">
        <v>634</v>
      </c>
      <c r="E338" s="41" t="s">
        <v>254</v>
      </c>
      <c r="F338" s="4">
        <v>1</v>
      </c>
      <c r="G338" s="6">
        <v>7600</v>
      </c>
      <c r="H338" s="7">
        <v>0.19</v>
      </c>
      <c r="I338" s="8">
        <f t="shared" si="15"/>
        <v>1444</v>
      </c>
      <c r="J338" s="6">
        <f t="shared" si="16"/>
        <v>7600</v>
      </c>
      <c r="K338" s="6">
        <f t="shared" si="17"/>
        <v>9044</v>
      </c>
    </row>
    <row r="339" spans="1:11" ht="15" x14ac:dyDescent="0.2">
      <c r="A339" s="4">
        <v>329</v>
      </c>
      <c r="B339" s="9">
        <v>50463222</v>
      </c>
      <c r="C339" s="9">
        <v>150192904</v>
      </c>
      <c r="D339" s="40" t="s">
        <v>635</v>
      </c>
      <c r="E339" s="41" t="s">
        <v>636</v>
      </c>
      <c r="F339" s="4">
        <v>1</v>
      </c>
      <c r="G339" s="6">
        <v>11100</v>
      </c>
      <c r="H339" s="7">
        <v>0.19</v>
      </c>
      <c r="I339" s="8">
        <f t="shared" si="15"/>
        <v>2109</v>
      </c>
      <c r="J339" s="6">
        <f t="shared" si="16"/>
        <v>11100</v>
      </c>
      <c r="K339" s="6">
        <f t="shared" si="17"/>
        <v>13209</v>
      </c>
    </row>
    <row r="340" spans="1:11" ht="15" x14ac:dyDescent="0.2">
      <c r="A340" s="4">
        <v>330</v>
      </c>
      <c r="B340" s="9">
        <v>50304404</v>
      </c>
      <c r="C340" s="9">
        <v>150101679</v>
      </c>
      <c r="D340" s="40" t="s">
        <v>637</v>
      </c>
      <c r="E340" s="41" t="s">
        <v>254</v>
      </c>
      <c r="F340" s="4">
        <v>1</v>
      </c>
      <c r="G340" s="6">
        <v>16100</v>
      </c>
      <c r="H340" s="7">
        <v>0</v>
      </c>
      <c r="I340" s="8">
        <f t="shared" si="15"/>
        <v>0</v>
      </c>
      <c r="J340" s="6">
        <f t="shared" si="16"/>
        <v>16100</v>
      </c>
      <c r="K340" s="6">
        <f t="shared" si="17"/>
        <v>16100</v>
      </c>
    </row>
    <row r="341" spans="1:11" ht="15" x14ac:dyDescent="0.2">
      <c r="A341" s="4">
        <v>331</v>
      </c>
      <c r="B341" s="4">
        <v>52151622</v>
      </c>
      <c r="C341" s="9" t="s">
        <v>638</v>
      </c>
      <c r="D341" s="47" t="s">
        <v>639</v>
      </c>
      <c r="E341" s="43" t="s">
        <v>250</v>
      </c>
      <c r="F341" s="4">
        <v>1</v>
      </c>
      <c r="G341" s="6">
        <v>900</v>
      </c>
      <c r="H341" s="7">
        <v>0.19</v>
      </c>
      <c r="I341" s="8">
        <f t="shared" si="15"/>
        <v>171</v>
      </c>
      <c r="J341" s="6">
        <f t="shared" si="16"/>
        <v>900</v>
      </c>
      <c r="K341" s="6">
        <f t="shared" si="17"/>
        <v>1071</v>
      </c>
    </row>
    <row r="342" spans="1:11" ht="15" x14ac:dyDescent="0.2">
      <c r="A342" s="4">
        <v>332</v>
      </c>
      <c r="B342" s="4">
        <v>52151622</v>
      </c>
      <c r="C342" s="9" t="s">
        <v>638</v>
      </c>
      <c r="D342" s="47" t="s">
        <v>640</v>
      </c>
      <c r="E342" s="43" t="s">
        <v>250</v>
      </c>
      <c r="F342" s="4">
        <v>1</v>
      </c>
      <c r="G342" s="6">
        <v>700</v>
      </c>
      <c r="H342" s="7">
        <v>0.19</v>
      </c>
      <c r="I342" s="8">
        <f t="shared" si="15"/>
        <v>133</v>
      </c>
      <c r="J342" s="6">
        <f t="shared" si="16"/>
        <v>700</v>
      </c>
      <c r="K342" s="6">
        <f t="shared" si="17"/>
        <v>833</v>
      </c>
    </row>
    <row r="343" spans="1:11" ht="15" x14ac:dyDescent="0.2">
      <c r="A343" s="4">
        <v>333</v>
      </c>
      <c r="B343" s="9" t="s">
        <v>641</v>
      </c>
      <c r="C343" s="9">
        <v>150101679</v>
      </c>
      <c r="D343" s="40" t="s">
        <v>642</v>
      </c>
      <c r="E343" s="44" t="s">
        <v>254</v>
      </c>
      <c r="F343" s="4">
        <v>1</v>
      </c>
      <c r="G343" s="6">
        <v>18200</v>
      </c>
      <c r="H343" s="7">
        <v>0</v>
      </c>
      <c r="I343" s="8">
        <f t="shared" si="15"/>
        <v>0</v>
      </c>
      <c r="J343" s="6">
        <f t="shared" si="16"/>
        <v>18200</v>
      </c>
      <c r="K343" s="6">
        <f t="shared" si="17"/>
        <v>18200</v>
      </c>
    </row>
    <row r="344" spans="1:11" ht="15" x14ac:dyDescent="0.2">
      <c r="A344" s="4">
        <v>334</v>
      </c>
      <c r="B344" s="9" t="s">
        <v>641</v>
      </c>
      <c r="C344" s="9">
        <v>150101679</v>
      </c>
      <c r="D344" s="40" t="s">
        <v>643</v>
      </c>
      <c r="E344" s="41" t="s">
        <v>254</v>
      </c>
      <c r="F344" s="4">
        <v>1</v>
      </c>
      <c r="G344" s="6">
        <v>8400</v>
      </c>
      <c r="H344" s="7">
        <v>0</v>
      </c>
      <c r="I344" s="8">
        <f t="shared" si="15"/>
        <v>0</v>
      </c>
      <c r="J344" s="6">
        <f t="shared" si="16"/>
        <v>8400</v>
      </c>
      <c r="K344" s="6">
        <f t="shared" si="17"/>
        <v>8400</v>
      </c>
    </row>
    <row r="345" spans="1:11" ht="15" x14ac:dyDescent="0.2">
      <c r="A345" s="4">
        <v>335</v>
      </c>
      <c r="B345" s="9" t="s">
        <v>641</v>
      </c>
      <c r="C345" s="9">
        <v>150101679</v>
      </c>
      <c r="D345" s="40" t="s">
        <v>644</v>
      </c>
      <c r="E345" s="41" t="s">
        <v>254</v>
      </c>
      <c r="F345" s="4">
        <v>1</v>
      </c>
      <c r="G345" s="6">
        <v>8400</v>
      </c>
      <c r="H345" s="7">
        <v>0</v>
      </c>
      <c r="I345" s="8">
        <f t="shared" si="15"/>
        <v>0</v>
      </c>
      <c r="J345" s="6">
        <f t="shared" si="16"/>
        <v>8400</v>
      </c>
      <c r="K345" s="6">
        <f t="shared" si="17"/>
        <v>8400</v>
      </c>
    </row>
    <row r="346" spans="1:11" ht="15" x14ac:dyDescent="0.2">
      <c r="A346" s="4">
        <v>336</v>
      </c>
      <c r="B346" s="9" t="s">
        <v>641</v>
      </c>
      <c r="C346" s="9">
        <v>150101679</v>
      </c>
      <c r="D346" s="40" t="s">
        <v>645</v>
      </c>
      <c r="E346" s="44" t="s">
        <v>254</v>
      </c>
      <c r="F346" s="4">
        <v>1</v>
      </c>
      <c r="G346" s="6">
        <v>13800</v>
      </c>
      <c r="H346" s="7">
        <v>0</v>
      </c>
      <c r="I346" s="8">
        <f t="shared" si="15"/>
        <v>0</v>
      </c>
      <c r="J346" s="6">
        <f t="shared" si="16"/>
        <v>13800</v>
      </c>
      <c r="K346" s="6">
        <f t="shared" si="17"/>
        <v>13800</v>
      </c>
    </row>
    <row r="347" spans="1:11" ht="15" x14ac:dyDescent="0.2">
      <c r="A347" s="4">
        <v>337</v>
      </c>
      <c r="B347" s="9">
        <v>50101717</v>
      </c>
      <c r="C347" s="9">
        <v>150192904</v>
      </c>
      <c r="D347" s="40" t="s">
        <v>646</v>
      </c>
      <c r="E347" s="44" t="s">
        <v>254</v>
      </c>
      <c r="F347" s="4">
        <v>1</v>
      </c>
      <c r="G347" s="6">
        <v>39800</v>
      </c>
      <c r="H347" s="7">
        <v>0.19</v>
      </c>
      <c r="I347" s="8">
        <f t="shared" si="15"/>
        <v>7562</v>
      </c>
      <c r="J347" s="6">
        <f t="shared" si="16"/>
        <v>39800</v>
      </c>
      <c r="K347" s="6">
        <f t="shared" si="17"/>
        <v>47362</v>
      </c>
    </row>
    <row r="348" spans="1:11" ht="15" x14ac:dyDescent="0.2">
      <c r="A348" s="4">
        <v>338</v>
      </c>
      <c r="B348" s="9">
        <v>50101717</v>
      </c>
      <c r="C348" s="9">
        <v>150192904</v>
      </c>
      <c r="D348" s="40" t="s">
        <v>647</v>
      </c>
      <c r="E348" s="41" t="s">
        <v>260</v>
      </c>
      <c r="F348" s="4">
        <v>1</v>
      </c>
      <c r="G348" s="6">
        <v>11900</v>
      </c>
      <c r="H348" s="7">
        <v>0.19</v>
      </c>
      <c r="I348" s="8">
        <f t="shared" si="15"/>
        <v>2261</v>
      </c>
      <c r="J348" s="6">
        <f t="shared" si="16"/>
        <v>11900</v>
      </c>
      <c r="K348" s="6">
        <f t="shared" si="17"/>
        <v>14161</v>
      </c>
    </row>
    <row r="349" spans="1:11" ht="15" x14ac:dyDescent="0.2">
      <c r="A349" s="4">
        <v>339</v>
      </c>
      <c r="B349" s="9">
        <v>50151605</v>
      </c>
      <c r="C349" s="9">
        <v>150131713</v>
      </c>
      <c r="D349" s="40" t="s">
        <v>648</v>
      </c>
      <c r="E349" s="44" t="s">
        <v>260</v>
      </c>
      <c r="F349" s="4">
        <v>1</v>
      </c>
      <c r="G349" s="6">
        <v>48100</v>
      </c>
      <c r="H349" s="7">
        <v>0.05</v>
      </c>
      <c r="I349" s="8">
        <f t="shared" si="15"/>
        <v>2405</v>
      </c>
      <c r="J349" s="6">
        <f t="shared" si="16"/>
        <v>48100</v>
      </c>
      <c r="K349" s="6">
        <f t="shared" si="17"/>
        <v>50505</v>
      </c>
    </row>
    <row r="350" spans="1:11" ht="15" x14ac:dyDescent="0.2">
      <c r="A350" s="4">
        <v>340</v>
      </c>
      <c r="B350" s="9">
        <v>50151605</v>
      </c>
      <c r="C350" s="9">
        <v>150131713</v>
      </c>
      <c r="D350" s="40" t="s">
        <v>649</v>
      </c>
      <c r="E350" s="44" t="s">
        <v>260</v>
      </c>
      <c r="F350" s="4">
        <v>1</v>
      </c>
      <c r="G350" s="6">
        <v>30600</v>
      </c>
      <c r="H350" s="7">
        <v>0.19</v>
      </c>
      <c r="I350" s="8">
        <f t="shared" si="15"/>
        <v>5814</v>
      </c>
      <c r="J350" s="6">
        <f t="shared" si="16"/>
        <v>30600</v>
      </c>
      <c r="K350" s="6">
        <f t="shared" si="17"/>
        <v>36414</v>
      </c>
    </row>
    <row r="351" spans="1:11" ht="15" x14ac:dyDescent="0.2">
      <c r="A351" s="4">
        <v>341</v>
      </c>
      <c r="B351" s="9" t="s">
        <v>650</v>
      </c>
      <c r="C351" s="9">
        <v>150101679</v>
      </c>
      <c r="D351" s="40" t="s">
        <v>651</v>
      </c>
      <c r="E351" s="44" t="s">
        <v>254</v>
      </c>
      <c r="F351" s="4">
        <v>1</v>
      </c>
      <c r="G351" s="6">
        <v>26900</v>
      </c>
      <c r="H351" s="7">
        <v>0</v>
      </c>
      <c r="I351" s="8">
        <f t="shared" si="15"/>
        <v>0</v>
      </c>
      <c r="J351" s="6">
        <f t="shared" si="16"/>
        <v>26900</v>
      </c>
      <c r="K351" s="6">
        <f t="shared" si="17"/>
        <v>26900</v>
      </c>
    </row>
    <row r="352" spans="1:11" ht="15" x14ac:dyDescent="0.2">
      <c r="A352" s="4">
        <v>342</v>
      </c>
      <c r="B352" s="9" t="s">
        <v>650</v>
      </c>
      <c r="C352" s="9">
        <v>150101679</v>
      </c>
      <c r="D352" s="40" t="s">
        <v>652</v>
      </c>
      <c r="E352" s="44" t="s">
        <v>254</v>
      </c>
      <c r="F352" s="4">
        <v>1</v>
      </c>
      <c r="G352" s="6">
        <v>29900</v>
      </c>
      <c r="H352" s="7">
        <v>0</v>
      </c>
      <c r="I352" s="8">
        <f t="shared" si="15"/>
        <v>0</v>
      </c>
      <c r="J352" s="6">
        <f t="shared" si="16"/>
        <v>29900</v>
      </c>
      <c r="K352" s="6">
        <f t="shared" si="17"/>
        <v>29900</v>
      </c>
    </row>
    <row r="353" spans="1:11" ht="15" x14ac:dyDescent="0.2">
      <c r="A353" s="4">
        <v>343</v>
      </c>
      <c r="B353" s="58">
        <v>50101500</v>
      </c>
      <c r="C353" s="46"/>
      <c r="D353" s="40" t="s">
        <v>653</v>
      </c>
      <c r="E353" s="44" t="s">
        <v>254</v>
      </c>
      <c r="F353" s="4">
        <v>1</v>
      </c>
      <c r="G353" s="6">
        <v>18100</v>
      </c>
      <c r="H353" s="7">
        <v>0</v>
      </c>
      <c r="I353" s="8">
        <f t="shared" si="15"/>
        <v>0</v>
      </c>
      <c r="J353" s="6">
        <f t="shared" si="16"/>
        <v>18100</v>
      </c>
      <c r="K353" s="6">
        <f t="shared" si="17"/>
        <v>18100</v>
      </c>
    </row>
    <row r="354" spans="1:11" ht="15" x14ac:dyDescent="0.2">
      <c r="A354" s="4">
        <v>344</v>
      </c>
      <c r="B354" s="9" t="s">
        <v>654</v>
      </c>
      <c r="C354" s="9">
        <v>150101679</v>
      </c>
      <c r="D354" s="40" t="s">
        <v>655</v>
      </c>
      <c r="E354" s="44" t="s">
        <v>254</v>
      </c>
      <c r="F354" s="4">
        <v>1</v>
      </c>
      <c r="G354" s="6">
        <v>18100</v>
      </c>
      <c r="H354" s="7">
        <v>0</v>
      </c>
      <c r="I354" s="8">
        <f t="shared" si="15"/>
        <v>0</v>
      </c>
      <c r="J354" s="6">
        <f t="shared" si="16"/>
        <v>18100</v>
      </c>
      <c r="K354" s="6">
        <f t="shared" si="17"/>
        <v>18100</v>
      </c>
    </row>
    <row r="355" spans="1:11" ht="15" x14ac:dyDescent="0.2">
      <c r="A355" s="4">
        <v>345</v>
      </c>
      <c r="B355" s="9">
        <v>50151514</v>
      </c>
      <c r="C355" s="9">
        <v>150192904</v>
      </c>
      <c r="D355" s="40" t="s">
        <v>656</v>
      </c>
      <c r="E355" s="44" t="s">
        <v>657</v>
      </c>
      <c r="F355" s="4">
        <v>1</v>
      </c>
      <c r="G355" s="6">
        <v>197500</v>
      </c>
      <c r="H355" s="7">
        <v>0.19</v>
      </c>
      <c r="I355" s="8">
        <f t="shared" si="15"/>
        <v>37525</v>
      </c>
      <c r="J355" s="6">
        <f t="shared" si="16"/>
        <v>197500</v>
      </c>
      <c r="K355" s="6">
        <f t="shared" si="17"/>
        <v>235025</v>
      </c>
    </row>
    <row r="356" spans="1:11" ht="15" x14ac:dyDescent="0.2">
      <c r="A356" s="4">
        <v>346</v>
      </c>
      <c r="B356" s="4">
        <v>50151500</v>
      </c>
      <c r="C356" s="9">
        <v>150192904</v>
      </c>
      <c r="D356" s="47" t="s">
        <v>658</v>
      </c>
      <c r="E356" s="43" t="s">
        <v>659</v>
      </c>
      <c r="F356" s="4">
        <v>1</v>
      </c>
      <c r="G356" s="6">
        <v>411200</v>
      </c>
      <c r="H356" s="7">
        <v>0.19</v>
      </c>
      <c r="I356" s="8">
        <f t="shared" si="15"/>
        <v>78128</v>
      </c>
      <c r="J356" s="6">
        <f t="shared" si="16"/>
        <v>411200</v>
      </c>
      <c r="K356" s="6">
        <f t="shared" si="17"/>
        <v>489328</v>
      </c>
    </row>
    <row r="357" spans="1:11" ht="15" x14ac:dyDescent="0.2">
      <c r="A357" s="4">
        <v>347</v>
      </c>
      <c r="B357" s="4">
        <v>50161814</v>
      </c>
      <c r="C357" s="9">
        <v>150192904</v>
      </c>
      <c r="D357" s="42" t="s">
        <v>660</v>
      </c>
      <c r="E357" s="43" t="s">
        <v>469</v>
      </c>
      <c r="F357" s="4">
        <v>1</v>
      </c>
      <c r="G357" s="6">
        <v>63300</v>
      </c>
      <c r="H357" s="7">
        <v>0.19</v>
      </c>
      <c r="I357" s="8">
        <f t="shared" si="15"/>
        <v>12027</v>
      </c>
      <c r="J357" s="6">
        <f t="shared" si="16"/>
        <v>63300</v>
      </c>
      <c r="K357" s="6">
        <f t="shared" si="17"/>
        <v>75327</v>
      </c>
    </row>
    <row r="358" spans="1:11" ht="15" x14ac:dyDescent="0.2">
      <c r="A358" s="4">
        <v>348</v>
      </c>
      <c r="B358" s="9">
        <v>50131631</v>
      </c>
      <c r="C358" s="9">
        <v>150192904</v>
      </c>
      <c r="D358" s="40" t="s">
        <v>661</v>
      </c>
      <c r="E358" s="41" t="s">
        <v>254</v>
      </c>
      <c r="F358" s="4">
        <v>1</v>
      </c>
      <c r="G358" s="6">
        <v>58700</v>
      </c>
      <c r="H358" s="7">
        <v>0.19</v>
      </c>
      <c r="I358" s="8">
        <f t="shared" si="15"/>
        <v>11153</v>
      </c>
      <c r="J358" s="6">
        <f t="shared" si="16"/>
        <v>58700</v>
      </c>
      <c r="K358" s="6">
        <f t="shared" si="17"/>
        <v>69853</v>
      </c>
    </row>
    <row r="359" spans="1:11" ht="15" x14ac:dyDescent="0.2">
      <c r="A359" s="4">
        <v>349</v>
      </c>
      <c r="B359" s="58">
        <v>50101500</v>
      </c>
      <c r="C359" s="46"/>
      <c r="D359" s="40" t="s">
        <v>662</v>
      </c>
      <c r="E359" s="44" t="s">
        <v>254</v>
      </c>
      <c r="F359" s="4">
        <v>1</v>
      </c>
      <c r="G359" s="6">
        <v>20100</v>
      </c>
      <c r="H359" s="7">
        <v>0</v>
      </c>
      <c r="I359" s="8">
        <f t="shared" si="15"/>
        <v>0</v>
      </c>
      <c r="J359" s="6">
        <f t="shared" si="16"/>
        <v>20100</v>
      </c>
      <c r="K359" s="6">
        <f t="shared" si="17"/>
        <v>20100</v>
      </c>
    </row>
    <row r="360" spans="1:11" ht="15" x14ac:dyDescent="0.2">
      <c r="A360" s="4">
        <v>350</v>
      </c>
      <c r="B360" s="59" t="s">
        <v>663</v>
      </c>
      <c r="C360" s="9">
        <v>150192904</v>
      </c>
      <c r="D360" s="40" t="s">
        <v>664</v>
      </c>
      <c r="E360" s="41" t="s">
        <v>254</v>
      </c>
      <c r="F360" s="4">
        <v>1</v>
      </c>
      <c r="G360" s="6">
        <v>21200</v>
      </c>
      <c r="H360" s="7">
        <v>0</v>
      </c>
      <c r="I360" s="8">
        <f t="shared" si="15"/>
        <v>0</v>
      </c>
      <c r="J360" s="6">
        <f t="shared" si="16"/>
        <v>21200</v>
      </c>
      <c r="K360" s="6">
        <f t="shared" si="17"/>
        <v>21200</v>
      </c>
    </row>
    <row r="361" spans="1:11" ht="15" x14ac:dyDescent="0.2">
      <c r="A361" s="4">
        <v>351</v>
      </c>
      <c r="B361" s="57">
        <v>50120000</v>
      </c>
      <c r="C361" s="9">
        <v>150121553</v>
      </c>
      <c r="D361" s="40" t="s">
        <v>665</v>
      </c>
      <c r="E361" s="41" t="s">
        <v>254</v>
      </c>
      <c r="F361" s="4">
        <v>1</v>
      </c>
      <c r="G361" s="6">
        <v>84500</v>
      </c>
      <c r="H361" s="7">
        <v>0</v>
      </c>
      <c r="I361" s="8">
        <f t="shared" si="15"/>
        <v>0</v>
      </c>
      <c r="J361" s="6">
        <f t="shared" si="16"/>
        <v>84500</v>
      </c>
      <c r="K361" s="6">
        <f t="shared" si="17"/>
        <v>84500</v>
      </c>
    </row>
    <row r="362" spans="1:11" ht="15" x14ac:dyDescent="0.2">
      <c r="A362" s="4">
        <v>352</v>
      </c>
      <c r="B362" s="57">
        <v>50120000</v>
      </c>
      <c r="C362" s="9">
        <v>150121553</v>
      </c>
      <c r="D362" s="40" t="s">
        <v>666</v>
      </c>
      <c r="E362" s="41" t="s">
        <v>254</v>
      </c>
      <c r="F362" s="4">
        <v>1</v>
      </c>
      <c r="G362" s="6">
        <v>187400</v>
      </c>
      <c r="H362" s="7">
        <v>0</v>
      </c>
      <c r="I362" s="8">
        <f t="shared" si="15"/>
        <v>0</v>
      </c>
      <c r="J362" s="6">
        <f t="shared" si="16"/>
        <v>187400</v>
      </c>
      <c r="K362" s="6">
        <f t="shared" si="17"/>
        <v>187400</v>
      </c>
    </row>
    <row r="363" spans="1:11" ht="15" x14ac:dyDescent="0.2">
      <c r="A363" s="4">
        <v>353</v>
      </c>
      <c r="B363" s="60">
        <v>50101500</v>
      </c>
      <c r="C363" s="46"/>
      <c r="D363" s="40" t="s">
        <v>667</v>
      </c>
      <c r="E363" s="44" t="s">
        <v>254</v>
      </c>
      <c r="F363" s="4">
        <v>1</v>
      </c>
      <c r="G363" s="6">
        <v>8800</v>
      </c>
      <c r="H363" s="7">
        <v>0</v>
      </c>
      <c r="I363" s="8">
        <f t="shared" si="15"/>
        <v>0</v>
      </c>
      <c r="J363" s="6">
        <f t="shared" si="16"/>
        <v>8800</v>
      </c>
      <c r="K363" s="6">
        <f t="shared" si="17"/>
        <v>8800</v>
      </c>
    </row>
    <row r="364" spans="1:11" ht="15" x14ac:dyDescent="0.2">
      <c r="A364" s="4">
        <v>354</v>
      </c>
      <c r="B364" s="57">
        <v>50120000</v>
      </c>
      <c r="C364" s="9">
        <v>150121552</v>
      </c>
      <c r="D364" s="40" t="s">
        <v>668</v>
      </c>
      <c r="E364" s="41" t="s">
        <v>254</v>
      </c>
      <c r="F364" s="4">
        <v>1</v>
      </c>
      <c r="G364" s="6">
        <v>59200</v>
      </c>
      <c r="H364" s="7">
        <v>0</v>
      </c>
      <c r="I364" s="8">
        <f t="shared" si="15"/>
        <v>0</v>
      </c>
      <c r="J364" s="6">
        <f t="shared" si="16"/>
        <v>59200</v>
      </c>
      <c r="K364" s="6">
        <f t="shared" si="17"/>
        <v>59200</v>
      </c>
    </row>
    <row r="365" spans="1:11" ht="15" x14ac:dyDescent="0.2">
      <c r="A365" s="4">
        <v>355</v>
      </c>
      <c r="B365" s="9">
        <v>50192400</v>
      </c>
      <c r="C365" s="9">
        <v>150192904</v>
      </c>
      <c r="D365" s="40" t="s">
        <v>669</v>
      </c>
      <c r="E365" s="41" t="s">
        <v>670</v>
      </c>
      <c r="F365" s="4">
        <v>1</v>
      </c>
      <c r="G365" s="6">
        <v>31700</v>
      </c>
      <c r="H365" s="7">
        <v>0.19</v>
      </c>
      <c r="I365" s="8">
        <f t="shared" si="15"/>
        <v>6023</v>
      </c>
      <c r="J365" s="6">
        <f t="shared" si="16"/>
        <v>31700</v>
      </c>
      <c r="K365" s="6">
        <f t="shared" si="17"/>
        <v>37723</v>
      </c>
    </row>
    <row r="366" spans="1:11" ht="15" x14ac:dyDescent="0.2">
      <c r="A366" s="4">
        <v>356</v>
      </c>
      <c r="B366" s="4">
        <v>50120000</v>
      </c>
      <c r="C366" s="9">
        <v>150121552</v>
      </c>
      <c r="D366" s="40" t="s">
        <v>671</v>
      </c>
      <c r="E366" s="41" t="s">
        <v>254</v>
      </c>
      <c r="F366" s="4">
        <v>1</v>
      </c>
      <c r="G366" s="6">
        <v>272900</v>
      </c>
      <c r="H366" s="7">
        <v>0.19</v>
      </c>
      <c r="I366" s="8">
        <f t="shared" si="15"/>
        <v>51851</v>
      </c>
      <c r="J366" s="6">
        <f t="shared" si="16"/>
        <v>272900</v>
      </c>
      <c r="K366" s="6">
        <f t="shared" si="17"/>
        <v>324751</v>
      </c>
    </row>
    <row r="367" spans="1:11" ht="15" x14ac:dyDescent="0.2">
      <c r="A367" s="4">
        <v>357</v>
      </c>
      <c r="B367" s="9">
        <v>51131605</v>
      </c>
      <c r="C367" s="9">
        <v>150171559</v>
      </c>
      <c r="D367" s="40" t="s">
        <v>672</v>
      </c>
      <c r="E367" s="44" t="s">
        <v>673</v>
      </c>
      <c r="F367" s="4">
        <v>1</v>
      </c>
      <c r="G367" s="6">
        <v>107500</v>
      </c>
      <c r="H367" s="7">
        <v>0.19</v>
      </c>
      <c r="I367" s="8">
        <f t="shared" si="15"/>
        <v>20425</v>
      </c>
      <c r="J367" s="6">
        <f t="shared" si="16"/>
        <v>107500</v>
      </c>
      <c r="K367" s="6">
        <f t="shared" si="17"/>
        <v>127925</v>
      </c>
    </row>
    <row r="368" spans="1:11" ht="15" x14ac:dyDescent="0.2">
      <c r="A368" s="4">
        <v>358</v>
      </c>
      <c r="B368" s="9">
        <v>50192302</v>
      </c>
      <c r="C368" s="9">
        <v>150171559</v>
      </c>
      <c r="D368" s="40" t="s">
        <v>674</v>
      </c>
      <c r="E368" s="44" t="s">
        <v>372</v>
      </c>
      <c r="F368" s="4">
        <v>1</v>
      </c>
      <c r="G368" s="6">
        <v>45200</v>
      </c>
      <c r="H368" s="7">
        <v>0.19</v>
      </c>
      <c r="I368" s="8">
        <f t="shared" si="15"/>
        <v>8588</v>
      </c>
      <c r="J368" s="6">
        <f t="shared" si="16"/>
        <v>45200</v>
      </c>
      <c r="K368" s="6">
        <f t="shared" si="17"/>
        <v>53788</v>
      </c>
    </row>
    <row r="369" spans="1:11" ht="15" x14ac:dyDescent="0.2">
      <c r="A369" s="4">
        <v>359</v>
      </c>
      <c r="B369" s="9">
        <v>50181708</v>
      </c>
      <c r="C369" s="9">
        <v>150192904</v>
      </c>
      <c r="D369" s="40" t="s">
        <v>675</v>
      </c>
      <c r="E369" s="44" t="s">
        <v>254</v>
      </c>
      <c r="F369" s="4">
        <v>1</v>
      </c>
      <c r="G369" s="6">
        <v>41600</v>
      </c>
      <c r="H369" s="7">
        <v>0.19</v>
      </c>
      <c r="I369" s="8">
        <f t="shared" si="15"/>
        <v>7904</v>
      </c>
      <c r="J369" s="6">
        <f t="shared" si="16"/>
        <v>41600</v>
      </c>
      <c r="K369" s="6">
        <f t="shared" si="17"/>
        <v>49504</v>
      </c>
    </row>
    <row r="370" spans="1:11" ht="15" x14ac:dyDescent="0.2">
      <c r="A370" s="4">
        <v>360</v>
      </c>
      <c r="B370" s="9">
        <v>50181708</v>
      </c>
      <c r="C370" s="9">
        <v>150192904</v>
      </c>
      <c r="D370" s="40" t="s">
        <v>676</v>
      </c>
      <c r="E370" s="44" t="s">
        <v>254</v>
      </c>
      <c r="F370" s="4">
        <v>1</v>
      </c>
      <c r="G370" s="6">
        <v>26200</v>
      </c>
      <c r="H370" s="7">
        <v>0.19</v>
      </c>
      <c r="I370" s="8">
        <f t="shared" si="15"/>
        <v>4978</v>
      </c>
      <c r="J370" s="6">
        <f t="shared" si="16"/>
        <v>26200</v>
      </c>
      <c r="K370" s="6">
        <f t="shared" si="17"/>
        <v>31178</v>
      </c>
    </row>
    <row r="371" spans="1:11" ht="15" x14ac:dyDescent="0.2">
      <c r="A371" s="4">
        <v>361</v>
      </c>
      <c r="B371" s="9">
        <v>50131702</v>
      </c>
      <c r="C371" s="9">
        <v>150192904</v>
      </c>
      <c r="D371" s="40" t="s">
        <v>677</v>
      </c>
      <c r="E371" s="44" t="s">
        <v>678</v>
      </c>
      <c r="F371" s="4">
        <v>1</v>
      </c>
      <c r="G371" s="6">
        <v>60100</v>
      </c>
      <c r="H371" s="7">
        <v>0.19</v>
      </c>
      <c r="I371" s="8">
        <f t="shared" si="15"/>
        <v>11419</v>
      </c>
      <c r="J371" s="6">
        <f t="shared" si="16"/>
        <v>60100</v>
      </c>
      <c r="K371" s="6">
        <f t="shared" si="17"/>
        <v>71519</v>
      </c>
    </row>
    <row r="372" spans="1:11" ht="15" x14ac:dyDescent="0.2">
      <c r="A372" s="4">
        <v>362</v>
      </c>
      <c r="B372" s="9">
        <v>50192403</v>
      </c>
      <c r="C372" s="9">
        <v>150192904</v>
      </c>
      <c r="D372" s="40" t="s">
        <v>679</v>
      </c>
      <c r="E372" s="44" t="s">
        <v>245</v>
      </c>
      <c r="F372" s="4">
        <v>1</v>
      </c>
      <c r="G372" s="6">
        <v>58800</v>
      </c>
      <c r="H372" s="7">
        <v>0</v>
      </c>
      <c r="I372" s="8">
        <f t="shared" si="15"/>
        <v>0</v>
      </c>
      <c r="J372" s="6">
        <f t="shared" si="16"/>
        <v>58800</v>
      </c>
      <c r="K372" s="6">
        <f t="shared" si="17"/>
        <v>58800</v>
      </c>
    </row>
    <row r="373" spans="1:11" ht="15" x14ac:dyDescent="0.2">
      <c r="A373" s="4">
        <v>363</v>
      </c>
      <c r="B373" s="9">
        <v>50181901</v>
      </c>
      <c r="C373" s="9">
        <v>150192904</v>
      </c>
      <c r="D373" s="40" t="s">
        <v>680</v>
      </c>
      <c r="E373" s="41" t="s">
        <v>254</v>
      </c>
      <c r="F373" s="4">
        <v>1</v>
      </c>
      <c r="G373" s="6">
        <v>33700</v>
      </c>
      <c r="H373" s="7">
        <v>0.19</v>
      </c>
      <c r="I373" s="8">
        <f t="shared" si="15"/>
        <v>6403</v>
      </c>
      <c r="J373" s="6">
        <f t="shared" si="16"/>
        <v>33700</v>
      </c>
      <c r="K373" s="6">
        <f t="shared" si="17"/>
        <v>40103</v>
      </c>
    </row>
    <row r="374" spans="1:11" ht="15" x14ac:dyDescent="0.2">
      <c r="A374" s="4">
        <v>364</v>
      </c>
      <c r="B374" s="9">
        <v>50302003</v>
      </c>
      <c r="C374" s="9">
        <v>150101679</v>
      </c>
      <c r="D374" s="40" t="s">
        <v>681</v>
      </c>
      <c r="E374" s="44" t="s">
        <v>254</v>
      </c>
      <c r="F374" s="4">
        <v>1</v>
      </c>
      <c r="G374" s="6">
        <v>27900</v>
      </c>
      <c r="H374" s="7">
        <v>0</v>
      </c>
      <c r="I374" s="8">
        <f t="shared" si="15"/>
        <v>0</v>
      </c>
      <c r="J374" s="6">
        <f t="shared" si="16"/>
        <v>27900</v>
      </c>
      <c r="K374" s="6">
        <f t="shared" si="17"/>
        <v>27900</v>
      </c>
    </row>
    <row r="375" spans="1:11" ht="15" x14ac:dyDescent="0.2">
      <c r="A375" s="4">
        <v>365</v>
      </c>
      <c r="B375" s="9">
        <v>50112023</v>
      </c>
      <c r="C375" s="9">
        <v>150111608</v>
      </c>
      <c r="D375" s="40" t="s">
        <v>682</v>
      </c>
      <c r="E375" s="44" t="s">
        <v>260</v>
      </c>
      <c r="F375" s="4">
        <v>1</v>
      </c>
      <c r="G375" s="6">
        <v>13900</v>
      </c>
      <c r="H375" s="7">
        <v>0.05</v>
      </c>
      <c r="I375" s="8">
        <f t="shared" si="15"/>
        <v>695</v>
      </c>
      <c r="J375" s="6">
        <f t="shared" si="16"/>
        <v>13900</v>
      </c>
      <c r="K375" s="6">
        <f t="shared" si="17"/>
        <v>14595</v>
      </c>
    </row>
    <row r="376" spans="1:11" ht="15" x14ac:dyDescent="0.2">
      <c r="A376" s="4">
        <v>366</v>
      </c>
      <c r="B376" s="4">
        <v>50474900</v>
      </c>
      <c r="C376" s="9">
        <v>150192904</v>
      </c>
      <c r="D376" s="40" t="s">
        <v>683</v>
      </c>
      <c r="E376" s="41" t="s">
        <v>254</v>
      </c>
      <c r="F376" s="4">
        <v>1</v>
      </c>
      <c r="G376" s="6">
        <v>22400</v>
      </c>
      <c r="H376" s="7">
        <v>0.19</v>
      </c>
      <c r="I376" s="8">
        <f t="shared" si="15"/>
        <v>4256</v>
      </c>
      <c r="J376" s="6">
        <f t="shared" si="16"/>
        <v>22400</v>
      </c>
      <c r="K376" s="6">
        <f t="shared" si="17"/>
        <v>26656</v>
      </c>
    </row>
    <row r="377" spans="1:11" ht="15" x14ac:dyDescent="0.2">
      <c r="A377" s="4">
        <v>367</v>
      </c>
      <c r="B377" s="4">
        <v>50111500</v>
      </c>
      <c r="C377" s="9">
        <v>150111505</v>
      </c>
      <c r="D377" s="40" t="s">
        <v>684</v>
      </c>
      <c r="E377" s="41" t="s">
        <v>254</v>
      </c>
      <c r="F377" s="4">
        <v>1</v>
      </c>
      <c r="G377" s="6">
        <v>81000</v>
      </c>
      <c r="H377" s="7">
        <v>0</v>
      </c>
      <c r="I377" s="8">
        <f t="shared" si="15"/>
        <v>0</v>
      </c>
      <c r="J377" s="6">
        <f t="shared" si="16"/>
        <v>81000</v>
      </c>
      <c r="K377" s="6">
        <f t="shared" si="17"/>
        <v>81000</v>
      </c>
    </row>
    <row r="378" spans="1:11" ht="15" x14ac:dyDescent="0.2">
      <c r="A378" s="4">
        <v>368</v>
      </c>
      <c r="B378" s="4">
        <v>11151700</v>
      </c>
      <c r="C378" s="9">
        <v>111151522</v>
      </c>
      <c r="D378" s="42" t="s">
        <v>685</v>
      </c>
      <c r="E378" s="43" t="s">
        <v>29</v>
      </c>
      <c r="F378" s="4">
        <v>1</v>
      </c>
      <c r="G378" s="6">
        <v>37100</v>
      </c>
      <c r="H378" s="7">
        <v>0.19</v>
      </c>
      <c r="I378" s="8">
        <f t="shared" si="15"/>
        <v>7049</v>
      </c>
      <c r="J378" s="6">
        <f t="shared" si="16"/>
        <v>37100</v>
      </c>
      <c r="K378" s="6">
        <f t="shared" si="17"/>
        <v>44149</v>
      </c>
    </row>
    <row r="379" spans="1:11" ht="15" x14ac:dyDescent="0.2">
      <c r="A379" s="4">
        <v>369</v>
      </c>
      <c r="B379" s="61">
        <v>50305011</v>
      </c>
      <c r="C379" s="9">
        <v>150101679</v>
      </c>
      <c r="D379" s="40" t="s">
        <v>686</v>
      </c>
      <c r="E379" s="41" t="s">
        <v>254</v>
      </c>
      <c r="F379" s="4">
        <v>1</v>
      </c>
      <c r="G379" s="6">
        <v>10600</v>
      </c>
      <c r="H379" s="7">
        <v>0</v>
      </c>
      <c r="I379" s="8">
        <f t="shared" si="15"/>
        <v>0</v>
      </c>
      <c r="J379" s="6">
        <f t="shared" si="16"/>
        <v>10600</v>
      </c>
      <c r="K379" s="6">
        <f t="shared" si="17"/>
        <v>10600</v>
      </c>
    </row>
    <row r="380" spans="1:11" ht="15" x14ac:dyDescent="0.2">
      <c r="A380" s="4">
        <v>370</v>
      </c>
      <c r="B380" s="9">
        <v>50171500</v>
      </c>
      <c r="C380" s="9">
        <v>150111505</v>
      </c>
      <c r="D380" s="40" t="s">
        <v>687</v>
      </c>
      <c r="E380" s="41" t="s">
        <v>254</v>
      </c>
      <c r="F380" s="4">
        <v>1</v>
      </c>
      <c r="G380" s="6">
        <v>124000</v>
      </c>
      <c r="H380" s="7">
        <v>0.19</v>
      </c>
      <c r="I380" s="8">
        <f t="shared" si="15"/>
        <v>23560</v>
      </c>
      <c r="J380" s="6">
        <f t="shared" si="16"/>
        <v>124000</v>
      </c>
      <c r="K380" s="6">
        <f t="shared" si="17"/>
        <v>147560</v>
      </c>
    </row>
    <row r="381" spans="1:11" ht="15" x14ac:dyDescent="0.2">
      <c r="A381" s="4">
        <v>371</v>
      </c>
      <c r="B381" s="9">
        <v>50171902</v>
      </c>
      <c r="C381" s="9">
        <v>150192904</v>
      </c>
      <c r="D381" s="40" t="s">
        <v>688</v>
      </c>
      <c r="E381" s="44" t="s">
        <v>254</v>
      </c>
      <c r="F381" s="4">
        <v>1</v>
      </c>
      <c r="G381" s="6">
        <v>188000</v>
      </c>
      <c r="H381" s="7">
        <v>0.19</v>
      </c>
      <c r="I381" s="8">
        <f t="shared" si="15"/>
        <v>35720</v>
      </c>
      <c r="J381" s="6">
        <f t="shared" si="16"/>
        <v>188000</v>
      </c>
      <c r="K381" s="6">
        <f t="shared" si="17"/>
        <v>223720</v>
      </c>
    </row>
    <row r="382" spans="1:11" ht="15" x14ac:dyDescent="0.2">
      <c r="A382" s="4">
        <v>372</v>
      </c>
      <c r="B382" s="9">
        <v>50171500</v>
      </c>
      <c r="C382" s="9">
        <v>150192904</v>
      </c>
      <c r="D382" s="40" t="s">
        <v>689</v>
      </c>
      <c r="E382" s="41" t="s">
        <v>254</v>
      </c>
      <c r="F382" s="4">
        <v>1</v>
      </c>
      <c r="G382" s="6">
        <v>93700</v>
      </c>
      <c r="H382" s="7">
        <v>0</v>
      </c>
      <c r="I382" s="8">
        <f t="shared" si="15"/>
        <v>0</v>
      </c>
      <c r="J382" s="6">
        <f t="shared" si="16"/>
        <v>93700</v>
      </c>
      <c r="K382" s="6">
        <f t="shared" si="17"/>
        <v>93700</v>
      </c>
    </row>
    <row r="383" spans="1:11" ht="15" x14ac:dyDescent="0.2">
      <c r="A383" s="4">
        <v>373</v>
      </c>
      <c r="C383" s="46"/>
      <c r="D383" s="40" t="s">
        <v>690</v>
      </c>
      <c r="E383" s="41" t="s">
        <v>254</v>
      </c>
      <c r="F383" s="4">
        <v>1</v>
      </c>
      <c r="G383" s="6">
        <v>75100</v>
      </c>
      <c r="H383" s="7">
        <v>0</v>
      </c>
      <c r="I383" s="8">
        <f t="shared" si="15"/>
        <v>0</v>
      </c>
      <c r="J383" s="6">
        <f t="shared" si="16"/>
        <v>75100</v>
      </c>
      <c r="K383" s="6">
        <f t="shared" si="17"/>
        <v>75100</v>
      </c>
    </row>
    <row r="384" spans="1:11" ht="15" x14ac:dyDescent="0.2">
      <c r="A384" s="4">
        <v>374</v>
      </c>
      <c r="B384" s="9" t="s">
        <v>691</v>
      </c>
      <c r="C384" s="9">
        <v>150192904</v>
      </c>
      <c r="D384" s="40" t="s">
        <v>692</v>
      </c>
      <c r="E384" s="44" t="s">
        <v>693</v>
      </c>
      <c r="F384" s="4">
        <v>1</v>
      </c>
      <c r="G384" s="6">
        <v>15900</v>
      </c>
      <c r="H384" s="7">
        <v>0.19</v>
      </c>
      <c r="I384" s="8">
        <f t="shared" si="15"/>
        <v>3021</v>
      </c>
      <c r="J384" s="6">
        <f t="shared" si="16"/>
        <v>15900</v>
      </c>
      <c r="K384" s="6">
        <f t="shared" si="17"/>
        <v>18921</v>
      </c>
    </row>
    <row r="385" spans="1:11" ht="15" x14ac:dyDescent="0.2">
      <c r="A385" s="4">
        <v>375</v>
      </c>
      <c r="B385" s="9">
        <v>50171904</v>
      </c>
      <c r="C385" s="9">
        <v>150192904</v>
      </c>
      <c r="D385" s="40" t="s">
        <v>694</v>
      </c>
      <c r="E385" s="41" t="s">
        <v>670</v>
      </c>
      <c r="F385" s="4">
        <v>1</v>
      </c>
      <c r="G385" s="6">
        <v>38400</v>
      </c>
      <c r="H385" s="7">
        <v>0</v>
      </c>
      <c r="I385" s="8">
        <f t="shared" si="15"/>
        <v>0</v>
      </c>
      <c r="J385" s="6">
        <f t="shared" si="16"/>
        <v>38400</v>
      </c>
      <c r="K385" s="6">
        <f t="shared" si="17"/>
        <v>38400</v>
      </c>
    </row>
    <row r="386" spans="1:11" ht="15" x14ac:dyDescent="0.2">
      <c r="A386" s="4">
        <v>376</v>
      </c>
      <c r="B386" s="4">
        <v>50120000</v>
      </c>
      <c r="C386" s="9">
        <v>150121553</v>
      </c>
      <c r="D386" s="40" t="s">
        <v>695</v>
      </c>
      <c r="E386" s="41" t="s">
        <v>254</v>
      </c>
      <c r="F386" s="4">
        <v>1</v>
      </c>
      <c r="G386" s="6">
        <v>72400</v>
      </c>
      <c r="H386" s="7">
        <v>0.19</v>
      </c>
      <c r="I386" s="8">
        <f t="shared" si="15"/>
        <v>13756</v>
      </c>
      <c r="J386" s="6">
        <f t="shared" si="16"/>
        <v>72400</v>
      </c>
      <c r="K386" s="6">
        <f t="shared" si="17"/>
        <v>86156</v>
      </c>
    </row>
    <row r="387" spans="1:11" ht="15" x14ac:dyDescent="0.2">
      <c r="A387" s="4">
        <v>377</v>
      </c>
      <c r="B387" s="9">
        <v>50181901</v>
      </c>
      <c r="C387" s="9">
        <v>150192904</v>
      </c>
      <c r="D387" s="40" t="s">
        <v>696</v>
      </c>
      <c r="E387" s="41" t="s">
        <v>29</v>
      </c>
      <c r="F387" s="4">
        <v>1</v>
      </c>
      <c r="G387" s="6">
        <v>5300</v>
      </c>
      <c r="H387" s="7">
        <v>0</v>
      </c>
      <c r="I387" s="8">
        <f t="shared" si="15"/>
        <v>0</v>
      </c>
      <c r="J387" s="6">
        <f t="shared" si="16"/>
        <v>5300</v>
      </c>
      <c r="K387" s="6">
        <f t="shared" si="17"/>
        <v>5300</v>
      </c>
    </row>
    <row r="388" spans="1:11" ht="15" x14ac:dyDescent="0.2">
      <c r="A388" s="4">
        <v>378</v>
      </c>
      <c r="B388" s="9">
        <v>50181901</v>
      </c>
      <c r="C388" s="9">
        <v>150192904</v>
      </c>
      <c r="D388" s="40" t="s">
        <v>697</v>
      </c>
      <c r="E388" s="41" t="s">
        <v>538</v>
      </c>
      <c r="F388" s="4">
        <v>1</v>
      </c>
      <c r="G388" s="6">
        <v>6900</v>
      </c>
      <c r="H388" s="7">
        <v>0</v>
      </c>
      <c r="I388" s="8">
        <f t="shared" si="15"/>
        <v>0</v>
      </c>
      <c r="J388" s="6">
        <f t="shared" si="16"/>
        <v>6900</v>
      </c>
      <c r="K388" s="6">
        <f t="shared" si="17"/>
        <v>6900</v>
      </c>
    </row>
    <row r="389" spans="1:11" ht="15" x14ac:dyDescent="0.2">
      <c r="A389" s="4">
        <v>379</v>
      </c>
      <c r="B389" s="9">
        <v>12164504</v>
      </c>
      <c r="C389" s="9">
        <v>150192904</v>
      </c>
      <c r="D389" s="40" t="s">
        <v>698</v>
      </c>
      <c r="E389" s="41" t="s">
        <v>29</v>
      </c>
      <c r="F389" s="4">
        <v>1</v>
      </c>
      <c r="G389" s="6">
        <v>6400</v>
      </c>
      <c r="H389" s="7">
        <v>0</v>
      </c>
      <c r="I389" s="8">
        <f t="shared" si="15"/>
        <v>0</v>
      </c>
      <c r="J389" s="6">
        <f t="shared" si="16"/>
        <v>6400</v>
      </c>
      <c r="K389" s="6">
        <f t="shared" si="17"/>
        <v>6400</v>
      </c>
    </row>
    <row r="390" spans="1:11" ht="15" x14ac:dyDescent="0.2">
      <c r="A390" s="4">
        <v>380</v>
      </c>
      <c r="B390" s="9">
        <v>12164504</v>
      </c>
      <c r="C390" s="9">
        <v>150192904</v>
      </c>
      <c r="D390" s="40" t="s">
        <v>699</v>
      </c>
      <c r="E390" s="44" t="s">
        <v>700</v>
      </c>
      <c r="F390" s="4">
        <v>1</v>
      </c>
      <c r="G390" s="6">
        <v>28400</v>
      </c>
      <c r="H390" s="7">
        <v>0</v>
      </c>
      <c r="I390" s="8">
        <f t="shared" si="15"/>
        <v>0</v>
      </c>
      <c r="J390" s="6">
        <f t="shared" si="16"/>
        <v>28400</v>
      </c>
      <c r="K390" s="6">
        <f t="shared" si="17"/>
        <v>28400</v>
      </c>
    </row>
    <row r="391" spans="1:11" ht="30" x14ac:dyDescent="0.2">
      <c r="A391" s="4">
        <v>381</v>
      </c>
      <c r="B391" s="9">
        <v>52121703</v>
      </c>
      <c r="C391" s="9">
        <v>147121836</v>
      </c>
      <c r="D391" s="40" t="s">
        <v>701</v>
      </c>
      <c r="E391" s="44" t="s">
        <v>702</v>
      </c>
      <c r="F391" s="4">
        <v>1</v>
      </c>
      <c r="G391" s="6">
        <v>344600</v>
      </c>
      <c r="H391" s="7">
        <v>0.19</v>
      </c>
      <c r="I391" s="8">
        <f t="shared" si="15"/>
        <v>65474</v>
      </c>
      <c r="J391" s="6">
        <f t="shared" si="16"/>
        <v>344600</v>
      </c>
      <c r="K391" s="6">
        <f t="shared" si="17"/>
        <v>410074</v>
      </c>
    </row>
    <row r="392" spans="1:11" ht="30" x14ac:dyDescent="0.2">
      <c r="A392" s="4">
        <v>382</v>
      </c>
      <c r="B392" s="9">
        <v>47131502</v>
      </c>
      <c r="C392" s="9">
        <v>147121836</v>
      </c>
      <c r="D392" s="40" t="s">
        <v>703</v>
      </c>
      <c r="E392" s="44" t="s">
        <v>704</v>
      </c>
      <c r="F392" s="4">
        <v>1</v>
      </c>
      <c r="G392" s="6">
        <v>119700</v>
      </c>
      <c r="H392" s="7">
        <v>0.19</v>
      </c>
      <c r="I392" s="8">
        <f t="shared" si="15"/>
        <v>22743</v>
      </c>
      <c r="J392" s="6">
        <f t="shared" si="16"/>
        <v>119700</v>
      </c>
      <c r="K392" s="6">
        <f t="shared" si="17"/>
        <v>142443</v>
      </c>
    </row>
    <row r="393" spans="1:11" ht="15" x14ac:dyDescent="0.2">
      <c r="A393" s="4">
        <v>383</v>
      </c>
      <c r="B393" s="9">
        <v>47131500</v>
      </c>
      <c r="C393" s="9">
        <v>143172756</v>
      </c>
      <c r="D393" s="40" t="s">
        <v>705</v>
      </c>
      <c r="E393" s="41" t="s">
        <v>706</v>
      </c>
      <c r="F393" s="4">
        <v>1</v>
      </c>
      <c r="G393" s="6">
        <v>126500</v>
      </c>
      <c r="H393" s="7">
        <v>0.19</v>
      </c>
      <c r="I393" s="8">
        <f t="shared" si="15"/>
        <v>24035</v>
      </c>
      <c r="J393" s="6">
        <f t="shared" si="16"/>
        <v>126500</v>
      </c>
      <c r="K393" s="6">
        <f t="shared" si="17"/>
        <v>150535</v>
      </c>
    </row>
    <row r="394" spans="1:11" ht="15" x14ac:dyDescent="0.2">
      <c r="A394" s="4">
        <v>384</v>
      </c>
      <c r="B394" s="9">
        <v>53131624</v>
      </c>
      <c r="C394" s="9">
        <v>147121838</v>
      </c>
      <c r="D394" s="40" t="s">
        <v>707</v>
      </c>
      <c r="E394" s="41" t="s">
        <v>708</v>
      </c>
      <c r="F394" s="4">
        <v>1</v>
      </c>
      <c r="G394" s="6">
        <v>81900</v>
      </c>
      <c r="H394" s="7">
        <v>0.19</v>
      </c>
      <c r="I394" s="8">
        <f t="shared" si="15"/>
        <v>15561</v>
      </c>
      <c r="J394" s="6">
        <f t="shared" si="16"/>
        <v>81900</v>
      </c>
      <c r="K394" s="6">
        <f t="shared" si="17"/>
        <v>97461</v>
      </c>
    </row>
    <row r="395" spans="1:11" ht="15" x14ac:dyDescent="0.2">
      <c r="A395" s="4">
        <v>385</v>
      </c>
      <c r="B395" s="57">
        <v>50475606</v>
      </c>
      <c r="C395" s="9">
        <v>150101586</v>
      </c>
      <c r="D395" s="40" t="s">
        <v>709</v>
      </c>
      <c r="E395" s="41" t="s">
        <v>254</v>
      </c>
      <c r="F395" s="4">
        <v>1</v>
      </c>
      <c r="G395" s="6">
        <v>20100</v>
      </c>
      <c r="H395" s="7">
        <v>0</v>
      </c>
      <c r="I395" s="8">
        <f t="shared" ref="I395:I458" si="18">+G395*H395</f>
        <v>0</v>
      </c>
      <c r="J395" s="6">
        <f t="shared" ref="J395:J458" si="19">+G395*F395</f>
        <v>20100</v>
      </c>
      <c r="K395" s="6">
        <f t="shared" ref="K395:K458" si="20">+I395+J395</f>
        <v>20100</v>
      </c>
    </row>
    <row r="396" spans="1:11" ht="15" x14ac:dyDescent="0.2">
      <c r="A396" s="4">
        <v>386</v>
      </c>
      <c r="B396" s="4">
        <v>50475601</v>
      </c>
      <c r="C396" s="9">
        <v>150192904</v>
      </c>
      <c r="D396" s="40" t="s">
        <v>710</v>
      </c>
      <c r="E396" s="41" t="s">
        <v>254</v>
      </c>
      <c r="F396" s="4">
        <v>1</v>
      </c>
      <c r="G396" s="6">
        <v>11100</v>
      </c>
      <c r="H396" s="7">
        <v>0</v>
      </c>
      <c r="I396" s="8">
        <f t="shared" si="18"/>
        <v>0</v>
      </c>
      <c r="J396" s="6">
        <f t="shared" si="19"/>
        <v>11100</v>
      </c>
      <c r="K396" s="6">
        <f t="shared" si="20"/>
        <v>11100</v>
      </c>
    </row>
    <row r="397" spans="1:11" ht="15" x14ac:dyDescent="0.2">
      <c r="A397" s="4">
        <v>387</v>
      </c>
      <c r="B397" s="9">
        <v>50475601</v>
      </c>
      <c r="C397" s="9">
        <v>150101586</v>
      </c>
      <c r="D397" s="40" t="s">
        <v>711</v>
      </c>
      <c r="E397" s="41" t="s">
        <v>254</v>
      </c>
      <c r="F397" s="4">
        <v>1</v>
      </c>
      <c r="G397" s="6">
        <v>15900</v>
      </c>
      <c r="H397" s="7">
        <v>0</v>
      </c>
      <c r="I397" s="8">
        <f t="shared" si="18"/>
        <v>0</v>
      </c>
      <c r="J397" s="6">
        <f t="shared" si="19"/>
        <v>15900</v>
      </c>
      <c r="K397" s="6">
        <f t="shared" si="20"/>
        <v>15900</v>
      </c>
    </row>
    <row r="398" spans="1:11" ht="15" x14ac:dyDescent="0.2">
      <c r="A398" s="4">
        <v>388</v>
      </c>
      <c r="B398" s="9">
        <v>50305100</v>
      </c>
      <c r="C398" s="9">
        <v>150101679</v>
      </c>
      <c r="D398" s="40" t="s">
        <v>712</v>
      </c>
      <c r="E398" s="41" t="s">
        <v>254</v>
      </c>
      <c r="F398" s="4">
        <v>1</v>
      </c>
      <c r="G398" s="6">
        <v>9000</v>
      </c>
      <c r="H398" s="7">
        <v>0</v>
      </c>
      <c r="I398" s="8">
        <f t="shared" si="18"/>
        <v>0</v>
      </c>
      <c r="J398" s="6">
        <f t="shared" si="19"/>
        <v>9000</v>
      </c>
      <c r="K398" s="6">
        <f t="shared" si="20"/>
        <v>9000</v>
      </c>
    </row>
    <row r="399" spans="1:11" ht="15" x14ac:dyDescent="0.2">
      <c r="A399" s="4">
        <v>389</v>
      </c>
      <c r="B399" s="9">
        <v>50305100</v>
      </c>
      <c r="C399" s="9">
        <v>150101679</v>
      </c>
      <c r="D399" s="40" t="s">
        <v>713</v>
      </c>
      <c r="E399" s="41" t="s">
        <v>254</v>
      </c>
      <c r="F399" s="4">
        <v>1</v>
      </c>
      <c r="G399" s="6">
        <v>18900</v>
      </c>
      <c r="H399" s="7">
        <v>0</v>
      </c>
      <c r="I399" s="8">
        <f t="shared" si="18"/>
        <v>0</v>
      </c>
      <c r="J399" s="6">
        <f t="shared" si="19"/>
        <v>18900</v>
      </c>
      <c r="K399" s="6">
        <f t="shared" si="20"/>
        <v>18900</v>
      </c>
    </row>
    <row r="400" spans="1:11" ht="15" x14ac:dyDescent="0.2">
      <c r="A400" s="4">
        <v>390</v>
      </c>
      <c r="B400" s="9">
        <v>48102109</v>
      </c>
      <c r="C400" s="9">
        <v>114111707</v>
      </c>
      <c r="D400" s="40" t="s">
        <v>714</v>
      </c>
      <c r="E400" s="44" t="s">
        <v>715</v>
      </c>
      <c r="F400" s="4">
        <v>1</v>
      </c>
      <c r="G400" s="6">
        <v>1820300</v>
      </c>
      <c r="H400" s="7">
        <v>0.19</v>
      </c>
      <c r="I400" s="8">
        <f t="shared" si="18"/>
        <v>345857</v>
      </c>
      <c r="J400" s="6">
        <f t="shared" si="19"/>
        <v>1820300</v>
      </c>
      <c r="K400" s="6">
        <f t="shared" si="20"/>
        <v>2166157</v>
      </c>
    </row>
    <row r="401" spans="1:11" ht="15" x14ac:dyDescent="0.2">
      <c r="A401" s="4">
        <v>391</v>
      </c>
      <c r="B401" s="4">
        <v>48102109</v>
      </c>
      <c r="C401" s="9">
        <v>114111707</v>
      </c>
      <c r="D401" s="47" t="s">
        <v>716</v>
      </c>
      <c r="E401" s="41" t="s">
        <v>530</v>
      </c>
      <c r="F401" s="4">
        <v>1</v>
      </c>
      <c r="G401" s="6">
        <v>50400</v>
      </c>
      <c r="H401" s="7">
        <v>0.19</v>
      </c>
      <c r="I401" s="8">
        <f t="shared" si="18"/>
        <v>9576</v>
      </c>
      <c r="J401" s="6">
        <f t="shared" si="19"/>
        <v>50400</v>
      </c>
      <c r="K401" s="6">
        <f t="shared" si="20"/>
        <v>59976</v>
      </c>
    </row>
    <row r="402" spans="1:11" ht="15" x14ac:dyDescent="0.2">
      <c r="A402" s="4">
        <v>392</v>
      </c>
      <c r="B402" s="4">
        <v>14111818</v>
      </c>
      <c r="C402" s="9">
        <v>114111707</v>
      </c>
      <c r="D402" s="42" t="s">
        <v>717</v>
      </c>
      <c r="E402" s="43" t="s">
        <v>718</v>
      </c>
      <c r="F402" s="4">
        <v>1</v>
      </c>
      <c r="G402" s="6">
        <v>36000</v>
      </c>
      <c r="H402" s="7">
        <v>0.19</v>
      </c>
      <c r="I402" s="8">
        <f t="shared" si="18"/>
        <v>6840</v>
      </c>
      <c r="J402" s="6">
        <f t="shared" si="19"/>
        <v>36000</v>
      </c>
      <c r="K402" s="6">
        <f t="shared" si="20"/>
        <v>42840</v>
      </c>
    </row>
    <row r="403" spans="1:11" ht="15" x14ac:dyDescent="0.2">
      <c r="A403" s="4">
        <v>393</v>
      </c>
      <c r="B403" s="4">
        <v>50120000</v>
      </c>
      <c r="C403" s="9">
        <v>150121552</v>
      </c>
      <c r="D403" s="40" t="s">
        <v>719</v>
      </c>
      <c r="E403" s="41" t="s">
        <v>720</v>
      </c>
      <c r="F403" s="4">
        <v>1</v>
      </c>
      <c r="G403" s="6">
        <v>118700</v>
      </c>
      <c r="H403" s="7">
        <v>0</v>
      </c>
      <c r="I403" s="8">
        <f t="shared" si="18"/>
        <v>0</v>
      </c>
      <c r="J403" s="6">
        <f t="shared" si="19"/>
        <v>118700</v>
      </c>
      <c r="K403" s="6">
        <f t="shared" si="20"/>
        <v>118700</v>
      </c>
    </row>
    <row r="404" spans="1:11" ht="15" x14ac:dyDescent="0.2">
      <c r="A404" s="4">
        <v>394</v>
      </c>
      <c r="B404" s="4">
        <v>31201602</v>
      </c>
      <c r="C404" s="9">
        <v>150192904</v>
      </c>
      <c r="D404" s="42" t="s">
        <v>721</v>
      </c>
      <c r="E404" s="43" t="s">
        <v>260</v>
      </c>
      <c r="F404" s="4">
        <v>1</v>
      </c>
      <c r="G404" s="6">
        <v>51100</v>
      </c>
      <c r="H404" s="7">
        <v>0.05</v>
      </c>
      <c r="I404" s="8">
        <f t="shared" si="18"/>
        <v>2555</v>
      </c>
      <c r="J404" s="6">
        <f t="shared" si="19"/>
        <v>51100</v>
      </c>
      <c r="K404" s="6">
        <f t="shared" si="20"/>
        <v>53655</v>
      </c>
    </row>
    <row r="405" spans="1:11" ht="15" x14ac:dyDescent="0.2">
      <c r="A405" s="4">
        <v>395</v>
      </c>
      <c r="B405" s="9">
        <v>50171831</v>
      </c>
      <c r="C405" s="9">
        <v>150192904</v>
      </c>
      <c r="D405" s="40" t="s">
        <v>722</v>
      </c>
      <c r="E405" s="41" t="s">
        <v>254</v>
      </c>
      <c r="F405" s="4">
        <v>1</v>
      </c>
      <c r="G405" s="6">
        <v>42600</v>
      </c>
      <c r="H405" s="7">
        <v>0.19</v>
      </c>
      <c r="I405" s="8">
        <f t="shared" si="18"/>
        <v>8094</v>
      </c>
      <c r="J405" s="6">
        <f t="shared" si="19"/>
        <v>42600</v>
      </c>
      <c r="K405" s="6">
        <f t="shared" si="20"/>
        <v>50694</v>
      </c>
    </row>
    <row r="406" spans="1:11" ht="15" x14ac:dyDescent="0.2">
      <c r="A406" s="4">
        <v>396</v>
      </c>
      <c r="B406" s="4">
        <v>50192901</v>
      </c>
      <c r="C406" s="9">
        <v>150192904</v>
      </c>
      <c r="D406" s="42" t="s">
        <v>723</v>
      </c>
      <c r="E406" s="43" t="s">
        <v>260</v>
      </c>
      <c r="F406" s="4">
        <v>1</v>
      </c>
      <c r="G406" s="6">
        <v>4700</v>
      </c>
      <c r="H406" s="7">
        <v>0.05</v>
      </c>
      <c r="I406" s="8">
        <f t="shared" si="18"/>
        <v>235</v>
      </c>
      <c r="J406" s="6">
        <f t="shared" si="19"/>
        <v>4700</v>
      </c>
      <c r="K406" s="6">
        <f t="shared" si="20"/>
        <v>4935</v>
      </c>
    </row>
    <row r="407" spans="1:11" ht="15" x14ac:dyDescent="0.2">
      <c r="A407" s="4">
        <v>397</v>
      </c>
      <c r="B407" s="4">
        <v>31201602</v>
      </c>
      <c r="C407" s="9">
        <v>150192904</v>
      </c>
      <c r="D407" s="42" t="s">
        <v>724</v>
      </c>
      <c r="E407" s="43" t="s">
        <v>260</v>
      </c>
      <c r="F407" s="4">
        <v>1</v>
      </c>
      <c r="G407" s="6">
        <v>21200</v>
      </c>
      <c r="H407" s="7">
        <v>0.05</v>
      </c>
      <c r="I407" s="8">
        <f t="shared" si="18"/>
        <v>1060</v>
      </c>
      <c r="J407" s="6">
        <f t="shared" si="19"/>
        <v>21200</v>
      </c>
      <c r="K407" s="6">
        <f t="shared" si="20"/>
        <v>22260</v>
      </c>
    </row>
    <row r="408" spans="1:11" ht="15" x14ac:dyDescent="0.2">
      <c r="A408" s="4">
        <v>398</v>
      </c>
      <c r="B408" s="4">
        <v>31201602</v>
      </c>
      <c r="C408" s="9">
        <v>150192904</v>
      </c>
      <c r="D408" s="42" t="s">
        <v>725</v>
      </c>
      <c r="E408" s="43" t="s">
        <v>260</v>
      </c>
      <c r="F408" s="4">
        <v>1</v>
      </c>
      <c r="G408" s="6">
        <v>8800</v>
      </c>
      <c r="H408" s="7">
        <v>0.05</v>
      </c>
      <c r="I408" s="8">
        <f t="shared" si="18"/>
        <v>440</v>
      </c>
      <c r="J408" s="6">
        <f t="shared" si="19"/>
        <v>8800</v>
      </c>
      <c r="K408" s="6">
        <f t="shared" si="20"/>
        <v>9240</v>
      </c>
    </row>
    <row r="409" spans="1:11" ht="15" x14ac:dyDescent="0.2">
      <c r="A409" s="4">
        <v>399</v>
      </c>
      <c r="B409" s="4">
        <v>31201602</v>
      </c>
      <c r="C409" s="9">
        <v>150192904</v>
      </c>
      <c r="D409" s="42" t="s">
        <v>726</v>
      </c>
      <c r="E409" s="43" t="s">
        <v>260</v>
      </c>
      <c r="F409" s="4">
        <v>1</v>
      </c>
      <c r="G409" s="6">
        <v>11500</v>
      </c>
      <c r="H409" s="7">
        <v>0.05</v>
      </c>
      <c r="I409" s="8">
        <f t="shared" si="18"/>
        <v>575</v>
      </c>
      <c r="J409" s="6">
        <f t="shared" si="19"/>
        <v>11500</v>
      </c>
      <c r="K409" s="6">
        <f t="shared" si="20"/>
        <v>12075</v>
      </c>
    </row>
    <row r="410" spans="1:11" ht="15" x14ac:dyDescent="0.2">
      <c r="A410" s="4">
        <v>400</v>
      </c>
      <c r="B410" s="4">
        <v>50192900</v>
      </c>
      <c r="C410" s="9">
        <v>150192904</v>
      </c>
      <c r="D410" s="42" t="s">
        <v>727</v>
      </c>
      <c r="E410" s="43" t="s">
        <v>260</v>
      </c>
      <c r="F410" s="4">
        <v>1</v>
      </c>
      <c r="G410" s="6">
        <v>9200</v>
      </c>
      <c r="H410" s="7">
        <v>0.05</v>
      </c>
      <c r="I410" s="8">
        <f t="shared" si="18"/>
        <v>460</v>
      </c>
      <c r="J410" s="6">
        <f t="shared" si="19"/>
        <v>9200</v>
      </c>
      <c r="K410" s="6">
        <f t="shared" si="20"/>
        <v>9660</v>
      </c>
    </row>
    <row r="411" spans="1:11" ht="15" x14ac:dyDescent="0.2">
      <c r="A411" s="4">
        <v>401</v>
      </c>
      <c r="B411" s="4">
        <v>50111500</v>
      </c>
      <c r="C411" s="9">
        <v>150111505</v>
      </c>
      <c r="D411" s="40" t="s">
        <v>728</v>
      </c>
      <c r="E411" s="41" t="s">
        <v>254</v>
      </c>
      <c r="F411" s="4">
        <v>1</v>
      </c>
      <c r="G411" s="6">
        <v>11100</v>
      </c>
      <c r="H411" s="7">
        <v>0</v>
      </c>
      <c r="I411" s="8">
        <f t="shared" si="18"/>
        <v>0</v>
      </c>
      <c r="J411" s="6">
        <f t="shared" si="19"/>
        <v>11100</v>
      </c>
      <c r="K411" s="6">
        <f t="shared" si="20"/>
        <v>11100</v>
      </c>
    </row>
    <row r="412" spans="1:11" ht="15" x14ac:dyDescent="0.2">
      <c r="A412" s="4">
        <v>402</v>
      </c>
      <c r="B412" s="9">
        <v>50304610</v>
      </c>
      <c r="C412" s="9">
        <v>150101679</v>
      </c>
      <c r="D412" s="40" t="s">
        <v>729</v>
      </c>
      <c r="E412" s="41" t="s">
        <v>254</v>
      </c>
      <c r="F412" s="4">
        <v>1</v>
      </c>
      <c r="G412" s="6">
        <v>6600</v>
      </c>
      <c r="H412" s="7">
        <v>0</v>
      </c>
      <c r="I412" s="8">
        <f t="shared" si="18"/>
        <v>0</v>
      </c>
      <c r="J412" s="6">
        <f t="shared" si="19"/>
        <v>6600</v>
      </c>
      <c r="K412" s="6">
        <f t="shared" si="20"/>
        <v>6600</v>
      </c>
    </row>
    <row r="413" spans="1:11" ht="15" x14ac:dyDescent="0.2">
      <c r="A413" s="4">
        <v>403</v>
      </c>
      <c r="B413" s="4">
        <v>50111513</v>
      </c>
      <c r="C413" s="9">
        <v>150111505</v>
      </c>
      <c r="D413" s="40" t="s">
        <v>730</v>
      </c>
      <c r="E413" s="41" t="s">
        <v>254</v>
      </c>
      <c r="F413" s="4">
        <v>1</v>
      </c>
      <c r="G413" s="6">
        <v>73700</v>
      </c>
      <c r="H413" s="7">
        <v>0</v>
      </c>
      <c r="I413" s="8">
        <f t="shared" si="18"/>
        <v>0</v>
      </c>
      <c r="J413" s="6">
        <f t="shared" si="19"/>
        <v>73700</v>
      </c>
      <c r="K413" s="6">
        <f t="shared" si="20"/>
        <v>73700</v>
      </c>
    </row>
    <row r="414" spans="1:11" ht="15" x14ac:dyDescent="0.2">
      <c r="A414" s="4">
        <v>404</v>
      </c>
      <c r="B414" s="57">
        <v>15120000</v>
      </c>
      <c r="C414" s="9">
        <v>115121512</v>
      </c>
      <c r="D414" s="40" t="s">
        <v>731</v>
      </c>
      <c r="E414" s="41" t="s">
        <v>29</v>
      </c>
      <c r="F414" s="4">
        <v>1</v>
      </c>
      <c r="G414" s="6">
        <v>154000</v>
      </c>
      <c r="H414" s="7">
        <v>0.19</v>
      </c>
      <c r="I414" s="8">
        <f t="shared" si="18"/>
        <v>29260</v>
      </c>
      <c r="J414" s="6">
        <f t="shared" si="19"/>
        <v>154000</v>
      </c>
      <c r="K414" s="6">
        <f t="shared" si="20"/>
        <v>183260</v>
      </c>
    </row>
    <row r="415" spans="1:11" ht="15" x14ac:dyDescent="0.2">
      <c r="A415" s="4">
        <v>405</v>
      </c>
      <c r="B415" s="9" t="s">
        <v>732</v>
      </c>
      <c r="C415" s="9">
        <v>150192904</v>
      </c>
      <c r="D415" s="40" t="s">
        <v>733</v>
      </c>
      <c r="E415" s="44" t="s">
        <v>254</v>
      </c>
      <c r="F415" s="4">
        <v>1</v>
      </c>
      <c r="G415" s="6">
        <v>44200</v>
      </c>
      <c r="H415" s="7">
        <v>0</v>
      </c>
      <c r="I415" s="8">
        <f t="shared" si="18"/>
        <v>0</v>
      </c>
      <c r="J415" s="6">
        <f t="shared" si="19"/>
        <v>44200</v>
      </c>
      <c r="K415" s="6">
        <f t="shared" si="20"/>
        <v>44200</v>
      </c>
    </row>
    <row r="416" spans="1:11" ht="15" x14ac:dyDescent="0.2">
      <c r="A416" s="4">
        <v>406</v>
      </c>
      <c r="B416" s="4">
        <v>50171901</v>
      </c>
      <c r="C416" s="9">
        <v>150192904</v>
      </c>
      <c r="D416" s="40" t="s">
        <v>734</v>
      </c>
      <c r="E416" s="41" t="s">
        <v>254</v>
      </c>
      <c r="F416" s="4">
        <v>1</v>
      </c>
      <c r="G416" s="6">
        <v>76800</v>
      </c>
      <c r="H416" s="7">
        <v>0</v>
      </c>
      <c r="I416" s="8">
        <f t="shared" si="18"/>
        <v>0</v>
      </c>
      <c r="J416" s="6">
        <f t="shared" si="19"/>
        <v>76800</v>
      </c>
      <c r="K416" s="6">
        <f t="shared" si="20"/>
        <v>76800</v>
      </c>
    </row>
    <row r="417" spans="1:11" ht="15" x14ac:dyDescent="0.2">
      <c r="A417" s="4">
        <v>407</v>
      </c>
      <c r="B417" s="4">
        <v>50307024</v>
      </c>
      <c r="C417" s="9">
        <v>150101586</v>
      </c>
      <c r="D417" s="40" t="s">
        <v>735</v>
      </c>
      <c r="E417" s="41" t="s">
        <v>254</v>
      </c>
      <c r="F417" s="4">
        <v>1</v>
      </c>
      <c r="G417" s="6">
        <v>9400</v>
      </c>
      <c r="H417" s="7">
        <v>0</v>
      </c>
      <c r="I417" s="8">
        <f t="shared" si="18"/>
        <v>0</v>
      </c>
      <c r="J417" s="6">
        <f t="shared" si="19"/>
        <v>9400</v>
      </c>
      <c r="K417" s="6">
        <f t="shared" si="20"/>
        <v>9400</v>
      </c>
    </row>
    <row r="418" spans="1:11" ht="15" x14ac:dyDescent="0.2">
      <c r="A418" s="4">
        <v>408</v>
      </c>
      <c r="B418" s="9" t="s">
        <v>732</v>
      </c>
      <c r="C418" s="9">
        <v>150101586</v>
      </c>
      <c r="D418" s="40" t="s">
        <v>736</v>
      </c>
      <c r="E418" s="44" t="s">
        <v>254</v>
      </c>
      <c r="F418" s="4">
        <v>1</v>
      </c>
      <c r="G418" s="6">
        <v>9400</v>
      </c>
      <c r="H418" s="7">
        <v>0</v>
      </c>
      <c r="I418" s="8">
        <f t="shared" si="18"/>
        <v>0</v>
      </c>
      <c r="J418" s="6">
        <f t="shared" si="19"/>
        <v>9400</v>
      </c>
      <c r="K418" s="6">
        <f t="shared" si="20"/>
        <v>9400</v>
      </c>
    </row>
    <row r="419" spans="1:11" ht="15" x14ac:dyDescent="0.2">
      <c r="A419" s="4">
        <v>409</v>
      </c>
      <c r="B419" s="9">
        <v>50305428</v>
      </c>
      <c r="C419" s="9">
        <v>150101586</v>
      </c>
      <c r="D419" s="40" t="s">
        <v>737</v>
      </c>
      <c r="E419" s="44" t="s">
        <v>254</v>
      </c>
      <c r="F419" s="4">
        <v>1</v>
      </c>
      <c r="G419" s="6">
        <v>29900</v>
      </c>
      <c r="H419" s="7">
        <v>0</v>
      </c>
      <c r="I419" s="8">
        <f t="shared" si="18"/>
        <v>0</v>
      </c>
      <c r="J419" s="6">
        <f t="shared" si="19"/>
        <v>29900</v>
      </c>
      <c r="K419" s="6">
        <f t="shared" si="20"/>
        <v>29900</v>
      </c>
    </row>
    <row r="420" spans="1:11" ht="15" x14ac:dyDescent="0.2">
      <c r="A420" s="4">
        <v>410</v>
      </c>
      <c r="B420" s="4">
        <v>50171550</v>
      </c>
      <c r="C420" s="9">
        <v>150101586</v>
      </c>
      <c r="D420" s="40" t="s">
        <v>738</v>
      </c>
      <c r="E420" s="44" t="s">
        <v>254</v>
      </c>
      <c r="F420" s="4">
        <v>1</v>
      </c>
      <c r="G420" s="6">
        <v>28400</v>
      </c>
      <c r="H420" s="7">
        <v>0</v>
      </c>
      <c r="I420" s="8">
        <f t="shared" si="18"/>
        <v>0</v>
      </c>
      <c r="J420" s="6">
        <f t="shared" si="19"/>
        <v>28400</v>
      </c>
      <c r="K420" s="6">
        <f t="shared" si="20"/>
        <v>28400</v>
      </c>
    </row>
    <row r="421" spans="1:11" ht="15" x14ac:dyDescent="0.2">
      <c r="A421" s="4">
        <v>411</v>
      </c>
      <c r="B421" s="9">
        <v>50171548</v>
      </c>
      <c r="C421" s="9">
        <v>150101586</v>
      </c>
      <c r="D421" s="40" t="s">
        <v>739</v>
      </c>
      <c r="E421" s="44" t="s">
        <v>254</v>
      </c>
      <c r="F421" s="4">
        <v>1</v>
      </c>
      <c r="G421" s="6">
        <v>28400</v>
      </c>
      <c r="H421" s="7">
        <v>0</v>
      </c>
      <c r="I421" s="8">
        <f t="shared" si="18"/>
        <v>0</v>
      </c>
      <c r="J421" s="6">
        <f t="shared" si="19"/>
        <v>28400</v>
      </c>
      <c r="K421" s="6">
        <f t="shared" si="20"/>
        <v>28400</v>
      </c>
    </row>
    <row r="422" spans="1:11" ht="15" x14ac:dyDescent="0.2">
      <c r="A422" s="4">
        <v>412</v>
      </c>
      <c r="B422" s="4">
        <v>50171548</v>
      </c>
      <c r="C422" s="9">
        <v>150101586</v>
      </c>
      <c r="D422" s="40" t="s">
        <v>740</v>
      </c>
      <c r="E422" s="41" t="s">
        <v>254</v>
      </c>
      <c r="F422" s="4">
        <v>1</v>
      </c>
      <c r="G422" s="6">
        <v>63300</v>
      </c>
      <c r="H422" s="7">
        <v>0</v>
      </c>
      <c r="I422" s="8">
        <f t="shared" si="18"/>
        <v>0</v>
      </c>
      <c r="J422" s="6">
        <f t="shared" si="19"/>
        <v>63300</v>
      </c>
      <c r="K422" s="6">
        <f t="shared" si="20"/>
        <v>63300</v>
      </c>
    </row>
    <row r="423" spans="1:11" ht="15" x14ac:dyDescent="0.2">
      <c r="A423" s="4">
        <v>413</v>
      </c>
      <c r="B423" s="4">
        <v>50171548</v>
      </c>
      <c r="C423" s="9">
        <v>150101586</v>
      </c>
      <c r="D423" s="40" t="s">
        <v>741</v>
      </c>
      <c r="E423" s="41" t="s">
        <v>254</v>
      </c>
      <c r="F423" s="4">
        <v>1</v>
      </c>
      <c r="G423" s="6">
        <v>42300</v>
      </c>
      <c r="H423" s="7">
        <v>0</v>
      </c>
      <c r="I423" s="8">
        <f t="shared" si="18"/>
        <v>0</v>
      </c>
      <c r="J423" s="6">
        <f t="shared" si="19"/>
        <v>42300</v>
      </c>
      <c r="K423" s="6">
        <f t="shared" si="20"/>
        <v>42300</v>
      </c>
    </row>
    <row r="424" spans="1:11" ht="15" x14ac:dyDescent="0.2">
      <c r="A424" s="4">
        <v>414</v>
      </c>
      <c r="B424" s="4">
        <v>50111500</v>
      </c>
      <c r="C424" s="9">
        <v>150111505</v>
      </c>
      <c r="D424" s="40" t="s">
        <v>742</v>
      </c>
      <c r="E424" s="41" t="s">
        <v>254</v>
      </c>
      <c r="F424" s="4">
        <v>1</v>
      </c>
      <c r="G424" s="6">
        <v>48100</v>
      </c>
      <c r="H424" s="7">
        <v>0</v>
      </c>
      <c r="I424" s="8">
        <f t="shared" si="18"/>
        <v>0</v>
      </c>
      <c r="J424" s="6">
        <f t="shared" si="19"/>
        <v>48100</v>
      </c>
      <c r="K424" s="6">
        <f t="shared" si="20"/>
        <v>48100</v>
      </c>
    </row>
    <row r="425" spans="1:11" ht="15" x14ac:dyDescent="0.2">
      <c r="A425" s="4">
        <v>415</v>
      </c>
      <c r="B425" s="4">
        <v>50121500</v>
      </c>
      <c r="C425" s="9">
        <v>150121552</v>
      </c>
      <c r="D425" s="40" t="s">
        <v>743</v>
      </c>
      <c r="E425" s="41" t="s">
        <v>254</v>
      </c>
      <c r="F425" s="4">
        <v>1</v>
      </c>
      <c r="G425" s="6">
        <v>64600</v>
      </c>
      <c r="H425" s="7">
        <v>0</v>
      </c>
      <c r="I425" s="8">
        <f t="shared" si="18"/>
        <v>0</v>
      </c>
      <c r="J425" s="6">
        <f t="shared" si="19"/>
        <v>64600</v>
      </c>
      <c r="K425" s="6">
        <f t="shared" si="20"/>
        <v>64600</v>
      </c>
    </row>
    <row r="426" spans="1:11" ht="15" x14ac:dyDescent="0.2">
      <c r="A426" s="4">
        <v>416</v>
      </c>
      <c r="B426" s="4">
        <v>50121500</v>
      </c>
      <c r="C426" s="9">
        <v>150121552</v>
      </c>
      <c r="D426" s="40" t="s">
        <v>744</v>
      </c>
      <c r="E426" s="41" t="s">
        <v>254</v>
      </c>
      <c r="F426" s="4">
        <v>1</v>
      </c>
      <c r="G426" s="6">
        <v>79500</v>
      </c>
      <c r="H426" s="7">
        <v>0</v>
      </c>
      <c r="I426" s="8">
        <f t="shared" si="18"/>
        <v>0</v>
      </c>
      <c r="J426" s="6">
        <f t="shared" si="19"/>
        <v>79500</v>
      </c>
      <c r="K426" s="6">
        <f t="shared" si="20"/>
        <v>79500</v>
      </c>
    </row>
    <row r="427" spans="1:11" ht="15" x14ac:dyDescent="0.2">
      <c r="A427" s="4">
        <v>417</v>
      </c>
      <c r="B427" s="4">
        <v>50121500</v>
      </c>
      <c r="C427" s="9">
        <v>150121552</v>
      </c>
      <c r="D427" s="40" t="s">
        <v>745</v>
      </c>
      <c r="E427" s="41" t="s">
        <v>254</v>
      </c>
      <c r="F427" s="4">
        <v>1</v>
      </c>
      <c r="G427" s="6">
        <v>85000</v>
      </c>
      <c r="H427" s="7">
        <v>0</v>
      </c>
      <c r="I427" s="8">
        <f t="shared" si="18"/>
        <v>0</v>
      </c>
      <c r="J427" s="6">
        <f t="shared" si="19"/>
        <v>85000</v>
      </c>
      <c r="K427" s="6">
        <f t="shared" si="20"/>
        <v>85000</v>
      </c>
    </row>
    <row r="428" spans="1:11" ht="15" x14ac:dyDescent="0.2">
      <c r="A428" s="4">
        <v>418</v>
      </c>
      <c r="B428" s="4">
        <v>50121500</v>
      </c>
      <c r="C428" s="9">
        <v>150121552</v>
      </c>
      <c r="D428" s="40" t="s">
        <v>746</v>
      </c>
      <c r="E428" s="41" t="s">
        <v>254</v>
      </c>
      <c r="F428" s="4">
        <v>1</v>
      </c>
      <c r="G428" s="6">
        <v>90300</v>
      </c>
      <c r="H428" s="7">
        <v>0</v>
      </c>
      <c r="I428" s="8">
        <f t="shared" si="18"/>
        <v>0</v>
      </c>
      <c r="J428" s="6">
        <f t="shared" si="19"/>
        <v>90300</v>
      </c>
      <c r="K428" s="6">
        <f t="shared" si="20"/>
        <v>90300</v>
      </c>
    </row>
    <row r="429" spans="1:11" ht="15" x14ac:dyDescent="0.2">
      <c r="A429" s="4">
        <v>419</v>
      </c>
      <c r="B429" s="4">
        <v>50121500</v>
      </c>
      <c r="C429" s="9">
        <v>150121552</v>
      </c>
      <c r="D429" s="40" t="s">
        <v>747</v>
      </c>
      <c r="E429" s="41" t="s">
        <v>254</v>
      </c>
      <c r="F429" s="4">
        <v>1</v>
      </c>
      <c r="G429" s="6">
        <v>35000</v>
      </c>
      <c r="H429" s="7">
        <v>0</v>
      </c>
      <c r="I429" s="8">
        <f t="shared" si="18"/>
        <v>0</v>
      </c>
      <c r="J429" s="6">
        <f t="shared" si="19"/>
        <v>35000</v>
      </c>
      <c r="K429" s="6">
        <f t="shared" si="20"/>
        <v>35000</v>
      </c>
    </row>
    <row r="430" spans="1:11" ht="15" x14ac:dyDescent="0.2">
      <c r="A430" s="4">
        <v>420</v>
      </c>
      <c r="B430" s="9" t="s">
        <v>748</v>
      </c>
      <c r="C430" s="9">
        <v>150101586</v>
      </c>
      <c r="D430" s="40" t="s">
        <v>749</v>
      </c>
      <c r="E430" s="44" t="s">
        <v>254</v>
      </c>
      <c r="F430" s="4">
        <v>1</v>
      </c>
      <c r="G430" s="6">
        <v>17800</v>
      </c>
      <c r="H430" s="7">
        <v>0</v>
      </c>
      <c r="I430" s="8">
        <f t="shared" si="18"/>
        <v>0</v>
      </c>
      <c r="J430" s="6">
        <f t="shared" si="19"/>
        <v>17800</v>
      </c>
      <c r="K430" s="6">
        <f t="shared" si="20"/>
        <v>17800</v>
      </c>
    </row>
    <row r="431" spans="1:11" ht="15" x14ac:dyDescent="0.2">
      <c r="A431" s="4">
        <v>421</v>
      </c>
      <c r="B431" s="9" t="s">
        <v>748</v>
      </c>
      <c r="C431" s="9">
        <v>150101586</v>
      </c>
      <c r="D431" s="40" t="s">
        <v>750</v>
      </c>
      <c r="E431" s="44" t="s">
        <v>254</v>
      </c>
      <c r="F431" s="4">
        <v>1</v>
      </c>
      <c r="G431" s="6">
        <v>16600</v>
      </c>
      <c r="H431" s="7">
        <v>0</v>
      </c>
      <c r="I431" s="8">
        <f t="shared" si="18"/>
        <v>0</v>
      </c>
      <c r="J431" s="6">
        <f t="shared" si="19"/>
        <v>16600</v>
      </c>
      <c r="K431" s="6">
        <f t="shared" si="20"/>
        <v>16600</v>
      </c>
    </row>
    <row r="432" spans="1:11" ht="15" x14ac:dyDescent="0.2">
      <c r="A432" s="4">
        <v>422</v>
      </c>
      <c r="B432" s="4">
        <v>50171550</v>
      </c>
      <c r="C432" s="9">
        <v>150192904</v>
      </c>
      <c r="D432" s="40" t="s">
        <v>751</v>
      </c>
      <c r="E432" s="44" t="s">
        <v>254</v>
      </c>
      <c r="F432" s="4">
        <v>1</v>
      </c>
      <c r="G432" s="6">
        <v>186200</v>
      </c>
      <c r="H432" s="7">
        <v>0.19</v>
      </c>
      <c r="I432" s="8">
        <f t="shared" si="18"/>
        <v>35378</v>
      </c>
      <c r="J432" s="6">
        <f t="shared" si="19"/>
        <v>186200</v>
      </c>
      <c r="K432" s="6">
        <f t="shared" si="20"/>
        <v>221578</v>
      </c>
    </row>
    <row r="433" spans="1:11" ht="15" x14ac:dyDescent="0.2">
      <c r="A433" s="4">
        <v>423</v>
      </c>
      <c r="B433" s="4">
        <v>50171500</v>
      </c>
      <c r="C433" s="9">
        <v>150192904</v>
      </c>
      <c r="D433" s="40" t="s">
        <v>752</v>
      </c>
      <c r="E433" s="41" t="s">
        <v>254</v>
      </c>
      <c r="F433" s="4">
        <v>1</v>
      </c>
      <c r="G433" s="6">
        <v>84500</v>
      </c>
      <c r="H433" s="7">
        <v>0.19</v>
      </c>
      <c r="I433" s="8">
        <f t="shared" si="18"/>
        <v>16055</v>
      </c>
      <c r="J433" s="6">
        <f t="shared" si="19"/>
        <v>84500</v>
      </c>
      <c r="K433" s="6">
        <f t="shared" si="20"/>
        <v>100555</v>
      </c>
    </row>
    <row r="434" spans="1:11" ht="15" x14ac:dyDescent="0.2">
      <c r="A434" s="4">
        <v>424</v>
      </c>
      <c r="B434" s="9">
        <v>50305602</v>
      </c>
      <c r="C434" s="9">
        <v>150101679</v>
      </c>
      <c r="D434" s="40" t="s">
        <v>753</v>
      </c>
      <c r="E434" s="44" t="s">
        <v>254</v>
      </c>
      <c r="F434" s="4">
        <v>1</v>
      </c>
      <c r="G434" s="6">
        <v>12800</v>
      </c>
      <c r="H434" s="7">
        <v>0</v>
      </c>
      <c r="I434" s="8">
        <f t="shared" si="18"/>
        <v>0</v>
      </c>
      <c r="J434" s="6">
        <f t="shared" si="19"/>
        <v>12800</v>
      </c>
      <c r="K434" s="6">
        <f t="shared" si="20"/>
        <v>12800</v>
      </c>
    </row>
    <row r="435" spans="1:11" ht="15" x14ac:dyDescent="0.2">
      <c r="A435" s="4">
        <v>425</v>
      </c>
      <c r="B435" s="4">
        <v>50192400</v>
      </c>
      <c r="C435" s="9">
        <v>150192904</v>
      </c>
      <c r="D435" s="40" t="s">
        <v>754</v>
      </c>
      <c r="E435" s="41" t="s">
        <v>755</v>
      </c>
      <c r="F435" s="4">
        <v>1</v>
      </c>
      <c r="G435" s="6">
        <v>19500</v>
      </c>
      <c r="H435" s="7">
        <v>0</v>
      </c>
      <c r="I435" s="8">
        <f t="shared" si="18"/>
        <v>0</v>
      </c>
      <c r="J435" s="6">
        <f t="shared" si="19"/>
        <v>19500</v>
      </c>
      <c r="K435" s="6">
        <f t="shared" si="20"/>
        <v>19500</v>
      </c>
    </row>
    <row r="436" spans="1:11" ht="15" x14ac:dyDescent="0.2">
      <c r="A436" s="4">
        <v>426</v>
      </c>
      <c r="B436" s="4">
        <v>50365600</v>
      </c>
      <c r="C436" s="9">
        <v>150192904</v>
      </c>
      <c r="D436" s="42" t="s">
        <v>756</v>
      </c>
      <c r="E436" s="43" t="s">
        <v>757</v>
      </c>
      <c r="F436" s="4">
        <v>1</v>
      </c>
      <c r="G436" s="6">
        <v>25300</v>
      </c>
      <c r="H436" s="7">
        <v>0.19</v>
      </c>
      <c r="I436" s="8">
        <f t="shared" si="18"/>
        <v>4807</v>
      </c>
      <c r="J436" s="6">
        <f t="shared" si="19"/>
        <v>25300</v>
      </c>
      <c r="K436" s="6">
        <f t="shared" si="20"/>
        <v>30107</v>
      </c>
    </row>
    <row r="437" spans="1:11" ht="15" x14ac:dyDescent="0.2">
      <c r="A437" s="4">
        <v>427</v>
      </c>
      <c r="B437" s="4">
        <v>50305600</v>
      </c>
      <c r="C437" s="9">
        <v>150101679</v>
      </c>
      <c r="D437" s="40" t="s">
        <v>758</v>
      </c>
      <c r="E437" s="41" t="s">
        <v>254</v>
      </c>
      <c r="F437" s="4">
        <v>1</v>
      </c>
      <c r="G437" s="6">
        <v>17300</v>
      </c>
      <c r="H437" s="7">
        <v>0</v>
      </c>
      <c r="I437" s="8">
        <f t="shared" si="18"/>
        <v>0</v>
      </c>
      <c r="J437" s="6">
        <f t="shared" si="19"/>
        <v>17300</v>
      </c>
      <c r="K437" s="6">
        <f t="shared" si="20"/>
        <v>17300</v>
      </c>
    </row>
    <row r="438" spans="1:11" ht="15" x14ac:dyDescent="0.2">
      <c r="A438" s="4">
        <v>428</v>
      </c>
      <c r="B438" s="9" t="s">
        <v>759</v>
      </c>
      <c r="C438" s="9">
        <v>150101586</v>
      </c>
      <c r="D438" s="40" t="s">
        <v>760</v>
      </c>
      <c r="E438" s="41" t="s">
        <v>254</v>
      </c>
      <c r="F438" s="4">
        <v>1</v>
      </c>
      <c r="G438" s="6">
        <v>22800</v>
      </c>
      <c r="H438" s="7">
        <v>0</v>
      </c>
      <c r="I438" s="8">
        <f t="shared" si="18"/>
        <v>0</v>
      </c>
      <c r="J438" s="6">
        <f t="shared" si="19"/>
        <v>22800</v>
      </c>
      <c r="K438" s="6">
        <f t="shared" si="20"/>
        <v>22800</v>
      </c>
    </row>
    <row r="439" spans="1:11" ht="15" x14ac:dyDescent="0.2">
      <c r="A439" s="4">
        <v>429</v>
      </c>
      <c r="B439" s="4">
        <v>50307025</v>
      </c>
      <c r="C439" s="9">
        <v>150101586</v>
      </c>
      <c r="D439" s="42" t="s">
        <v>761</v>
      </c>
      <c r="E439" s="43" t="s">
        <v>254</v>
      </c>
      <c r="F439" s="4">
        <v>1</v>
      </c>
      <c r="G439" s="6">
        <v>22800</v>
      </c>
      <c r="H439" s="7">
        <v>0</v>
      </c>
      <c r="I439" s="8">
        <f t="shared" si="18"/>
        <v>0</v>
      </c>
      <c r="J439" s="6">
        <f t="shared" si="19"/>
        <v>22800</v>
      </c>
      <c r="K439" s="6">
        <f t="shared" si="20"/>
        <v>22800</v>
      </c>
    </row>
    <row r="440" spans="1:11" ht="15" x14ac:dyDescent="0.2">
      <c r="A440" s="4">
        <v>430</v>
      </c>
      <c r="B440" s="9" t="s">
        <v>759</v>
      </c>
      <c r="C440" s="9">
        <v>150101586</v>
      </c>
      <c r="D440" s="40" t="s">
        <v>762</v>
      </c>
      <c r="E440" s="41" t="s">
        <v>254</v>
      </c>
      <c r="F440" s="4">
        <v>1</v>
      </c>
      <c r="G440" s="6">
        <v>9600</v>
      </c>
      <c r="H440" s="7">
        <v>0</v>
      </c>
      <c r="I440" s="8">
        <f t="shared" si="18"/>
        <v>0</v>
      </c>
      <c r="J440" s="6">
        <f t="shared" si="19"/>
        <v>9600</v>
      </c>
      <c r="K440" s="6">
        <f t="shared" si="20"/>
        <v>9600</v>
      </c>
    </row>
    <row r="441" spans="1:11" ht="15" x14ac:dyDescent="0.2">
      <c r="A441" s="4">
        <v>431</v>
      </c>
      <c r="B441" s="4">
        <v>50307025</v>
      </c>
      <c r="C441" s="9">
        <v>150101586</v>
      </c>
      <c r="D441" s="42" t="s">
        <v>763</v>
      </c>
      <c r="E441" s="43" t="s">
        <v>469</v>
      </c>
      <c r="F441" s="4">
        <v>1</v>
      </c>
      <c r="G441" s="6">
        <v>9600</v>
      </c>
      <c r="H441" s="7">
        <v>0</v>
      </c>
      <c r="I441" s="8">
        <f t="shared" si="18"/>
        <v>0</v>
      </c>
      <c r="J441" s="6">
        <f t="shared" si="19"/>
        <v>9600</v>
      </c>
      <c r="K441" s="6">
        <f t="shared" si="20"/>
        <v>9600</v>
      </c>
    </row>
    <row r="442" spans="1:11" ht="15" x14ac:dyDescent="0.2">
      <c r="A442" s="4">
        <v>432</v>
      </c>
      <c r="B442" s="4">
        <v>52151502</v>
      </c>
      <c r="C442" s="9">
        <v>152152035</v>
      </c>
      <c r="D442" s="42" t="s">
        <v>764</v>
      </c>
      <c r="E442" s="43" t="s">
        <v>29</v>
      </c>
      <c r="F442" s="4">
        <v>1</v>
      </c>
      <c r="G442" s="6">
        <v>18100</v>
      </c>
      <c r="H442" s="7">
        <v>0.19</v>
      </c>
      <c r="I442" s="8">
        <f t="shared" si="18"/>
        <v>3439</v>
      </c>
      <c r="J442" s="6">
        <f t="shared" si="19"/>
        <v>18100</v>
      </c>
      <c r="K442" s="6">
        <f t="shared" si="20"/>
        <v>21539</v>
      </c>
    </row>
    <row r="443" spans="1:11" ht="15" x14ac:dyDescent="0.2">
      <c r="A443" s="4">
        <v>433</v>
      </c>
      <c r="B443" s="4">
        <v>52151502</v>
      </c>
      <c r="C443" s="9">
        <v>152152035</v>
      </c>
      <c r="D443" s="42" t="s">
        <v>765</v>
      </c>
      <c r="E443" s="43" t="s">
        <v>29</v>
      </c>
      <c r="F443" s="4">
        <v>1</v>
      </c>
      <c r="G443" s="6">
        <v>6400</v>
      </c>
      <c r="H443" s="7">
        <v>0.19</v>
      </c>
      <c r="I443" s="8">
        <f t="shared" si="18"/>
        <v>1216</v>
      </c>
      <c r="J443" s="6">
        <f t="shared" si="19"/>
        <v>6400</v>
      </c>
      <c r="K443" s="6">
        <f t="shared" si="20"/>
        <v>7616</v>
      </c>
    </row>
    <row r="444" spans="1:11" ht="15" x14ac:dyDescent="0.2">
      <c r="A444" s="4">
        <v>434</v>
      </c>
      <c r="B444" s="4">
        <v>52151502</v>
      </c>
      <c r="C444" s="9">
        <v>152152035</v>
      </c>
      <c r="D444" s="42" t="s">
        <v>766</v>
      </c>
      <c r="E444" s="43" t="s">
        <v>29</v>
      </c>
      <c r="F444" s="4">
        <v>1</v>
      </c>
      <c r="G444" s="6">
        <v>18100</v>
      </c>
      <c r="H444" s="7">
        <v>0.19</v>
      </c>
      <c r="I444" s="8">
        <f t="shared" si="18"/>
        <v>3439</v>
      </c>
      <c r="J444" s="6">
        <f t="shared" si="19"/>
        <v>18100</v>
      </c>
      <c r="K444" s="6">
        <f t="shared" si="20"/>
        <v>21539</v>
      </c>
    </row>
    <row r="445" spans="1:11" ht="15" x14ac:dyDescent="0.2">
      <c r="A445" s="4">
        <v>435</v>
      </c>
      <c r="B445" s="4">
        <v>52151502</v>
      </c>
      <c r="C445" s="9">
        <v>152152035</v>
      </c>
      <c r="D445" s="42" t="s">
        <v>767</v>
      </c>
      <c r="E445" s="43" t="s">
        <v>29</v>
      </c>
      <c r="F445" s="4">
        <v>1</v>
      </c>
      <c r="G445" s="6">
        <v>9600</v>
      </c>
      <c r="H445" s="7">
        <v>0.19</v>
      </c>
      <c r="I445" s="8">
        <f t="shared" si="18"/>
        <v>1824</v>
      </c>
      <c r="J445" s="6">
        <f t="shared" si="19"/>
        <v>9600</v>
      </c>
      <c r="K445" s="6">
        <f t="shared" si="20"/>
        <v>11424</v>
      </c>
    </row>
    <row r="446" spans="1:11" ht="15" x14ac:dyDescent="0.2">
      <c r="A446" s="4">
        <v>436</v>
      </c>
      <c r="B446" s="4">
        <v>12164501</v>
      </c>
      <c r="C446" s="9">
        <v>150171559</v>
      </c>
      <c r="D446" s="40" t="s">
        <v>768</v>
      </c>
      <c r="E446" s="44" t="s">
        <v>254</v>
      </c>
      <c r="F446" s="4">
        <v>1</v>
      </c>
      <c r="G446" s="6">
        <v>24700</v>
      </c>
      <c r="H446" s="7">
        <v>0.19</v>
      </c>
      <c r="I446" s="8">
        <f t="shared" si="18"/>
        <v>4693</v>
      </c>
      <c r="J446" s="6">
        <f t="shared" si="19"/>
        <v>24700</v>
      </c>
      <c r="K446" s="6">
        <f t="shared" si="20"/>
        <v>29393</v>
      </c>
    </row>
    <row r="447" spans="1:11" ht="15" x14ac:dyDescent="0.2">
      <c r="A447" s="4">
        <v>437</v>
      </c>
      <c r="B447" s="4">
        <v>50111513</v>
      </c>
      <c r="C447" s="9">
        <v>150111505</v>
      </c>
      <c r="D447" s="40" t="s">
        <v>769</v>
      </c>
      <c r="E447" s="44" t="s">
        <v>254</v>
      </c>
      <c r="F447" s="4">
        <v>1</v>
      </c>
      <c r="G447" s="6">
        <v>41700</v>
      </c>
      <c r="H447" s="7">
        <v>0</v>
      </c>
      <c r="I447" s="8">
        <f t="shared" si="18"/>
        <v>0</v>
      </c>
      <c r="J447" s="6">
        <f t="shared" si="19"/>
        <v>41700</v>
      </c>
      <c r="K447" s="6">
        <f t="shared" si="20"/>
        <v>41700</v>
      </c>
    </row>
    <row r="448" spans="1:11" ht="15" x14ac:dyDescent="0.2">
      <c r="A448" s="4">
        <v>438</v>
      </c>
      <c r="B448" s="4">
        <v>50111513</v>
      </c>
      <c r="C448" s="9">
        <v>150111505</v>
      </c>
      <c r="D448" s="40" t="s">
        <v>770</v>
      </c>
      <c r="E448" s="41" t="s">
        <v>254</v>
      </c>
      <c r="F448" s="4">
        <v>1</v>
      </c>
      <c r="G448" s="6">
        <v>33600</v>
      </c>
      <c r="H448" s="7">
        <v>0</v>
      </c>
      <c r="I448" s="8">
        <f t="shared" si="18"/>
        <v>0</v>
      </c>
      <c r="J448" s="6">
        <f t="shared" si="19"/>
        <v>33600</v>
      </c>
      <c r="K448" s="6">
        <f t="shared" si="20"/>
        <v>33600</v>
      </c>
    </row>
    <row r="449" spans="1:11" ht="15" x14ac:dyDescent="0.2">
      <c r="A449" s="4">
        <v>439</v>
      </c>
      <c r="B449" s="9">
        <v>50181709</v>
      </c>
      <c r="C449" s="9">
        <v>150192904</v>
      </c>
      <c r="D449" s="40" t="s">
        <v>771</v>
      </c>
      <c r="E449" s="44" t="s">
        <v>254</v>
      </c>
      <c r="F449" s="4">
        <v>1</v>
      </c>
      <c r="G449" s="6">
        <v>39300</v>
      </c>
      <c r="H449" s="7">
        <v>0.19</v>
      </c>
      <c r="I449" s="8">
        <f t="shared" si="18"/>
        <v>7467</v>
      </c>
      <c r="J449" s="6">
        <f t="shared" si="19"/>
        <v>39300</v>
      </c>
      <c r="K449" s="6">
        <f t="shared" si="20"/>
        <v>46767</v>
      </c>
    </row>
    <row r="450" spans="1:11" ht="15" x14ac:dyDescent="0.2">
      <c r="A450" s="4">
        <v>440</v>
      </c>
      <c r="B450" s="9">
        <v>12170000</v>
      </c>
      <c r="C450" s="9">
        <v>150171559</v>
      </c>
      <c r="D450" s="40" t="s">
        <v>772</v>
      </c>
      <c r="E450" s="41" t="s">
        <v>773</v>
      </c>
      <c r="F450" s="4">
        <v>1</v>
      </c>
      <c r="G450" s="6">
        <v>700</v>
      </c>
      <c r="H450" s="7">
        <v>0.19</v>
      </c>
      <c r="I450" s="8">
        <f t="shared" si="18"/>
        <v>133</v>
      </c>
      <c r="J450" s="6">
        <f t="shared" si="19"/>
        <v>700</v>
      </c>
      <c r="K450" s="6">
        <f t="shared" si="20"/>
        <v>833</v>
      </c>
    </row>
    <row r="451" spans="1:11" ht="15" x14ac:dyDescent="0.2">
      <c r="A451" s="4">
        <v>441</v>
      </c>
      <c r="B451" s="4">
        <v>78121500</v>
      </c>
      <c r="C451" s="9">
        <v>150111609</v>
      </c>
      <c r="D451" s="42" t="s">
        <v>774</v>
      </c>
      <c r="E451" s="43" t="s">
        <v>250</v>
      </c>
      <c r="F451" s="4">
        <v>1</v>
      </c>
      <c r="G451" s="6">
        <v>52800</v>
      </c>
      <c r="H451" s="7">
        <v>0.19</v>
      </c>
      <c r="I451" s="8">
        <f t="shared" si="18"/>
        <v>10032</v>
      </c>
      <c r="J451" s="6">
        <f t="shared" si="19"/>
        <v>52800</v>
      </c>
      <c r="K451" s="6">
        <f t="shared" si="20"/>
        <v>62832</v>
      </c>
    </row>
    <row r="452" spans="1:11" ht="15" x14ac:dyDescent="0.2">
      <c r="A452" s="4">
        <v>442</v>
      </c>
      <c r="B452" s="4">
        <v>78121500</v>
      </c>
      <c r="C452" s="9">
        <v>150111609</v>
      </c>
      <c r="D452" s="42" t="s">
        <v>775</v>
      </c>
      <c r="E452" s="43" t="s">
        <v>29</v>
      </c>
      <c r="F452" s="4">
        <v>1</v>
      </c>
      <c r="G452" s="6">
        <v>99500</v>
      </c>
      <c r="H452" s="7">
        <v>0.19</v>
      </c>
      <c r="I452" s="8">
        <f t="shared" si="18"/>
        <v>18905</v>
      </c>
      <c r="J452" s="6">
        <f t="shared" si="19"/>
        <v>99500</v>
      </c>
      <c r="K452" s="6">
        <f t="shared" si="20"/>
        <v>118405</v>
      </c>
    </row>
    <row r="453" spans="1:11" ht="15" x14ac:dyDescent="0.2">
      <c r="A453" s="4">
        <v>443</v>
      </c>
      <c r="B453" s="4">
        <v>78121500</v>
      </c>
      <c r="C453" s="9">
        <v>150111609</v>
      </c>
      <c r="D453" s="42" t="s">
        <v>776</v>
      </c>
      <c r="E453" s="43" t="s">
        <v>29</v>
      </c>
      <c r="F453" s="4">
        <v>1</v>
      </c>
      <c r="G453" s="6">
        <v>62100</v>
      </c>
      <c r="H453" s="7">
        <v>0.19</v>
      </c>
      <c r="I453" s="8">
        <f t="shared" si="18"/>
        <v>11799</v>
      </c>
      <c r="J453" s="6">
        <f t="shared" si="19"/>
        <v>62100</v>
      </c>
      <c r="K453" s="6">
        <f t="shared" si="20"/>
        <v>73899</v>
      </c>
    </row>
    <row r="454" spans="1:11" ht="15" x14ac:dyDescent="0.2">
      <c r="A454" s="4">
        <v>444</v>
      </c>
      <c r="B454" s="4">
        <v>78121500</v>
      </c>
      <c r="C454" s="9">
        <v>150111609</v>
      </c>
      <c r="D454" s="42" t="s">
        <v>777</v>
      </c>
      <c r="E454" s="43" t="s">
        <v>29</v>
      </c>
      <c r="F454" s="4">
        <v>1</v>
      </c>
      <c r="G454" s="6">
        <v>15400</v>
      </c>
      <c r="H454" s="7">
        <v>0.19</v>
      </c>
      <c r="I454" s="8">
        <f t="shared" si="18"/>
        <v>2926</v>
      </c>
      <c r="J454" s="6">
        <f t="shared" si="19"/>
        <v>15400</v>
      </c>
      <c r="K454" s="6">
        <f t="shared" si="20"/>
        <v>18326</v>
      </c>
    </row>
    <row r="455" spans="1:11" ht="15" x14ac:dyDescent="0.2">
      <c r="A455" s="4">
        <v>445</v>
      </c>
      <c r="B455" s="4" t="s">
        <v>778</v>
      </c>
      <c r="C455" s="9">
        <v>150171559</v>
      </c>
      <c r="D455" s="40" t="s">
        <v>779</v>
      </c>
      <c r="E455" s="44" t="s">
        <v>254</v>
      </c>
      <c r="F455" s="4">
        <v>1</v>
      </c>
      <c r="G455" s="6">
        <v>111100</v>
      </c>
      <c r="H455" s="7">
        <v>0.19</v>
      </c>
      <c r="I455" s="8">
        <f t="shared" si="18"/>
        <v>21109</v>
      </c>
      <c r="J455" s="6">
        <f t="shared" si="19"/>
        <v>111100</v>
      </c>
      <c r="K455" s="6">
        <f t="shared" si="20"/>
        <v>132209</v>
      </c>
    </row>
    <row r="456" spans="1:11" ht="15" x14ac:dyDescent="0.2">
      <c r="A456" s="4">
        <v>446</v>
      </c>
      <c r="B456" s="4" t="s">
        <v>778</v>
      </c>
      <c r="C456" s="9">
        <v>150171559</v>
      </c>
      <c r="D456" s="40" t="s">
        <v>780</v>
      </c>
      <c r="E456" s="44" t="s">
        <v>254</v>
      </c>
      <c r="F456" s="4">
        <v>1</v>
      </c>
      <c r="G456" s="6">
        <v>27800</v>
      </c>
      <c r="H456" s="7">
        <v>0.19</v>
      </c>
      <c r="I456" s="8">
        <f t="shared" si="18"/>
        <v>5282</v>
      </c>
      <c r="J456" s="6">
        <f t="shared" si="19"/>
        <v>27800</v>
      </c>
      <c r="K456" s="6">
        <f t="shared" si="20"/>
        <v>33082</v>
      </c>
    </row>
    <row r="457" spans="1:11" ht="15" x14ac:dyDescent="0.2">
      <c r="A457" s="4">
        <v>447</v>
      </c>
      <c r="B457" s="4">
        <v>50120000</v>
      </c>
      <c r="C457" s="9">
        <v>150121553</v>
      </c>
      <c r="D457" s="40" t="s">
        <v>781</v>
      </c>
      <c r="E457" s="41" t="s">
        <v>254</v>
      </c>
      <c r="F457" s="4">
        <v>1</v>
      </c>
      <c r="G457" s="6">
        <v>163100</v>
      </c>
      <c r="H457" s="7">
        <v>0</v>
      </c>
      <c r="I457" s="8">
        <f t="shared" si="18"/>
        <v>0</v>
      </c>
      <c r="J457" s="6">
        <f t="shared" si="19"/>
        <v>163100</v>
      </c>
      <c r="K457" s="6">
        <f t="shared" si="20"/>
        <v>163100</v>
      </c>
    </row>
    <row r="458" spans="1:11" ht="15" x14ac:dyDescent="0.2">
      <c r="A458" s="4">
        <v>448</v>
      </c>
      <c r="B458" s="4">
        <v>50111500</v>
      </c>
      <c r="C458" s="9">
        <v>150111505</v>
      </c>
      <c r="D458" s="40" t="s">
        <v>782</v>
      </c>
      <c r="E458" s="41" t="s">
        <v>254</v>
      </c>
      <c r="F458" s="4">
        <v>1</v>
      </c>
      <c r="G458" s="6">
        <v>54700</v>
      </c>
      <c r="H458" s="7">
        <v>0</v>
      </c>
      <c r="I458" s="8">
        <f t="shared" si="18"/>
        <v>0</v>
      </c>
      <c r="J458" s="6">
        <f t="shared" si="19"/>
        <v>54700</v>
      </c>
      <c r="K458" s="6">
        <f t="shared" si="20"/>
        <v>54700</v>
      </c>
    </row>
    <row r="459" spans="1:11" ht="15" x14ac:dyDescent="0.2">
      <c r="A459" s="4">
        <v>449</v>
      </c>
      <c r="B459" s="4">
        <v>50171902</v>
      </c>
      <c r="C459" s="9">
        <v>150171559</v>
      </c>
      <c r="D459" s="40" t="s">
        <v>783</v>
      </c>
      <c r="E459" s="44" t="s">
        <v>254</v>
      </c>
      <c r="F459" s="4">
        <v>1</v>
      </c>
      <c r="G459" s="6">
        <v>80100</v>
      </c>
      <c r="H459" s="7">
        <v>0.19</v>
      </c>
      <c r="I459" s="8">
        <f t="shared" ref="I459:I522" si="21">+G459*H459</f>
        <v>15219</v>
      </c>
      <c r="J459" s="6">
        <f t="shared" ref="J459:J522" si="22">+G459*F459</f>
        <v>80100</v>
      </c>
      <c r="K459" s="6">
        <f t="shared" ref="K459:K522" si="23">+I459+J459</f>
        <v>95319</v>
      </c>
    </row>
    <row r="460" spans="1:11" ht="15" x14ac:dyDescent="0.2">
      <c r="A460" s="4">
        <v>450</v>
      </c>
      <c r="B460" s="4">
        <v>50131800</v>
      </c>
      <c r="C460" s="9">
        <v>150131713</v>
      </c>
      <c r="D460" s="40" t="s">
        <v>784</v>
      </c>
      <c r="E460" s="41" t="s">
        <v>254</v>
      </c>
      <c r="F460" s="4">
        <v>1</v>
      </c>
      <c r="G460" s="6">
        <v>221900</v>
      </c>
      <c r="H460" s="7">
        <v>0.19</v>
      </c>
      <c r="I460" s="8">
        <f t="shared" si="21"/>
        <v>42161</v>
      </c>
      <c r="J460" s="6">
        <f t="shared" si="22"/>
        <v>221900</v>
      </c>
      <c r="K460" s="6">
        <f t="shared" si="23"/>
        <v>264061</v>
      </c>
    </row>
    <row r="461" spans="1:11" ht="15" x14ac:dyDescent="0.2">
      <c r="A461" s="4">
        <v>451</v>
      </c>
      <c r="B461" s="4">
        <v>50131800</v>
      </c>
      <c r="C461" s="9">
        <v>150131713</v>
      </c>
      <c r="D461" s="40" t="s">
        <v>785</v>
      </c>
      <c r="E461" s="41" t="s">
        <v>254</v>
      </c>
      <c r="F461" s="4">
        <v>1</v>
      </c>
      <c r="G461" s="6">
        <v>51800</v>
      </c>
      <c r="H461" s="7">
        <v>0.19</v>
      </c>
      <c r="I461" s="8">
        <f t="shared" si="21"/>
        <v>9842</v>
      </c>
      <c r="J461" s="6">
        <f t="shared" si="22"/>
        <v>51800</v>
      </c>
      <c r="K461" s="6">
        <f t="shared" si="23"/>
        <v>61642</v>
      </c>
    </row>
    <row r="462" spans="1:11" ht="15" x14ac:dyDescent="0.2">
      <c r="A462" s="4">
        <v>452</v>
      </c>
      <c r="B462" s="9">
        <v>50131800</v>
      </c>
      <c r="C462" s="9">
        <v>150131713</v>
      </c>
      <c r="D462" s="40" t="s">
        <v>786</v>
      </c>
      <c r="E462" s="44" t="s">
        <v>254</v>
      </c>
      <c r="F462" s="4">
        <v>1</v>
      </c>
      <c r="G462" s="6">
        <v>66700</v>
      </c>
      <c r="H462" s="7">
        <v>0.19</v>
      </c>
      <c r="I462" s="8">
        <f t="shared" si="21"/>
        <v>12673</v>
      </c>
      <c r="J462" s="6">
        <f t="shared" si="22"/>
        <v>66700</v>
      </c>
      <c r="K462" s="6">
        <f t="shared" si="23"/>
        <v>79373</v>
      </c>
    </row>
    <row r="463" spans="1:11" ht="15" x14ac:dyDescent="0.2">
      <c r="A463" s="4">
        <v>453</v>
      </c>
      <c r="B463" s="9">
        <v>50131802</v>
      </c>
      <c r="C463" s="9">
        <v>150192904</v>
      </c>
      <c r="D463" s="40" t="s">
        <v>787</v>
      </c>
      <c r="E463" s="44" t="s">
        <v>254</v>
      </c>
      <c r="F463" s="4">
        <v>1</v>
      </c>
      <c r="G463" s="6">
        <v>88700</v>
      </c>
      <c r="H463" s="7">
        <v>0.19</v>
      </c>
      <c r="I463" s="8">
        <f t="shared" si="21"/>
        <v>16853</v>
      </c>
      <c r="J463" s="6">
        <f t="shared" si="22"/>
        <v>88700</v>
      </c>
      <c r="K463" s="6">
        <f t="shared" si="23"/>
        <v>105553</v>
      </c>
    </row>
    <row r="464" spans="1:11" ht="15" x14ac:dyDescent="0.2">
      <c r="A464" s="4">
        <v>454</v>
      </c>
      <c r="B464" s="9">
        <v>50131800</v>
      </c>
      <c r="C464" s="9">
        <v>150131713</v>
      </c>
      <c r="D464" s="40" t="s">
        <v>788</v>
      </c>
      <c r="E464" s="44" t="s">
        <v>254</v>
      </c>
      <c r="F464" s="4">
        <v>1</v>
      </c>
      <c r="G464" s="6">
        <v>97200</v>
      </c>
      <c r="H464" s="7">
        <v>0.19</v>
      </c>
      <c r="I464" s="8">
        <f t="shared" si="21"/>
        <v>18468</v>
      </c>
      <c r="J464" s="6">
        <f t="shared" si="22"/>
        <v>97200</v>
      </c>
      <c r="K464" s="6">
        <f t="shared" si="23"/>
        <v>115668</v>
      </c>
    </row>
    <row r="465" spans="1:11" ht="15" x14ac:dyDescent="0.2">
      <c r="A465" s="4">
        <v>455</v>
      </c>
      <c r="B465" s="9">
        <v>50131800</v>
      </c>
      <c r="C465" s="9">
        <v>150131713</v>
      </c>
      <c r="D465" s="40" t="s">
        <v>789</v>
      </c>
      <c r="E465" s="44" t="s">
        <v>254</v>
      </c>
      <c r="F465" s="4">
        <v>1</v>
      </c>
      <c r="G465" s="6">
        <v>54100</v>
      </c>
      <c r="H465" s="7">
        <v>0.19</v>
      </c>
      <c r="I465" s="8">
        <f t="shared" si="21"/>
        <v>10279</v>
      </c>
      <c r="J465" s="6">
        <f t="shared" si="22"/>
        <v>54100</v>
      </c>
      <c r="K465" s="6">
        <f t="shared" si="23"/>
        <v>64379</v>
      </c>
    </row>
    <row r="466" spans="1:11" ht="15" x14ac:dyDescent="0.2">
      <c r="A466" s="4">
        <v>456</v>
      </c>
      <c r="B466" s="4">
        <v>50131800</v>
      </c>
      <c r="C466" s="9">
        <v>150131713</v>
      </c>
      <c r="D466" s="40" t="s">
        <v>790</v>
      </c>
      <c r="E466" s="41" t="s">
        <v>254</v>
      </c>
      <c r="F466" s="4">
        <v>1</v>
      </c>
      <c r="G466" s="6">
        <v>163100</v>
      </c>
      <c r="H466" s="7">
        <v>0.19</v>
      </c>
      <c r="I466" s="8">
        <f t="shared" si="21"/>
        <v>30989</v>
      </c>
      <c r="J466" s="6">
        <f t="shared" si="22"/>
        <v>163100</v>
      </c>
      <c r="K466" s="6">
        <f t="shared" si="23"/>
        <v>194089</v>
      </c>
    </row>
    <row r="467" spans="1:11" ht="15" x14ac:dyDescent="0.2">
      <c r="A467" s="4">
        <v>457</v>
      </c>
      <c r="B467" s="4">
        <v>50131800</v>
      </c>
      <c r="C467" s="9">
        <v>150131713</v>
      </c>
      <c r="D467" s="40" t="s">
        <v>791</v>
      </c>
      <c r="E467" s="41" t="s">
        <v>254</v>
      </c>
      <c r="F467" s="4">
        <v>1</v>
      </c>
      <c r="G467" s="6">
        <v>114800</v>
      </c>
      <c r="H467" s="7">
        <v>0.19</v>
      </c>
      <c r="I467" s="8">
        <f t="shared" si="21"/>
        <v>21812</v>
      </c>
      <c r="J467" s="6">
        <f t="shared" si="22"/>
        <v>114800</v>
      </c>
      <c r="K467" s="6">
        <f t="shared" si="23"/>
        <v>136612</v>
      </c>
    </row>
    <row r="468" spans="1:11" ht="15" x14ac:dyDescent="0.2">
      <c r="A468" s="4">
        <v>458</v>
      </c>
      <c r="B468" s="4">
        <v>50131800</v>
      </c>
      <c r="C468" s="9">
        <v>150131713</v>
      </c>
      <c r="D468" s="40" t="s">
        <v>792</v>
      </c>
      <c r="E468" s="41" t="s">
        <v>254</v>
      </c>
      <c r="F468" s="4">
        <v>1</v>
      </c>
      <c r="G468" s="6">
        <v>177100</v>
      </c>
      <c r="H468" s="7">
        <v>0.19</v>
      </c>
      <c r="I468" s="8">
        <f t="shared" si="21"/>
        <v>33649</v>
      </c>
      <c r="J468" s="6">
        <f t="shared" si="22"/>
        <v>177100</v>
      </c>
      <c r="K468" s="6">
        <f t="shared" si="23"/>
        <v>210749</v>
      </c>
    </row>
    <row r="469" spans="1:11" ht="15" x14ac:dyDescent="0.2">
      <c r="A469" s="4">
        <v>459</v>
      </c>
      <c r="B469" s="4">
        <v>50131800</v>
      </c>
      <c r="C469" s="9">
        <v>150131713</v>
      </c>
      <c r="D469" s="40" t="s">
        <v>793</v>
      </c>
      <c r="E469" s="41" t="s">
        <v>254</v>
      </c>
      <c r="F469" s="4">
        <v>1</v>
      </c>
      <c r="G469" s="6">
        <v>318500</v>
      </c>
      <c r="H469" s="7">
        <v>0.19</v>
      </c>
      <c r="I469" s="8">
        <f t="shared" si="21"/>
        <v>60515</v>
      </c>
      <c r="J469" s="6">
        <f t="shared" si="22"/>
        <v>318500</v>
      </c>
      <c r="K469" s="6">
        <f t="shared" si="23"/>
        <v>379015</v>
      </c>
    </row>
    <row r="470" spans="1:11" ht="15" x14ac:dyDescent="0.2">
      <c r="A470" s="4">
        <v>460</v>
      </c>
      <c r="B470" s="4">
        <v>50131800</v>
      </c>
      <c r="C470" s="9">
        <v>150131713</v>
      </c>
      <c r="D470" s="40" t="s">
        <v>794</v>
      </c>
      <c r="E470" s="41" t="s">
        <v>254</v>
      </c>
      <c r="F470" s="4">
        <v>1</v>
      </c>
      <c r="G470" s="6">
        <v>69500</v>
      </c>
      <c r="H470" s="7">
        <v>0.19</v>
      </c>
      <c r="I470" s="8">
        <f t="shared" si="21"/>
        <v>13205</v>
      </c>
      <c r="J470" s="6">
        <f t="shared" si="22"/>
        <v>69500</v>
      </c>
      <c r="K470" s="6">
        <f t="shared" si="23"/>
        <v>82705</v>
      </c>
    </row>
    <row r="471" spans="1:11" ht="15" x14ac:dyDescent="0.2">
      <c r="A471" s="4">
        <v>461</v>
      </c>
      <c r="B471" s="4">
        <v>50221001</v>
      </c>
      <c r="C471" s="9">
        <v>150192904</v>
      </c>
      <c r="D471" s="42" t="s">
        <v>795</v>
      </c>
      <c r="E471" s="43" t="s">
        <v>260</v>
      </c>
      <c r="F471" s="4">
        <v>1</v>
      </c>
      <c r="G471" s="6">
        <v>20500</v>
      </c>
      <c r="H471" s="7">
        <v>0.19</v>
      </c>
      <c r="I471" s="8">
        <f t="shared" si="21"/>
        <v>3895</v>
      </c>
      <c r="J471" s="6">
        <f t="shared" si="22"/>
        <v>20500</v>
      </c>
      <c r="K471" s="6">
        <f t="shared" si="23"/>
        <v>24395</v>
      </c>
    </row>
    <row r="472" spans="1:11" ht="15" x14ac:dyDescent="0.2">
      <c r="A472" s="4">
        <v>462</v>
      </c>
      <c r="B472" s="62" t="s">
        <v>796</v>
      </c>
      <c r="C472" s="9">
        <v>150101586</v>
      </c>
      <c r="D472" s="48" t="s">
        <v>797</v>
      </c>
      <c r="E472" s="63" t="s">
        <v>254</v>
      </c>
      <c r="F472" s="4">
        <v>1</v>
      </c>
      <c r="G472" s="6">
        <v>60400</v>
      </c>
      <c r="H472" s="7">
        <v>0</v>
      </c>
      <c r="I472" s="8">
        <f t="shared" si="21"/>
        <v>0</v>
      </c>
      <c r="J472" s="6">
        <f t="shared" si="22"/>
        <v>60400</v>
      </c>
      <c r="K472" s="6">
        <f t="shared" si="23"/>
        <v>60400</v>
      </c>
    </row>
    <row r="473" spans="1:11" ht="15" x14ac:dyDescent="0.2">
      <c r="A473" s="4">
        <v>463</v>
      </c>
      <c r="B473" s="64">
        <v>31201602</v>
      </c>
      <c r="C473" s="9">
        <v>150192904</v>
      </c>
      <c r="D473" s="65" t="s">
        <v>798</v>
      </c>
      <c r="E473" s="66" t="s">
        <v>260</v>
      </c>
      <c r="F473" s="4">
        <v>1</v>
      </c>
      <c r="G473" s="6">
        <v>17300</v>
      </c>
      <c r="H473" s="7">
        <v>0</v>
      </c>
      <c r="I473" s="8">
        <f t="shared" si="21"/>
        <v>0</v>
      </c>
      <c r="J473" s="6">
        <f t="shared" si="22"/>
        <v>17300</v>
      </c>
      <c r="K473" s="6">
        <f t="shared" si="23"/>
        <v>17300</v>
      </c>
    </row>
    <row r="474" spans="1:11" ht="30" x14ac:dyDescent="0.2">
      <c r="A474" s="4">
        <v>464</v>
      </c>
      <c r="B474" s="64">
        <v>24131513</v>
      </c>
      <c r="C474" s="9">
        <v>141103011</v>
      </c>
      <c r="D474" s="65" t="s">
        <v>799</v>
      </c>
      <c r="E474" s="66" t="s">
        <v>250</v>
      </c>
      <c r="F474" s="4">
        <v>1</v>
      </c>
      <c r="G474" s="6">
        <v>1644500</v>
      </c>
      <c r="H474" s="7">
        <v>0.19</v>
      </c>
      <c r="I474" s="8">
        <f t="shared" si="21"/>
        <v>312455</v>
      </c>
      <c r="J474" s="6">
        <f t="shared" si="22"/>
        <v>1644500</v>
      </c>
      <c r="K474" s="6">
        <f t="shared" si="23"/>
        <v>1956955</v>
      </c>
    </row>
    <row r="475" spans="1:11" ht="15" x14ac:dyDescent="0.2">
      <c r="A475" s="4">
        <v>465</v>
      </c>
      <c r="B475" s="64">
        <v>24131513</v>
      </c>
      <c r="C475" s="9">
        <v>141103011</v>
      </c>
      <c r="D475" s="65" t="s">
        <v>800</v>
      </c>
      <c r="E475" s="66" t="s">
        <v>250</v>
      </c>
      <c r="F475" s="4">
        <v>1</v>
      </c>
      <c r="G475" s="6">
        <v>1644500</v>
      </c>
      <c r="H475" s="7">
        <v>0.19</v>
      </c>
      <c r="I475" s="8">
        <f t="shared" si="21"/>
        <v>312455</v>
      </c>
      <c r="J475" s="6">
        <f t="shared" si="22"/>
        <v>1644500</v>
      </c>
      <c r="K475" s="6">
        <f t="shared" si="23"/>
        <v>1956955</v>
      </c>
    </row>
    <row r="476" spans="1:11" ht="15" x14ac:dyDescent="0.2">
      <c r="A476" s="4">
        <v>466</v>
      </c>
      <c r="B476" s="64">
        <v>24141604</v>
      </c>
      <c r="C476" s="9">
        <v>150192904</v>
      </c>
      <c r="D476" s="67" t="s">
        <v>801</v>
      </c>
      <c r="E476" s="68" t="s">
        <v>802</v>
      </c>
      <c r="F476" s="4">
        <v>1</v>
      </c>
      <c r="G476" s="6">
        <v>39100</v>
      </c>
      <c r="H476" s="7">
        <v>0.19</v>
      </c>
      <c r="I476" s="8">
        <f t="shared" si="21"/>
        <v>7429</v>
      </c>
      <c r="J476" s="6">
        <f t="shared" si="22"/>
        <v>39100</v>
      </c>
      <c r="K476" s="6">
        <f t="shared" si="23"/>
        <v>46529</v>
      </c>
    </row>
    <row r="477" spans="1:11" ht="15" x14ac:dyDescent="0.2">
      <c r="A477" s="4">
        <v>467</v>
      </c>
      <c r="B477" s="69">
        <v>50401910</v>
      </c>
      <c r="C477" s="9">
        <v>150101586</v>
      </c>
      <c r="D477" s="67" t="s">
        <v>803</v>
      </c>
      <c r="E477" s="68" t="s">
        <v>254</v>
      </c>
      <c r="F477" s="4">
        <v>1</v>
      </c>
      <c r="G477" s="6">
        <v>9000</v>
      </c>
      <c r="H477" s="7">
        <v>0</v>
      </c>
      <c r="I477" s="8">
        <f t="shared" si="21"/>
        <v>0</v>
      </c>
      <c r="J477" s="6">
        <f t="shared" si="22"/>
        <v>9000</v>
      </c>
      <c r="K477" s="6">
        <f t="shared" si="23"/>
        <v>9000</v>
      </c>
    </row>
    <row r="478" spans="1:11" ht="15" x14ac:dyDescent="0.2">
      <c r="A478" s="4">
        <v>468</v>
      </c>
      <c r="B478" s="64">
        <v>50402305</v>
      </c>
      <c r="C478" s="9">
        <v>150101586</v>
      </c>
      <c r="D478" s="67" t="s">
        <v>804</v>
      </c>
      <c r="E478" s="68" t="s">
        <v>254</v>
      </c>
      <c r="F478" s="4">
        <v>1</v>
      </c>
      <c r="G478" s="6">
        <v>9700</v>
      </c>
      <c r="H478" s="7">
        <v>0</v>
      </c>
      <c r="I478" s="8">
        <f t="shared" si="21"/>
        <v>0</v>
      </c>
      <c r="J478" s="6">
        <f t="shared" si="22"/>
        <v>9700</v>
      </c>
      <c r="K478" s="6">
        <f t="shared" si="23"/>
        <v>9700</v>
      </c>
    </row>
    <row r="479" spans="1:11" ht="15" x14ac:dyDescent="0.2">
      <c r="A479" s="4">
        <v>469</v>
      </c>
      <c r="B479" s="64">
        <v>50120000</v>
      </c>
      <c r="C479" s="9">
        <v>150121552</v>
      </c>
      <c r="D479" s="67" t="s">
        <v>805</v>
      </c>
      <c r="E479" s="68" t="s">
        <v>254</v>
      </c>
      <c r="F479" s="4">
        <v>1</v>
      </c>
      <c r="G479" s="6">
        <v>55200</v>
      </c>
      <c r="H479" s="7">
        <v>0</v>
      </c>
      <c r="I479" s="8">
        <f t="shared" si="21"/>
        <v>0</v>
      </c>
      <c r="J479" s="6">
        <f t="shared" si="22"/>
        <v>55200</v>
      </c>
      <c r="K479" s="6">
        <f t="shared" si="23"/>
        <v>55200</v>
      </c>
    </row>
    <row r="480" spans="1:11" ht="15" x14ac:dyDescent="0.2">
      <c r="A480" s="4">
        <v>470</v>
      </c>
      <c r="B480" s="64">
        <v>78121500</v>
      </c>
      <c r="C480" s="9">
        <v>150111609</v>
      </c>
      <c r="D480" s="65" t="s">
        <v>806</v>
      </c>
      <c r="E480" s="66" t="s">
        <v>29</v>
      </c>
      <c r="F480" s="4">
        <v>1</v>
      </c>
      <c r="G480" s="6">
        <v>189600</v>
      </c>
      <c r="H480" s="7">
        <v>0.19</v>
      </c>
      <c r="I480" s="8">
        <f t="shared" si="21"/>
        <v>36024</v>
      </c>
      <c r="J480" s="6">
        <f t="shared" si="22"/>
        <v>189600</v>
      </c>
      <c r="K480" s="6">
        <f t="shared" si="23"/>
        <v>225624</v>
      </c>
    </row>
    <row r="481" spans="1:11" ht="15" x14ac:dyDescent="0.2">
      <c r="A481" s="4">
        <v>471</v>
      </c>
      <c r="B481" s="64">
        <v>50171500</v>
      </c>
      <c r="C481" s="9">
        <v>150192904</v>
      </c>
      <c r="D481" s="67" t="s">
        <v>807</v>
      </c>
      <c r="E481" s="68" t="s">
        <v>254</v>
      </c>
      <c r="F481" s="4">
        <v>1</v>
      </c>
      <c r="G481" s="6">
        <v>133600</v>
      </c>
      <c r="H481" s="7">
        <v>0</v>
      </c>
      <c r="I481" s="8">
        <f t="shared" si="21"/>
        <v>0</v>
      </c>
      <c r="J481" s="6">
        <f t="shared" si="22"/>
        <v>133600</v>
      </c>
      <c r="K481" s="6">
        <f t="shared" si="23"/>
        <v>133600</v>
      </c>
    </row>
    <row r="482" spans="1:11" ht="15" x14ac:dyDescent="0.2">
      <c r="A482" s="4">
        <v>472</v>
      </c>
      <c r="B482" s="70" t="s">
        <v>808</v>
      </c>
      <c r="C482" s="9">
        <v>150171559</v>
      </c>
      <c r="D482" s="71" t="s">
        <v>809</v>
      </c>
      <c r="E482" s="72" t="s">
        <v>810</v>
      </c>
      <c r="F482" s="4">
        <v>1</v>
      </c>
      <c r="G482" s="6">
        <v>36500</v>
      </c>
      <c r="H482" s="7">
        <v>0.19</v>
      </c>
      <c r="I482" s="8">
        <f t="shared" si="21"/>
        <v>6935</v>
      </c>
      <c r="J482" s="6">
        <f t="shared" si="22"/>
        <v>36500</v>
      </c>
      <c r="K482" s="6">
        <f t="shared" si="23"/>
        <v>43435</v>
      </c>
    </row>
    <row r="483" spans="1:11" ht="15" x14ac:dyDescent="0.2">
      <c r="A483" s="4">
        <v>473</v>
      </c>
      <c r="B483" s="69">
        <v>12164502</v>
      </c>
      <c r="C483" s="9">
        <v>150192904</v>
      </c>
      <c r="D483" s="67" t="s">
        <v>811</v>
      </c>
      <c r="E483" s="73" t="s">
        <v>498</v>
      </c>
      <c r="F483" s="4">
        <v>1</v>
      </c>
      <c r="G483" s="6">
        <v>32900</v>
      </c>
      <c r="H483" s="7">
        <v>0.19</v>
      </c>
      <c r="I483" s="8">
        <f t="shared" si="21"/>
        <v>6251</v>
      </c>
      <c r="J483" s="6">
        <f t="shared" si="22"/>
        <v>32900</v>
      </c>
      <c r="K483" s="6">
        <f t="shared" si="23"/>
        <v>39151</v>
      </c>
    </row>
    <row r="484" spans="1:11" ht="15" x14ac:dyDescent="0.2">
      <c r="A484" s="4">
        <v>474</v>
      </c>
      <c r="B484" s="64" t="s">
        <v>808</v>
      </c>
      <c r="C484" s="9">
        <v>150171559</v>
      </c>
      <c r="D484" s="67" t="s">
        <v>812</v>
      </c>
      <c r="E484" s="73" t="s">
        <v>810</v>
      </c>
      <c r="F484" s="4">
        <v>1</v>
      </c>
      <c r="G484" s="6">
        <v>17300</v>
      </c>
      <c r="H484" s="7">
        <v>0.19</v>
      </c>
      <c r="I484" s="8">
        <f t="shared" si="21"/>
        <v>3287</v>
      </c>
      <c r="J484" s="6">
        <f t="shared" si="22"/>
        <v>17300</v>
      </c>
      <c r="K484" s="6">
        <f t="shared" si="23"/>
        <v>20587</v>
      </c>
    </row>
    <row r="485" spans="1:11" ht="15" x14ac:dyDescent="0.2">
      <c r="A485" s="4">
        <v>475</v>
      </c>
      <c r="B485" s="64" t="s">
        <v>808</v>
      </c>
      <c r="C485" s="9">
        <v>150171559</v>
      </c>
      <c r="D485" s="67" t="s">
        <v>813</v>
      </c>
      <c r="E485" s="73" t="s">
        <v>810</v>
      </c>
      <c r="F485" s="4">
        <v>1</v>
      </c>
      <c r="G485" s="6">
        <v>17300</v>
      </c>
      <c r="H485" s="7">
        <v>0.19</v>
      </c>
      <c r="I485" s="8">
        <f t="shared" si="21"/>
        <v>3287</v>
      </c>
      <c r="J485" s="6">
        <f t="shared" si="22"/>
        <v>17300</v>
      </c>
      <c r="K485" s="6">
        <f t="shared" si="23"/>
        <v>20587</v>
      </c>
    </row>
    <row r="486" spans="1:11" ht="15" x14ac:dyDescent="0.2">
      <c r="A486" s="4">
        <v>476</v>
      </c>
      <c r="B486" s="69">
        <v>12352107</v>
      </c>
      <c r="C486" s="9">
        <v>150192904</v>
      </c>
      <c r="D486" s="67" t="s">
        <v>814</v>
      </c>
      <c r="E486" s="73" t="s">
        <v>254</v>
      </c>
      <c r="F486" s="4">
        <v>1</v>
      </c>
      <c r="G486" s="6">
        <v>4100</v>
      </c>
      <c r="H486" s="7">
        <v>0.05</v>
      </c>
      <c r="I486" s="8">
        <f t="shared" si="21"/>
        <v>205</v>
      </c>
      <c r="J486" s="6">
        <f t="shared" si="22"/>
        <v>4100</v>
      </c>
      <c r="K486" s="6">
        <f t="shared" si="23"/>
        <v>4305</v>
      </c>
    </row>
    <row r="487" spans="1:11" ht="15" x14ac:dyDescent="0.2">
      <c r="A487" s="4">
        <v>477</v>
      </c>
      <c r="B487" s="64">
        <v>50170000</v>
      </c>
      <c r="C487" s="9">
        <v>150192904</v>
      </c>
      <c r="D487" s="65" t="s">
        <v>815</v>
      </c>
      <c r="E487" s="66" t="s">
        <v>254</v>
      </c>
      <c r="F487" s="4">
        <v>1</v>
      </c>
      <c r="G487" s="6">
        <v>55700</v>
      </c>
      <c r="H487" s="7">
        <v>0.05</v>
      </c>
      <c r="I487" s="8">
        <f t="shared" si="21"/>
        <v>2785</v>
      </c>
      <c r="J487" s="6">
        <f t="shared" si="22"/>
        <v>55700</v>
      </c>
      <c r="K487" s="6">
        <f t="shared" si="23"/>
        <v>58485</v>
      </c>
    </row>
    <row r="488" spans="1:11" ht="15" x14ac:dyDescent="0.2">
      <c r="A488" s="4">
        <v>478</v>
      </c>
      <c r="B488" s="64">
        <v>12352107</v>
      </c>
      <c r="C488" s="9">
        <v>150192904</v>
      </c>
      <c r="D488" s="67" t="s">
        <v>816</v>
      </c>
      <c r="E488" s="68" t="s">
        <v>254</v>
      </c>
      <c r="F488" s="4">
        <v>1</v>
      </c>
      <c r="G488" s="6">
        <v>14600</v>
      </c>
      <c r="H488" s="7">
        <v>0.05</v>
      </c>
      <c r="I488" s="8">
        <f t="shared" si="21"/>
        <v>730</v>
      </c>
      <c r="J488" s="6">
        <f t="shared" si="22"/>
        <v>14600</v>
      </c>
      <c r="K488" s="6">
        <f t="shared" si="23"/>
        <v>15330</v>
      </c>
    </row>
    <row r="489" spans="1:11" ht="15" x14ac:dyDescent="0.2">
      <c r="A489" s="4">
        <v>479</v>
      </c>
      <c r="B489" s="64">
        <v>50171551</v>
      </c>
      <c r="C489" s="9">
        <v>150192904</v>
      </c>
      <c r="D489" s="65" t="s">
        <v>817</v>
      </c>
      <c r="E489" s="66" t="s">
        <v>383</v>
      </c>
      <c r="F489" s="4">
        <v>1</v>
      </c>
      <c r="G489" s="6">
        <v>6200</v>
      </c>
      <c r="H489" s="7">
        <v>0.05</v>
      </c>
      <c r="I489" s="8">
        <f t="shared" si="21"/>
        <v>310</v>
      </c>
      <c r="J489" s="6">
        <f t="shared" si="22"/>
        <v>6200</v>
      </c>
      <c r="K489" s="6">
        <f t="shared" si="23"/>
        <v>6510</v>
      </c>
    </row>
    <row r="490" spans="1:11" ht="15" x14ac:dyDescent="0.2">
      <c r="A490" s="4">
        <v>480</v>
      </c>
      <c r="B490" s="64">
        <v>50112005</v>
      </c>
      <c r="C490" s="9">
        <v>150111608</v>
      </c>
      <c r="D490" s="67" t="s">
        <v>818</v>
      </c>
      <c r="E490" s="68" t="s">
        <v>254</v>
      </c>
      <c r="F490" s="4">
        <v>1</v>
      </c>
      <c r="G490" s="6">
        <v>337700</v>
      </c>
      <c r="H490" s="7">
        <v>0</v>
      </c>
      <c r="I490" s="8">
        <f t="shared" si="21"/>
        <v>0</v>
      </c>
      <c r="J490" s="6">
        <f t="shared" si="22"/>
        <v>337700</v>
      </c>
      <c r="K490" s="6">
        <f t="shared" si="23"/>
        <v>337700</v>
      </c>
    </row>
    <row r="491" spans="1:11" ht="15" x14ac:dyDescent="0.2">
      <c r="A491" s="4">
        <v>481</v>
      </c>
      <c r="B491" s="69">
        <v>50112023</v>
      </c>
      <c r="C491" s="9">
        <v>150111608</v>
      </c>
      <c r="D491" s="67" t="s">
        <v>819</v>
      </c>
      <c r="E491" s="73" t="s">
        <v>260</v>
      </c>
      <c r="F491" s="4">
        <v>1</v>
      </c>
      <c r="G491" s="6">
        <v>24000</v>
      </c>
      <c r="H491" s="7">
        <v>0.05</v>
      </c>
      <c r="I491" s="8">
        <f t="shared" si="21"/>
        <v>1200</v>
      </c>
      <c r="J491" s="6">
        <f t="shared" si="22"/>
        <v>24000</v>
      </c>
      <c r="K491" s="6">
        <f t="shared" si="23"/>
        <v>25200</v>
      </c>
    </row>
    <row r="492" spans="1:11" ht="15" x14ac:dyDescent="0.2">
      <c r="A492" s="4">
        <v>482</v>
      </c>
      <c r="B492" s="64">
        <v>50120000</v>
      </c>
      <c r="C492" s="9">
        <v>150121552</v>
      </c>
      <c r="D492" s="67" t="s">
        <v>820</v>
      </c>
      <c r="E492" s="68" t="s">
        <v>254</v>
      </c>
      <c r="F492" s="4">
        <v>1</v>
      </c>
      <c r="G492" s="6">
        <v>316300</v>
      </c>
      <c r="H492" s="7">
        <v>0</v>
      </c>
      <c r="I492" s="8">
        <f t="shared" si="21"/>
        <v>0</v>
      </c>
      <c r="J492" s="6">
        <f t="shared" si="22"/>
        <v>316300</v>
      </c>
      <c r="K492" s="6">
        <f t="shared" si="23"/>
        <v>316300</v>
      </c>
    </row>
    <row r="493" spans="1:11" ht="15" x14ac:dyDescent="0.2">
      <c r="A493" s="4">
        <v>483</v>
      </c>
      <c r="B493" s="64">
        <v>50171831</v>
      </c>
      <c r="C493" s="9">
        <v>150192904</v>
      </c>
      <c r="D493" s="65" t="s">
        <v>821</v>
      </c>
      <c r="E493" s="66" t="s">
        <v>245</v>
      </c>
      <c r="F493" s="4">
        <v>1</v>
      </c>
      <c r="G493" s="6">
        <v>95200</v>
      </c>
      <c r="H493" s="7">
        <v>0.19</v>
      </c>
      <c r="I493" s="8">
        <f t="shared" si="21"/>
        <v>18088</v>
      </c>
      <c r="J493" s="6">
        <f t="shared" si="22"/>
        <v>95200</v>
      </c>
      <c r="K493" s="6">
        <f t="shared" si="23"/>
        <v>113288</v>
      </c>
    </row>
    <row r="494" spans="1:11" ht="15" x14ac:dyDescent="0.2">
      <c r="A494" s="4">
        <v>484</v>
      </c>
      <c r="B494" s="69">
        <v>50171831</v>
      </c>
      <c r="C494" s="9">
        <v>150192904</v>
      </c>
      <c r="D494" s="67" t="s">
        <v>822</v>
      </c>
      <c r="E494" s="73" t="s">
        <v>678</v>
      </c>
      <c r="F494" s="4">
        <v>1</v>
      </c>
      <c r="G494" s="6">
        <v>33200</v>
      </c>
      <c r="H494" s="7">
        <v>0.19</v>
      </c>
      <c r="I494" s="8">
        <f t="shared" si="21"/>
        <v>6308</v>
      </c>
      <c r="J494" s="6">
        <f t="shared" si="22"/>
        <v>33200</v>
      </c>
      <c r="K494" s="6">
        <f t="shared" si="23"/>
        <v>39508</v>
      </c>
    </row>
    <row r="495" spans="1:11" ht="15" x14ac:dyDescent="0.2">
      <c r="A495" s="4">
        <v>485</v>
      </c>
      <c r="B495" s="69">
        <v>50171831</v>
      </c>
      <c r="C495" s="9">
        <v>150192904</v>
      </c>
      <c r="D495" s="67" t="s">
        <v>823</v>
      </c>
      <c r="E495" s="73" t="s">
        <v>254</v>
      </c>
      <c r="F495" s="4">
        <v>1</v>
      </c>
      <c r="G495" s="6">
        <v>33100</v>
      </c>
      <c r="H495" s="7">
        <v>0.19</v>
      </c>
      <c r="I495" s="8">
        <f t="shared" si="21"/>
        <v>6289</v>
      </c>
      <c r="J495" s="6">
        <f t="shared" si="22"/>
        <v>33100</v>
      </c>
      <c r="K495" s="6">
        <f t="shared" si="23"/>
        <v>39389</v>
      </c>
    </row>
    <row r="496" spans="1:11" ht="15" x14ac:dyDescent="0.2">
      <c r="A496" s="4">
        <v>486</v>
      </c>
      <c r="B496" s="69">
        <v>50171831</v>
      </c>
      <c r="C496" s="9">
        <v>150192904</v>
      </c>
      <c r="D496" s="67" t="s">
        <v>824</v>
      </c>
      <c r="E496" s="68" t="s">
        <v>245</v>
      </c>
      <c r="F496" s="4">
        <v>1</v>
      </c>
      <c r="G496" s="6">
        <v>23400</v>
      </c>
      <c r="H496" s="7">
        <v>0.19</v>
      </c>
      <c r="I496" s="8">
        <f t="shared" si="21"/>
        <v>4446</v>
      </c>
      <c r="J496" s="6">
        <f t="shared" si="22"/>
        <v>23400</v>
      </c>
      <c r="K496" s="6">
        <f t="shared" si="23"/>
        <v>27846</v>
      </c>
    </row>
    <row r="497" spans="1:11" ht="15" x14ac:dyDescent="0.2">
      <c r="A497" s="4">
        <v>487</v>
      </c>
      <c r="B497" s="69">
        <v>50171831</v>
      </c>
      <c r="C497" s="9">
        <v>150192904</v>
      </c>
      <c r="D497" s="67" t="s">
        <v>825</v>
      </c>
      <c r="E497" s="68" t="s">
        <v>245</v>
      </c>
      <c r="F497" s="4">
        <v>1</v>
      </c>
      <c r="G497" s="6">
        <v>23000</v>
      </c>
      <c r="H497" s="7">
        <v>0.19</v>
      </c>
      <c r="I497" s="8">
        <f t="shared" si="21"/>
        <v>4370</v>
      </c>
      <c r="J497" s="6">
        <f t="shared" si="22"/>
        <v>23000</v>
      </c>
      <c r="K497" s="6">
        <f t="shared" si="23"/>
        <v>27370</v>
      </c>
    </row>
    <row r="498" spans="1:11" ht="15" x14ac:dyDescent="0.2">
      <c r="A498" s="4">
        <v>488</v>
      </c>
      <c r="B498" s="64">
        <v>50171831</v>
      </c>
      <c r="C498" s="9">
        <v>150192904</v>
      </c>
      <c r="D498" s="65" t="s">
        <v>826</v>
      </c>
      <c r="E498" s="66" t="s">
        <v>254</v>
      </c>
      <c r="F498" s="4">
        <v>1</v>
      </c>
      <c r="G498" s="6">
        <v>274200</v>
      </c>
      <c r="H498" s="7">
        <v>0.19</v>
      </c>
      <c r="I498" s="8">
        <f t="shared" si="21"/>
        <v>52098</v>
      </c>
      <c r="J498" s="6">
        <f t="shared" si="22"/>
        <v>274200</v>
      </c>
      <c r="K498" s="6">
        <f t="shared" si="23"/>
        <v>326298</v>
      </c>
    </row>
    <row r="499" spans="1:11" ht="15" x14ac:dyDescent="0.2">
      <c r="A499" s="4">
        <v>489</v>
      </c>
      <c r="B499" s="69">
        <v>50171831</v>
      </c>
      <c r="C499" s="9">
        <v>150192904</v>
      </c>
      <c r="D499" s="67" t="s">
        <v>827</v>
      </c>
      <c r="E499" s="73" t="s">
        <v>828</v>
      </c>
      <c r="F499" s="4">
        <v>1</v>
      </c>
      <c r="G499" s="6">
        <v>97100</v>
      </c>
      <c r="H499" s="7">
        <v>0.19</v>
      </c>
      <c r="I499" s="8">
        <f t="shared" si="21"/>
        <v>18449</v>
      </c>
      <c r="J499" s="6">
        <f t="shared" si="22"/>
        <v>97100</v>
      </c>
      <c r="K499" s="6">
        <f t="shared" si="23"/>
        <v>115549</v>
      </c>
    </row>
    <row r="500" spans="1:11" ht="15" x14ac:dyDescent="0.2">
      <c r="A500" s="4">
        <v>490</v>
      </c>
      <c r="B500" s="4">
        <v>50171831</v>
      </c>
      <c r="C500" s="9">
        <v>150192904</v>
      </c>
      <c r="D500" s="42" t="s">
        <v>829</v>
      </c>
      <c r="E500" s="43" t="s">
        <v>245</v>
      </c>
      <c r="F500" s="4">
        <v>1</v>
      </c>
      <c r="G500" s="6">
        <v>69600</v>
      </c>
      <c r="H500" s="7">
        <v>0.19</v>
      </c>
      <c r="I500" s="8">
        <f t="shared" si="21"/>
        <v>13224</v>
      </c>
      <c r="J500" s="6">
        <f t="shared" si="22"/>
        <v>69600</v>
      </c>
      <c r="K500" s="6">
        <f t="shared" si="23"/>
        <v>82824</v>
      </c>
    </row>
    <row r="501" spans="1:11" ht="15" x14ac:dyDescent="0.2">
      <c r="A501" s="4">
        <v>491</v>
      </c>
      <c r="B501" s="69">
        <v>10121501</v>
      </c>
      <c r="C501" s="9">
        <v>150192904</v>
      </c>
      <c r="D501" s="67" t="s">
        <v>830</v>
      </c>
      <c r="E501" s="73" t="s">
        <v>254</v>
      </c>
      <c r="F501" s="4">
        <v>1</v>
      </c>
      <c r="G501" s="6">
        <v>9800</v>
      </c>
      <c r="H501" s="7">
        <v>0.05</v>
      </c>
      <c r="I501" s="8">
        <f t="shared" si="21"/>
        <v>490</v>
      </c>
      <c r="J501" s="6">
        <f t="shared" si="22"/>
        <v>9800</v>
      </c>
      <c r="K501" s="6">
        <f t="shared" si="23"/>
        <v>10290</v>
      </c>
    </row>
    <row r="502" spans="1:11" ht="15" x14ac:dyDescent="0.2">
      <c r="A502" s="4">
        <v>492</v>
      </c>
      <c r="B502" s="64">
        <v>10151606</v>
      </c>
      <c r="C502" s="9">
        <v>110151509</v>
      </c>
      <c r="D502" s="65" t="s">
        <v>831</v>
      </c>
      <c r="E502" s="66" t="s">
        <v>260</v>
      </c>
      <c r="F502" s="4">
        <v>1</v>
      </c>
      <c r="G502" s="6">
        <v>91500</v>
      </c>
      <c r="H502" s="7">
        <v>0</v>
      </c>
      <c r="I502" s="8">
        <f t="shared" si="21"/>
        <v>0</v>
      </c>
      <c r="J502" s="6">
        <f t="shared" si="22"/>
        <v>91500</v>
      </c>
      <c r="K502" s="6">
        <f t="shared" si="23"/>
        <v>91500</v>
      </c>
    </row>
    <row r="503" spans="1:11" ht="15" x14ac:dyDescent="0.2">
      <c r="A503" s="4">
        <v>493</v>
      </c>
      <c r="B503" s="69" t="s">
        <v>832</v>
      </c>
      <c r="C503" s="9">
        <v>114111707</v>
      </c>
      <c r="D503" s="67" t="s">
        <v>833</v>
      </c>
      <c r="E503" s="73" t="s">
        <v>29</v>
      </c>
      <c r="F503" s="4">
        <v>1</v>
      </c>
      <c r="G503" s="6">
        <v>6000</v>
      </c>
      <c r="H503" s="7">
        <v>0.19</v>
      </c>
      <c r="I503" s="8">
        <f t="shared" si="21"/>
        <v>1140</v>
      </c>
      <c r="J503" s="6">
        <f t="shared" si="22"/>
        <v>6000</v>
      </c>
      <c r="K503" s="6">
        <f t="shared" si="23"/>
        <v>7140</v>
      </c>
    </row>
    <row r="504" spans="1:11" ht="15" x14ac:dyDescent="0.2">
      <c r="A504" s="4">
        <v>494</v>
      </c>
      <c r="B504" s="64">
        <v>22101703</v>
      </c>
      <c r="C504" s="9">
        <v>127111545</v>
      </c>
      <c r="D504" s="65" t="s">
        <v>834</v>
      </c>
      <c r="E504" s="66" t="s">
        <v>250</v>
      </c>
      <c r="F504" s="4">
        <v>1</v>
      </c>
      <c r="G504" s="6">
        <v>105300</v>
      </c>
      <c r="H504" s="7">
        <v>0.19</v>
      </c>
      <c r="I504" s="8">
        <f t="shared" si="21"/>
        <v>20007</v>
      </c>
      <c r="J504" s="6">
        <f t="shared" si="22"/>
        <v>105300</v>
      </c>
      <c r="K504" s="6">
        <f t="shared" si="23"/>
        <v>125307</v>
      </c>
    </row>
    <row r="505" spans="1:11" ht="30" x14ac:dyDescent="0.2">
      <c r="A505" s="4">
        <v>495</v>
      </c>
      <c r="B505" s="64">
        <v>22101703</v>
      </c>
      <c r="C505" s="9">
        <v>127111545</v>
      </c>
      <c r="D505" s="65" t="s">
        <v>835</v>
      </c>
      <c r="E505" s="66" t="s">
        <v>250</v>
      </c>
      <c r="F505" s="4">
        <v>1</v>
      </c>
      <c r="G505" s="6">
        <v>168500</v>
      </c>
      <c r="H505" s="7">
        <v>0.19</v>
      </c>
      <c r="I505" s="8">
        <f t="shared" si="21"/>
        <v>32015</v>
      </c>
      <c r="J505" s="6">
        <f t="shared" si="22"/>
        <v>168500</v>
      </c>
      <c r="K505" s="6">
        <f t="shared" si="23"/>
        <v>200515</v>
      </c>
    </row>
    <row r="506" spans="1:11" ht="15" x14ac:dyDescent="0.2">
      <c r="A506" s="4">
        <v>496</v>
      </c>
      <c r="B506" s="64">
        <v>50111500</v>
      </c>
      <c r="C506" s="9">
        <v>150111505</v>
      </c>
      <c r="D506" s="67" t="s">
        <v>836</v>
      </c>
      <c r="E506" s="68" t="s">
        <v>254</v>
      </c>
      <c r="F506" s="4">
        <v>1</v>
      </c>
      <c r="G506" s="6">
        <v>73900</v>
      </c>
      <c r="H506" s="7">
        <v>0</v>
      </c>
      <c r="I506" s="8">
        <f t="shared" si="21"/>
        <v>0</v>
      </c>
      <c r="J506" s="6">
        <f t="shared" si="22"/>
        <v>73900</v>
      </c>
      <c r="K506" s="6">
        <f t="shared" si="23"/>
        <v>73900</v>
      </c>
    </row>
    <row r="507" spans="1:11" ht="15" x14ac:dyDescent="0.2">
      <c r="A507" s="4">
        <v>497</v>
      </c>
      <c r="B507" s="74">
        <v>50161509</v>
      </c>
      <c r="C507" s="9">
        <v>150192904</v>
      </c>
      <c r="D507" s="71" t="s">
        <v>837</v>
      </c>
      <c r="E507" s="72" t="s">
        <v>260</v>
      </c>
      <c r="F507" s="4">
        <v>1</v>
      </c>
      <c r="G507" s="6">
        <v>111200</v>
      </c>
      <c r="H507" s="7">
        <v>0</v>
      </c>
      <c r="I507" s="8">
        <f t="shared" si="21"/>
        <v>0</v>
      </c>
      <c r="J507" s="6">
        <f t="shared" si="22"/>
        <v>111200</v>
      </c>
      <c r="K507" s="6">
        <f t="shared" si="23"/>
        <v>111200</v>
      </c>
    </row>
    <row r="508" spans="1:11" ht="15" x14ac:dyDescent="0.2">
      <c r="A508" s="4">
        <v>498</v>
      </c>
      <c r="B508" s="64">
        <v>50465531</v>
      </c>
      <c r="C508" s="9">
        <v>150192904</v>
      </c>
      <c r="D508" s="67" t="s">
        <v>838</v>
      </c>
      <c r="E508" s="68" t="s">
        <v>245</v>
      </c>
      <c r="F508" s="4">
        <v>1</v>
      </c>
      <c r="G508" s="6">
        <v>215100</v>
      </c>
      <c r="H508" s="7">
        <v>0.19</v>
      </c>
      <c r="I508" s="8">
        <f t="shared" si="21"/>
        <v>40869</v>
      </c>
      <c r="J508" s="6">
        <f t="shared" si="22"/>
        <v>215100</v>
      </c>
      <c r="K508" s="6">
        <f t="shared" si="23"/>
        <v>255969</v>
      </c>
    </row>
    <row r="509" spans="1:11" ht="15" x14ac:dyDescent="0.2">
      <c r="A509" s="4">
        <v>499</v>
      </c>
      <c r="B509" s="64">
        <v>50202208</v>
      </c>
      <c r="C509" s="9">
        <v>150192904</v>
      </c>
      <c r="D509" s="65" t="s">
        <v>839</v>
      </c>
      <c r="E509" s="66" t="s">
        <v>250</v>
      </c>
      <c r="F509" s="4">
        <v>1</v>
      </c>
      <c r="G509" s="6">
        <v>95000</v>
      </c>
      <c r="H509" s="7">
        <v>0.19</v>
      </c>
      <c r="I509" s="8">
        <f t="shared" si="21"/>
        <v>18050</v>
      </c>
      <c r="J509" s="6">
        <f t="shared" si="22"/>
        <v>95000</v>
      </c>
      <c r="K509" s="6">
        <f t="shared" si="23"/>
        <v>113050</v>
      </c>
    </row>
    <row r="510" spans="1:11" ht="15" x14ac:dyDescent="0.2">
      <c r="A510" s="4">
        <v>500</v>
      </c>
      <c r="B510" s="70">
        <v>20142904</v>
      </c>
      <c r="C510" s="9">
        <v>1241118</v>
      </c>
      <c r="D510" s="71" t="s">
        <v>840</v>
      </c>
      <c r="E510" s="75" t="s">
        <v>250</v>
      </c>
      <c r="F510" s="4">
        <v>1</v>
      </c>
      <c r="G510" s="6">
        <v>390800</v>
      </c>
      <c r="H510" s="7">
        <v>0.19</v>
      </c>
      <c r="I510" s="8">
        <f t="shared" si="21"/>
        <v>74252</v>
      </c>
      <c r="J510" s="6">
        <f t="shared" si="22"/>
        <v>390800</v>
      </c>
      <c r="K510" s="6">
        <f t="shared" si="23"/>
        <v>465052</v>
      </c>
    </row>
    <row r="511" spans="1:11" ht="15" x14ac:dyDescent="0.2">
      <c r="A511" s="4">
        <v>501</v>
      </c>
      <c r="B511" s="70">
        <v>20142904</v>
      </c>
      <c r="C511" s="9">
        <v>1241118</v>
      </c>
      <c r="D511" s="71" t="s">
        <v>841</v>
      </c>
      <c r="E511" s="75" t="s">
        <v>250</v>
      </c>
      <c r="F511" s="4">
        <v>1</v>
      </c>
      <c r="G511" s="6">
        <v>471100</v>
      </c>
      <c r="H511" s="7">
        <v>0.19</v>
      </c>
      <c r="I511" s="8">
        <f t="shared" si="21"/>
        <v>89509</v>
      </c>
      <c r="J511" s="6">
        <f t="shared" si="22"/>
        <v>471100</v>
      </c>
      <c r="K511" s="6">
        <f t="shared" si="23"/>
        <v>560609</v>
      </c>
    </row>
    <row r="512" spans="1:11" ht="15" x14ac:dyDescent="0.2">
      <c r="A512" s="4">
        <v>502</v>
      </c>
      <c r="B512" s="69">
        <v>42131606</v>
      </c>
      <c r="C512" s="9">
        <v>111172319</v>
      </c>
      <c r="D512" s="67" t="s">
        <v>842</v>
      </c>
      <c r="E512" s="73" t="s">
        <v>171</v>
      </c>
      <c r="F512" s="4">
        <v>1</v>
      </c>
      <c r="G512" s="6">
        <v>85100</v>
      </c>
      <c r="H512" s="7">
        <v>0.19</v>
      </c>
      <c r="I512" s="8">
        <f t="shared" si="21"/>
        <v>16169</v>
      </c>
      <c r="J512" s="6">
        <f t="shared" si="22"/>
        <v>85100</v>
      </c>
      <c r="K512" s="6">
        <f t="shared" si="23"/>
        <v>101269</v>
      </c>
    </row>
    <row r="513" spans="1:11" ht="15" x14ac:dyDescent="0.2">
      <c r="A513" s="4">
        <v>503</v>
      </c>
      <c r="B513" s="69">
        <v>24121807</v>
      </c>
      <c r="C513" s="9">
        <v>148101858</v>
      </c>
      <c r="D513" s="67" t="s">
        <v>843</v>
      </c>
      <c r="E513" s="73" t="s">
        <v>29</v>
      </c>
      <c r="F513" s="4">
        <v>1</v>
      </c>
      <c r="G513" s="6">
        <v>600</v>
      </c>
      <c r="H513" s="7">
        <v>0.19</v>
      </c>
      <c r="I513" s="8">
        <f t="shared" si="21"/>
        <v>114</v>
      </c>
      <c r="J513" s="6">
        <f t="shared" si="22"/>
        <v>600</v>
      </c>
      <c r="K513" s="6">
        <f t="shared" si="23"/>
        <v>714</v>
      </c>
    </row>
    <row r="514" spans="1:11" ht="15" x14ac:dyDescent="0.2">
      <c r="A514" s="4">
        <v>504</v>
      </c>
      <c r="B514" s="74">
        <v>24121807</v>
      </c>
      <c r="C514" s="9">
        <v>148101858</v>
      </c>
      <c r="D514" s="67" t="s">
        <v>844</v>
      </c>
      <c r="E514" s="72" t="s">
        <v>29</v>
      </c>
      <c r="F514" s="4">
        <v>1</v>
      </c>
      <c r="G514" s="6">
        <v>1100</v>
      </c>
      <c r="H514" s="7">
        <v>0.19</v>
      </c>
      <c r="I514" s="8">
        <f t="shared" si="21"/>
        <v>209</v>
      </c>
      <c r="J514" s="6">
        <f t="shared" si="22"/>
        <v>1100</v>
      </c>
      <c r="K514" s="6">
        <f t="shared" si="23"/>
        <v>1309</v>
      </c>
    </row>
    <row r="515" spans="1:11" ht="15" x14ac:dyDescent="0.2">
      <c r="A515" s="4">
        <v>505</v>
      </c>
      <c r="B515" s="64">
        <v>12170000</v>
      </c>
      <c r="C515" s="9">
        <v>150192904</v>
      </c>
      <c r="D515" s="76" t="s">
        <v>845</v>
      </c>
      <c r="E515" s="75" t="s">
        <v>846</v>
      </c>
      <c r="F515" s="4">
        <v>1</v>
      </c>
      <c r="G515" s="6">
        <v>45600</v>
      </c>
      <c r="H515" s="7">
        <v>0.19</v>
      </c>
      <c r="I515" s="8">
        <f t="shared" si="21"/>
        <v>8664</v>
      </c>
      <c r="J515" s="6">
        <f t="shared" si="22"/>
        <v>45600</v>
      </c>
      <c r="K515" s="6">
        <f t="shared" si="23"/>
        <v>54264</v>
      </c>
    </row>
    <row r="516" spans="1:11" ht="45" x14ac:dyDescent="0.2">
      <c r="A516" s="4">
        <v>506</v>
      </c>
      <c r="B516" s="69">
        <v>47131502</v>
      </c>
      <c r="C516" s="9">
        <v>147121836</v>
      </c>
      <c r="D516" s="67" t="s">
        <v>847</v>
      </c>
      <c r="E516" s="72" t="s">
        <v>340</v>
      </c>
      <c r="F516" s="4">
        <v>1</v>
      </c>
      <c r="G516" s="6">
        <v>22500</v>
      </c>
      <c r="H516" s="7">
        <v>0.19</v>
      </c>
      <c r="I516" s="8">
        <f t="shared" si="21"/>
        <v>4275</v>
      </c>
      <c r="J516" s="6">
        <f t="shared" si="22"/>
        <v>22500</v>
      </c>
      <c r="K516" s="6">
        <f t="shared" si="23"/>
        <v>26775</v>
      </c>
    </row>
    <row r="517" spans="1:11" ht="15" x14ac:dyDescent="0.2">
      <c r="A517" s="4">
        <v>507</v>
      </c>
      <c r="B517" s="74">
        <v>47131502</v>
      </c>
      <c r="C517" s="9">
        <v>147121836</v>
      </c>
      <c r="D517" s="71" t="s">
        <v>848</v>
      </c>
      <c r="E517" s="72" t="s">
        <v>849</v>
      </c>
      <c r="F517" s="4">
        <v>1</v>
      </c>
      <c r="G517" s="6">
        <v>51100</v>
      </c>
      <c r="H517" s="7">
        <v>0.19</v>
      </c>
      <c r="I517" s="8">
        <f t="shared" si="21"/>
        <v>9709</v>
      </c>
      <c r="J517" s="6">
        <f t="shared" si="22"/>
        <v>51100</v>
      </c>
      <c r="K517" s="6">
        <f t="shared" si="23"/>
        <v>60809</v>
      </c>
    </row>
    <row r="518" spans="1:11" ht="15" x14ac:dyDescent="0.2">
      <c r="A518" s="4">
        <v>508</v>
      </c>
      <c r="B518" s="64">
        <v>50111500</v>
      </c>
      <c r="C518" s="9">
        <v>150111608</v>
      </c>
      <c r="D518" s="67" t="s">
        <v>850</v>
      </c>
      <c r="E518" s="75" t="s">
        <v>254</v>
      </c>
      <c r="F518" s="4">
        <v>1</v>
      </c>
      <c r="G518" s="6">
        <v>154800</v>
      </c>
      <c r="H518" s="7">
        <v>0</v>
      </c>
      <c r="I518" s="8">
        <f t="shared" si="21"/>
        <v>0</v>
      </c>
      <c r="J518" s="6">
        <f t="shared" si="22"/>
        <v>154800</v>
      </c>
      <c r="K518" s="6">
        <f t="shared" si="23"/>
        <v>154800</v>
      </c>
    </row>
    <row r="519" spans="1:11" ht="15" x14ac:dyDescent="0.2">
      <c r="A519" s="4">
        <v>509</v>
      </c>
      <c r="B519" s="70">
        <v>50151605</v>
      </c>
      <c r="C519" s="9">
        <v>150111505</v>
      </c>
      <c r="D519" s="71" t="s">
        <v>851</v>
      </c>
      <c r="E519" s="72" t="s">
        <v>254</v>
      </c>
      <c r="F519" s="4">
        <v>1</v>
      </c>
      <c r="G519" s="6">
        <v>55000</v>
      </c>
      <c r="H519" s="7">
        <v>0</v>
      </c>
      <c r="I519" s="8">
        <f t="shared" si="21"/>
        <v>0</v>
      </c>
      <c r="J519" s="6">
        <f t="shared" si="22"/>
        <v>55000</v>
      </c>
      <c r="K519" s="6">
        <f t="shared" si="23"/>
        <v>55000</v>
      </c>
    </row>
    <row r="520" spans="1:11" ht="15" x14ac:dyDescent="0.2">
      <c r="A520" s="4">
        <v>510</v>
      </c>
      <c r="B520" s="69" t="s">
        <v>852</v>
      </c>
      <c r="C520" s="9">
        <v>150101586</v>
      </c>
      <c r="D520" s="67" t="s">
        <v>853</v>
      </c>
      <c r="E520" s="73" t="s">
        <v>254</v>
      </c>
      <c r="F520" s="4">
        <v>1</v>
      </c>
      <c r="G520" s="6">
        <v>11900</v>
      </c>
      <c r="H520" s="7">
        <v>0</v>
      </c>
      <c r="I520" s="8">
        <f t="shared" si="21"/>
        <v>0</v>
      </c>
      <c r="J520" s="6">
        <f t="shared" si="22"/>
        <v>11900</v>
      </c>
      <c r="K520" s="6">
        <f t="shared" si="23"/>
        <v>11900</v>
      </c>
    </row>
    <row r="521" spans="1:11" ht="15" x14ac:dyDescent="0.2">
      <c r="A521" s="4">
        <v>511</v>
      </c>
      <c r="B521" s="69" t="s">
        <v>852</v>
      </c>
      <c r="C521" s="9">
        <v>150101586</v>
      </c>
      <c r="D521" s="67" t="s">
        <v>854</v>
      </c>
      <c r="E521" s="68" t="s">
        <v>254</v>
      </c>
      <c r="F521" s="4">
        <v>1</v>
      </c>
      <c r="G521" s="6">
        <v>11900</v>
      </c>
      <c r="H521" s="7">
        <v>0</v>
      </c>
      <c r="I521" s="8">
        <f t="shared" si="21"/>
        <v>0</v>
      </c>
      <c r="J521" s="6">
        <f t="shared" si="22"/>
        <v>11900</v>
      </c>
      <c r="K521" s="6">
        <f t="shared" si="23"/>
        <v>11900</v>
      </c>
    </row>
    <row r="522" spans="1:11" ht="15" x14ac:dyDescent="0.2">
      <c r="A522" s="4">
        <v>512</v>
      </c>
      <c r="B522" s="69" t="s">
        <v>855</v>
      </c>
      <c r="C522" s="9">
        <v>150101679</v>
      </c>
      <c r="D522" s="67" t="s">
        <v>856</v>
      </c>
      <c r="E522" s="73" t="s">
        <v>254</v>
      </c>
      <c r="F522" s="4">
        <v>1</v>
      </c>
      <c r="G522" s="6">
        <v>8800</v>
      </c>
      <c r="H522" s="7">
        <v>0</v>
      </c>
      <c r="I522" s="8">
        <f t="shared" si="21"/>
        <v>0</v>
      </c>
      <c r="J522" s="6">
        <f t="shared" si="22"/>
        <v>8800</v>
      </c>
      <c r="K522" s="6">
        <f t="shared" si="23"/>
        <v>8800</v>
      </c>
    </row>
    <row r="523" spans="1:11" ht="15" x14ac:dyDescent="0.2">
      <c r="A523" s="4">
        <v>513</v>
      </c>
      <c r="B523" s="70">
        <v>50406500</v>
      </c>
      <c r="C523" s="9">
        <v>150192904</v>
      </c>
      <c r="D523" s="71" t="s">
        <v>857</v>
      </c>
      <c r="E523" s="75" t="s">
        <v>254</v>
      </c>
      <c r="F523" s="4">
        <v>1</v>
      </c>
      <c r="G523" s="6">
        <v>25300</v>
      </c>
      <c r="H523" s="7">
        <v>0</v>
      </c>
      <c r="I523" s="8">
        <f t="shared" ref="I523:I564" si="24">+G523*H523</f>
        <v>0</v>
      </c>
      <c r="J523" s="6">
        <f t="shared" ref="J523:J564" si="25">+G523*F523</f>
        <v>25300</v>
      </c>
      <c r="K523" s="6">
        <f t="shared" ref="K523:K564" si="26">+I523+J523</f>
        <v>25300</v>
      </c>
    </row>
    <row r="524" spans="1:11" ht="15" x14ac:dyDescent="0.2">
      <c r="A524" s="4">
        <v>514</v>
      </c>
      <c r="B524" s="70">
        <v>50171500</v>
      </c>
      <c r="C524" s="9">
        <v>150101586</v>
      </c>
      <c r="D524" s="71" t="s">
        <v>858</v>
      </c>
      <c r="E524" s="75" t="s">
        <v>254</v>
      </c>
      <c r="F524" s="4">
        <v>1</v>
      </c>
      <c r="G524" s="6">
        <v>94800</v>
      </c>
      <c r="H524" s="7">
        <v>0</v>
      </c>
      <c r="I524" s="8">
        <f t="shared" si="24"/>
        <v>0</v>
      </c>
      <c r="J524" s="6">
        <f t="shared" si="25"/>
        <v>94800</v>
      </c>
      <c r="K524" s="6">
        <f t="shared" si="26"/>
        <v>94800</v>
      </c>
    </row>
    <row r="525" spans="1:11" ht="15" x14ac:dyDescent="0.2">
      <c r="A525" s="4">
        <v>515</v>
      </c>
      <c r="B525" s="64">
        <v>50181900</v>
      </c>
      <c r="C525" s="9">
        <v>150192904</v>
      </c>
      <c r="D525" s="67" t="s">
        <v>859</v>
      </c>
      <c r="E525" s="68" t="s">
        <v>29</v>
      </c>
      <c r="F525" s="4">
        <v>1</v>
      </c>
      <c r="G525" s="6">
        <v>23100</v>
      </c>
      <c r="H525" s="7">
        <v>0.05</v>
      </c>
      <c r="I525" s="8">
        <f t="shared" si="24"/>
        <v>1155</v>
      </c>
      <c r="J525" s="6">
        <f t="shared" si="25"/>
        <v>23100</v>
      </c>
      <c r="K525" s="6">
        <f t="shared" si="26"/>
        <v>24255</v>
      </c>
    </row>
    <row r="526" spans="1:11" ht="15" x14ac:dyDescent="0.2">
      <c r="A526" s="4">
        <v>516</v>
      </c>
      <c r="B526" s="64">
        <v>47131600</v>
      </c>
      <c r="C526" s="9">
        <v>147121831</v>
      </c>
      <c r="D526" s="67" t="s">
        <v>860</v>
      </c>
      <c r="E526" s="68" t="s">
        <v>29</v>
      </c>
      <c r="F526" s="4">
        <v>1</v>
      </c>
      <c r="G526" s="6">
        <v>50400</v>
      </c>
      <c r="H526" s="7">
        <v>0.19</v>
      </c>
      <c r="I526" s="8">
        <f t="shared" si="24"/>
        <v>9576</v>
      </c>
      <c r="J526" s="6">
        <f t="shared" si="25"/>
        <v>50400</v>
      </c>
      <c r="K526" s="6">
        <f t="shared" si="26"/>
        <v>59976</v>
      </c>
    </row>
    <row r="527" spans="1:11" ht="15" x14ac:dyDescent="0.2">
      <c r="A527" s="4">
        <v>517</v>
      </c>
      <c r="B527" s="70">
        <v>50111500</v>
      </c>
      <c r="C527" s="9">
        <v>150111505</v>
      </c>
      <c r="D527" s="71" t="s">
        <v>861</v>
      </c>
      <c r="E527" s="75" t="s">
        <v>254</v>
      </c>
      <c r="F527" s="4">
        <v>1</v>
      </c>
      <c r="G527" s="6">
        <v>70100</v>
      </c>
      <c r="H527" s="7">
        <v>0</v>
      </c>
      <c r="I527" s="8">
        <f t="shared" si="24"/>
        <v>0</v>
      </c>
      <c r="J527" s="6">
        <f t="shared" si="25"/>
        <v>70100</v>
      </c>
      <c r="K527" s="6">
        <f t="shared" si="26"/>
        <v>70100</v>
      </c>
    </row>
    <row r="528" spans="1:11" ht="15" x14ac:dyDescent="0.2">
      <c r="A528" s="4">
        <v>518</v>
      </c>
      <c r="B528" s="64">
        <v>50111500</v>
      </c>
      <c r="C528" s="9">
        <v>150111505</v>
      </c>
      <c r="D528" s="67" t="s">
        <v>862</v>
      </c>
      <c r="E528" s="68" t="s">
        <v>254</v>
      </c>
      <c r="F528" s="4">
        <v>1</v>
      </c>
      <c r="G528" s="6">
        <v>123400</v>
      </c>
      <c r="H528" s="7">
        <v>0</v>
      </c>
      <c r="I528" s="8">
        <f t="shared" si="24"/>
        <v>0</v>
      </c>
      <c r="J528" s="6">
        <f t="shared" si="25"/>
        <v>123400</v>
      </c>
      <c r="K528" s="6">
        <f t="shared" si="26"/>
        <v>123400</v>
      </c>
    </row>
    <row r="529" spans="1:11" ht="15" x14ac:dyDescent="0.2">
      <c r="A529" s="4">
        <v>519</v>
      </c>
      <c r="B529" s="64">
        <v>31181701</v>
      </c>
      <c r="C529" s="9">
        <v>150111609</v>
      </c>
      <c r="D529" s="67" t="s">
        <v>863</v>
      </c>
      <c r="E529" s="68" t="s">
        <v>864</v>
      </c>
      <c r="F529" s="4">
        <v>1</v>
      </c>
      <c r="G529" s="6">
        <v>165800</v>
      </c>
      <c r="H529" s="7">
        <v>0</v>
      </c>
      <c r="I529" s="8">
        <f t="shared" si="24"/>
        <v>0</v>
      </c>
      <c r="J529" s="6">
        <f t="shared" si="25"/>
        <v>165800</v>
      </c>
      <c r="K529" s="6">
        <f t="shared" si="26"/>
        <v>165800</v>
      </c>
    </row>
    <row r="530" spans="1:11" ht="15" x14ac:dyDescent="0.2">
      <c r="A530" s="4">
        <v>520</v>
      </c>
      <c r="B530" s="69" t="s">
        <v>865</v>
      </c>
      <c r="C530" s="9">
        <v>150101679</v>
      </c>
      <c r="D530" s="67" t="s">
        <v>866</v>
      </c>
      <c r="E530" s="73" t="s">
        <v>254</v>
      </c>
      <c r="F530" s="4">
        <v>1</v>
      </c>
      <c r="G530" s="6">
        <v>30200</v>
      </c>
      <c r="H530" s="7">
        <v>0</v>
      </c>
      <c r="I530" s="8">
        <f t="shared" si="24"/>
        <v>0</v>
      </c>
      <c r="J530" s="6">
        <f t="shared" si="25"/>
        <v>30200</v>
      </c>
      <c r="K530" s="6">
        <f t="shared" si="26"/>
        <v>30200</v>
      </c>
    </row>
    <row r="531" spans="1:11" ht="15" x14ac:dyDescent="0.2">
      <c r="A531" s="4">
        <v>521</v>
      </c>
      <c r="B531" s="74" t="s">
        <v>865</v>
      </c>
      <c r="C531" s="9">
        <v>150101679</v>
      </c>
      <c r="D531" s="71" t="s">
        <v>867</v>
      </c>
      <c r="E531" s="75" t="s">
        <v>254</v>
      </c>
      <c r="F531" s="4">
        <v>1</v>
      </c>
      <c r="G531" s="6">
        <v>17500</v>
      </c>
      <c r="H531" s="7">
        <v>0</v>
      </c>
      <c r="I531" s="8">
        <f t="shared" si="24"/>
        <v>0</v>
      </c>
      <c r="J531" s="6">
        <f t="shared" si="25"/>
        <v>17500</v>
      </c>
      <c r="K531" s="6">
        <f t="shared" si="26"/>
        <v>17500</v>
      </c>
    </row>
    <row r="532" spans="1:11" ht="15" x14ac:dyDescent="0.2">
      <c r="A532" s="4">
        <v>522</v>
      </c>
      <c r="B532" s="69" t="s">
        <v>868</v>
      </c>
      <c r="C532" s="9">
        <v>150101679</v>
      </c>
      <c r="D532" s="67" t="s">
        <v>869</v>
      </c>
      <c r="E532" s="77" t="s">
        <v>254</v>
      </c>
      <c r="F532" s="4">
        <v>1</v>
      </c>
      <c r="G532" s="6">
        <v>29600</v>
      </c>
      <c r="H532" s="7">
        <v>0</v>
      </c>
      <c r="I532" s="8">
        <f t="shared" si="24"/>
        <v>0</v>
      </c>
      <c r="J532" s="6">
        <f t="shared" si="25"/>
        <v>29600</v>
      </c>
      <c r="K532" s="6">
        <f t="shared" si="26"/>
        <v>29600</v>
      </c>
    </row>
    <row r="533" spans="1:11" ht="15" x14ac:dyDescent="0.2">
      <c r="A533" s="4">
        <v>523</v>
      </c>
      <c r="B533" s="69" t="s">
        <v>868</v>
      </c>
      <c r="C533" s="9">
        <v>150101679</v>
      </c>
      <c r="D533" s="67" t="s">
        <v>870</v>
      </c>
      <c r="E533" s="78" t="s">
        <v>254</v>
      </c>
      <c r="F533" s="4">
        <v>1</v>
      </c>
      <c r="G533" s="6">
        <v>29600</v>
      </c>
      <c r="H533" s="7">
        <v>0</v>
      </c>
      <c r="I533" s="8">
        <f t="shared" si="24"/>
        <v>0</v>
      </c>
      <c r="J533" s="6">
        <f t="shared" si="25"/>
        <v>29600</v>
      </c>
      <c r="K533" s="6">
        <f t="shared" si="26"/>
        <v>29600</v>
      </c>
    </row>
    <row r="534" spans="1:11" ht="15" x14ac:dyDescent="0.2">
      <c r="A534" s="4">
        <v>524</v>
      </c>
      <c r="B534" s="69">
        <v>50323501</v>
      </c>
      <c r="C534" s="9">
        <v>150192904</v>
      </c>
      <c r="D534" s="67" t="s">
        <v>871</v>
      </c>
      <c r="E534" s="79" t="s">
        <v>254</v>
      </c>
      <c r="F534" s="4">
        <v>1</v>
      </c>
      <c r="G534" s="6">
        <v>51100</v>
      </c>
      <c r="H534" s="7">
        <v>0</v>
      </c>
      <c r="I534" s="8">
        <f t="shared" si="24"/>
        <v>0</v>
      </c>
      <c r="J534" s="6">
        <f t="shared" si="25"/>
        <v>51100</v>
      </c>
      <c r="K534" s="6">
        <f t="shared" si="26"/>
        <v>51100</v>
      </c>
    </row>
    <row r="535" spans="1:11" ht="15" x14ac:dyDescent="0.2">
      <c r="A535" s="4">
        <v>525</v>
      </c>
      <c r="B535" s="69">
        <v>50323501</v>
      </c>
      <c r="C535" s="9">
        <v>150101679</v>
      </c>
      <c r="D535" s="67" t="s">
        <v>872</v>
      </c>
      <c r="E535" s="77" t="s">
        <v>254</v>
      </c>
      <c r="F535" s="4">
        <v>1</v>
      </c>
      <c r="G535" s="6">
        <v>35100</v>
      </c>
      <c r="H535" s="7">
        <v>0</v>
      </c>
      <c r="I535" s="8">
        <f t="shared" si="24"/>
        <v>0</v>
      </c>
      <c r="J535" s="6">
        <f t="shared" si="25"/>
        <v>35100</v>
      </c>
      <c r="K535" s="6">
        <f t="shared" si="26"/>
        <v>35100</v>
      </c>
    </row>
    <row r="536" spans="1:11" ht="15" x14ac:dyDescent="0.2">
      <c r="A536" s="4">
        <v>526</v>
      </c>
      <c r="B536" s="69">
        <v>12164502</v>
      </c>
      <c r="C536" s="9">
        <v>150192904</v>
      </c>
      <c r="D536" s="67" t="s">
        <v>873</v>
      </c>
      <c r="E536" s="77" t="s">
        <v>245</v>
      </c>
      <c r="F536" s="4">
        <v>1</v>
      </c>
      <c r="G536" s="6">
        <v>71800</v>
      </c>
      <c r="H536" s="7">
        <v>0.19</v>
      </c>
      <c r="I536" s="8">
        <f t="shared" si="24"/>
        <v>13642</v>
      </c>
      <c r="J536" s="6">
        <f t="shared" si="25"/>
        <v>71800</v>
      </c>
      <c r="K536" s="6">
        <f t="shared" si="26"/>
        <v>85442</v>
      </c>
    </row>
    <row r="537" spans="1:11" ht="15" x14ac:dyDescent="0.2">
      <c r="A537" s="4">
        <v>527</v>
      </c>
      <c r="B537" s="64">
        <v>78121500</v>
      </c>
      <c r="C537" s="9">
        <v>150111609</v>
      </c>
      <c r="D537" s="65" t="s">
        <v>874</v>
      </c>
      <c r="E537" s="80" t="s">
        <v>29</v>
      </c>
      <c r="F537" s="4">
        <v>1</v>
      </c>
      <c r="G537" s="6">
        <v>11400</v>
      </c>
      <c r="H537" s="7">
        <v>0.19</v>
      </c>
      <c r="I537" s="8">
        <f t="shared" si="24"/>
        <v>2166</v>
      </c>
      <c r="J537" s="6">
        <f t="shared" si="25"/>
        <v>11400</v>
      </c>
      <c r="K537" s="6">
        <f t="shared" si="26"/>
        <v>13566</v>
      </c>
    </row>
    <row r="538" spans="1:11" ht="15" x14ac:dyDescent="0.2">
      <c r="A538" s="4">
        <v>528</v>
      </c>
      <c r="B538" s="64">
        <v>78121500</v>
      </c>
      <c r="C538" s="9">
        <v>150111609</v>
      </c>
      <c r="D538" s="65" t="s">
        <v>875</v>
      </c>
      <c r="E538" s="80" t="s">
        <v>29</v>
      </c>
      <c r="F538" s="4">
        <v>1</v>
      </c>
      <c r="G538" s="6">
        <v>32700</v>
      </c>
      <c r="H538" s="7">
        <v>0.19</v>
      </c>
      <c r="I538" s="8">
        <f t="shared" si="24"/>
        <v>6213</v>
      </c>
      <c r="J538" s="6">
        <f t="shared" si="25"/>
        <v>32700</v>
      </c>
      <c r="K538" s="6">
        <f t="shared" si="26"/>
        <v>38913</v>
      </c>
    </row>
    <row r="539" spans="1:11" ht="15" x14ac:dyDescent="0.2">
      <c r="A539" s="4">
        <v>529</v>
      </c>
      <c r="B539" s="69">
        <v>52151504</v>
      </c>
      <c r="C539" s="9">
        <v>152152039</v>
      </c>
      <c r="D539" s="67" t="s">
        <v>876</v>
      </c>
      <c r="E539" s="77" t="s">
        <v>877</v>
      </c>
      <c r="F539" s="4">
        <v>1</v>
      </c>
      <c r="G539" s="6">
        <v>16800</v>
      </c>
      <c r="H539" s="7">
        <v>0.19</v>
      </c>
      <c r="I539" s="8">
        <f t="shared" si="24"/>
        <v>3192</v>
      </c>
      <c r="J539" s="6">
        <f t="shared" si="25"/>
        <v>16800</v>
      </c>
      <c r="K539" s="6">
        <f t="shared" si="26"/>
        <v>19992</v>
      </c>
    </row>
    <row r="540" spans="1:11" ht="15" x14ac:dyDescent="0.2">
      <c r="A540" s="4">
        <v>530</v>
      </c>
      <c r="B540" s="69">
        <v>52151504</v>
      </c>
      <c r="C540" s="9">
        <v>152152039</v>
      </c>
      <c r="D540" s="67" t="s">
        <v>878</v>
      </c>
      <c r="E540" s="77" t="s">
        <v>877</v>
      </c>
      <c r="F540" s="4">
        <v>1</v>
      </c>
      <c r="G540" s="6">
        <v>13700</v>
      </c>
      <c r="H540" s="7">
        <v>0.19</v>
      </c>
      <c r="I540" s="8">
        <f t="shared" si="24"/>
        <v>2603</v>
      </c>
      <c r="J540" s="6">
        <f t="shared" si="25"/>
        <v>13700</v>
      </c>
      <c r="K540" s="6">
        <f t="shared" si="26"/>
        <v>16303</v>
      </c>
    </row>
    <row r="541" spans="1:11" ht="15" x14ac:dyDescent="0.2">
      <c r="A541" s="4">
        <v>531</v>
      </c>
      <c r="B541" s="69">
        <v>52151504</v>
      </c>
      <c r="C541" s="9">
        <v>152152039</v>
      </c>
      <c r="D541" s="67" t="s">
        <v>879</v>
      </c>
      <c r="E541" s="77" t="s">
        <v>877</v>
      </c>
      <c r="F541" s="4">
        <v>1</v>
      </c>
      <c r="G541" s="6">
        <v>16000</v>
      </c>
      <c r="H541" s="7">
        <v>0.19</v>
      </c>
      <c r="I541" s="8">
        <f t="shared" si="24"/>
        <v>3040</v>
      </c>
      <c r="J541" s="6">
        <f t="shared" si="25"/>
        <v>16000</v>
      </c>
      <c r="K541" s="6">
        <f t="shared" si="26"/>
        <v>19040</v>
      </c>
    </row>
    <row r="542" spans="1:11" ht="15" x14ac:dyDescent="0.2">
      <c r="A542" s="4">
        <v>532</v>
      </c>
      <c r="B542" s="69">
        <v>52151504</v>
      </c>
      <c r="C542" s="9">
        <v>152152039</v>
      </c>
      <c r="D542" s="67" t="s">
        <v>880</v>
      </c>
      <c r="E542" s="77" t="s">
        <v>877</v>
      </c>
      <c r="F542" s="4">
        <v>1</v>
      </c>
      <c r="G542" s="6">
        <v>16700</v>
      </c>
      <c r="H542" s="7">
        <v>0.19</v>
      </c>
      <c r="I542" s="8">
        <f t="shared" si="24"/>
        <v>3173</v>
      </c>
      <c r="J542" s="6">
        <f t="shared" si="25"/>
        <v>16700</v>
      </c>
      <c r="K542" s="6">
        <f t="shared" si="26"/>
        <v>19873</v>
      </c>
    </row>
    <row r="543" spans="1:11" ht="15" x14ac:dyDescent="0.2">
      <c r="A543" s="4">
        <v>533</v>
      </c>
      <c r="B543" s="69" t="s">
        <v>881</v>
      </c>
      <c r="C543" s="9">
        <v>152152039</v>
      </c>
      <c r="D543" s="67" t="s">
        <v>882</v>
      </c>
      <c r="E543" s="79" t="s">
        <v>883</v>
      </c>
      <c r="F543" s="4">
        <v>1</v>
      </c>
      <c r="G543" s="6">
        <v>15900</v>
      </c>
      <c r="H543" s="7">
        <v>0.19</v>
      </c>
      <c r="I543" s="8">
        <f t="shared" si="24"/>
        <v>3021</v>
      </c>
      <c r="J543" s="6">
        <f t="shared" si="25"/>
        <v>15900</v>
      </c>
      <c r="K543" s="6">
        <f t="shared" si="26"/>
        <v>18921</v>
      </c>
    </row>
    <row r="544" spans="1:11" ht="15" x14ac:dyDescent="0.2">
      <c r="A544" s="4">
        <v>534</v>
      </c>
      <c r="B544" s="64">
        <v>50171707</v>
      </c>
      <c r="C544" s="9">
        <v>150192904</v>
      </c>
      <c r="D544" s="67" t="s">
        <v>884</v>
      </c>
      <c r="E544" s="77" t="s">
        <v>885</v>
      </c>
      <c r="F544" s="4">
        <v>1</v>
      </c>
      <c r="G544" s="6">
        <v>101700</v>
      </c>
      <c r="H544" s="7">
        <v>0.19</v>
      </c>
      <c r="I544" s="8">
        <f t="shared" si="24"/>
        <v>19323</v>
      </c>
      <c r="J544" s="6">
        <f t="shared" si="25"/>
        <v>101700</v>
      </c>
      <c r="K544" s="6">
        <f t="shared" si="26"/>
        <v>121023</v>
      </c>
    </row>
    <row r="545" spans="1:11" ht="15" x14ac:dyDescent="0.2">
      <c r="A545" s="4">
        <v>535</v>
      </c>
      <c r="B545" s="69">
        <v>50171707</v>
      </c>
      <c r="C545" s="9">
        <v>150192904</v>
      </c>
      <c r="D545" s="67" t="s">
        <v>886</v>
      </c>
      <c r="E545" s="79" t="s">
        <v>245</v>
      </c>
      <c r="F545" s="4">
        <v>1</v>
      </c>
      <c r="G545" s="6">
        <v>8800</v>
      </c>
      <c r="H545" s="7">
        <v>0.19</v>
      </c>
      <c r="I545" s="8">
        <f t="shared" si="24"/>
        <v>1672</v>
      </c>
      <c r="J545" s="6">
        <f t="shared" si="25"/>
        <v>8800</v>
      </c>
      <c r="K545" s="6">
        <f t="shared" si="26"/>
        <v>10472</v>
      </c>
    </row>
    <row r="546" spans="1:11" ht="15" x14ac:dyDescent="0.2">
      <c r="A546" s="4">
        <v>536</v>
      </c>
      <c r="B546" s="70">
        <v>50171707</v>
      </c>
      <c r="C546" s="62">
        <v>150192904</v>
      </c>
      <c r="D546" s="65" t="s">
        <v>887</v>
      </c>
      <c r="E546" s="80" t="s">
        <v>250</v>
      </c>
      <c r="F546" s="4">
        <v>1</v>
      </c>
      <c r="G546" s="6">
        <v>53700</v>
      </c>
      <c r="H546" s="7">
        <v>0.19</v>
      </c>
      <c r="I546" s="8">
        <f t="shared" si="24"/>
        <v>10203</v>
      </c>
      <c r="J546" s="6">
        <f t="shared" si="25"/>
        <v>53700</v>
      </c>
      <c r="K546" s="6">
        <f t="shared" si="26"/>
        <v>63903</v>
      </c>
    </row>
    <row r="547" spans="1:11" ht="15" x14ac:dyDescent="0.2">
      <c r="A547" s="4">
        <v>537</v>
      </c>
      <c r="B547" s="81">
        <v>50171707</v>
      </c>
      <c r="C547" s="62">
        <v>150192904</v>
      </c>
      <c r="D547" s="71" t="s">
        <v>888</v>
      </c>
      <c r="E547" s="82" t="s">
        <v>245</v>
      </c>
      <c r="F547" s="4">
        <v>1</v>
      </c>
      <c r="G547" s="6">
        <v>67100</v>
      </c>
      <c r="H547" s="7">
        <v>0.19</v>
      </c>
      <c r="I547" s="8">
        <f t="shared" si="24"/>
        <v>12749</v>
      </c>
      <c r="J547" s="6">
        <f t="shared" si="25"/>
        <v>67100</v>
      </c>
      <c r="K547" s="6">
        <f t="shared" si="26"/>
        <v>79849</v>
      </c>
    </row>
    <row r="548" spans="1:11" ht="15" x14ac:dyDescent="0.2">
      <c r="A548" s="4">
        <v>538</v>
      </c>
      <c r="B548" s="4">
        <v>50171700</v>
      </c>
      <c r="C548" s="9">
        <v>150192904</v>
      </c>
      <c r="D548" s="40" t="s">
        <v>889</v>
      </c>
      <c r="E548" s="41" t="s">
        <v>885</v>
      </c>
      <c r="F548" s="4">
        <v>1</v>
      </c>
      <c r="G548" s="6">
        <v>21500</v>
      </c>
      <c r="H548" s="7">
        <v>0.19</v>
      </c>
      <c r="I548" s="8">
        <f t="shared" si="24"/>
        <v>4085</v>
      </c>
      <c r="J548" s="6">
        <f t="shared" si="25"/>
        <v>21500</v>
      </c>
      <c r="K548" s="6">
        <f t="shared" si="26"/>
        <v>25585</v>
      </c>
    </row>
    <row r="549" spans="1:11" ht="15" x14ac:dyDescent="0.2">
      <c r="A549" s="4">
        <v>539</v>
      </c>
      <c r="B549" s="4">
        <v>31181701</v>
      </c>
      <c r="C549" s="9">
        <v>114111707</v>
      </c>
      <c r="D549" s="40" t="s">
        <v>890</v>
      </c>
      <c r="E549" s="41" t="s">
        <v>891</v>
      </c>
      <c r="F549" s="4">
        <v>1</v>
      </c>
      <c r="G549" s="6">
        <v>364100</v>
      </c>
      <c r="H549" s="7">
        <v>0.19</v>
      </c>
      <c r="I549" s="8">
        <f t="shared" si="24"/>
        <v>69179</v>
      </c>
      <c r="J549" s="6">
        <f t="shared" si="25"/>
        <v>364100</v>
      </c>
      <c r="K549" s="6">
        <f t="shared" si="26"/>
        <v>433279</v>
      </c>
    </row>
    <row r="550" spans="1:11" ht="15" x14ac:dyDescent="0.2">
      <c r="A550" s="4">
        <v>540</v>
      </c>
      <c r="B550" s="9">
        <v>50202203</v>
      </c>
      <c r="C550" s="9">
        <v>150192904</v>
      </c>
      <c r="D550" s="40" t="s">
        <v>892</v>
      </c>
      <c r="E550" s="44" t="s">
        <v>893</v>
      </c>
      <c r="F550" s="4">
        <v>1</v>
      </c>
      <c r="G550" s="6">
        <v>44400</v>
      </c>
      <c r="H550" s="7">
        <v>0.19</v>
      </c>
      <c r="I550" s="8">
        <f t="shared" si="24"/>
        <v>8436</v>
      </c>
      <c r="J550" s="6">
        <f t="shared" si="25"/>
        <v>44400</v>
      </c>
      <c r="K550" s="6">
        <f t="shared" si="26"/>
        <v>52836</v>
      </c>
    </row>
    <row r="551" spans="1:11" ht="15" x14ac:dyDescent="0.2">
      <c r="A551" s="4">
        <v>541</v>
      </c>
      <c r="B551" s="9">
        <v>50202203</v>
      </c>
      <c r="C551" s="9">
        <v>150192904</v>
      </c>
      <c r="D551" s="40" t="s">
        <v>894</v>
      </c>
      <c r="E551" s="41" t="s">
        <v>895</v>
      </c>
      <c r="F551" s="4">
        <v>1</v>
      </c>
      <c r="G551" s="6">
        <v>44400</v>
      </c>
      <c r="H551" s="7">
        <v>0.19</v>
      </c>
      <c r="I551" s="8">
        <f t="shared" si="24"/>
        <v>8436</v>
      </c>
      <c r="J551" s="6">
        <f t="shared" si="25"/>
        <v>44400</v>
      </c>
      <c r="K551" s="6">
        <f t="shared" si="26"/>
        <v>52836</v>
      </c>
    </row>
    <row r="552" spans="1:11" ht="15" x14ac:dyDescent="0.2">
      <c r="A552" s="4">
        <v>542</v>
      </c>
      <c r="B552" s="9">
        <v>50202203</v>
      </c>
      <c r="C552" s="9">
        <v>150192904</v>
      </c>
      <c r="D552" s="40" t="s">
        <v>896</v>
      </c>
      <c r="E552" s="44" t="s">
        <v>893</v>
      </c>
      <c r="F552" s="4">
        <v>1</v>
      </c>
      <c r="G552" s="6">
        <v>68800</v>
      </c>
      <c r="H552" s="7">
        <v>0.19</v>
      </c>
      <c r="I552" s="8">
        <f t="shared" si="24"/>
        <v>13072</v>
      </c>
      <c r="J552" s="6">
        <f t="shared" si="25"/>
        <v>68800</v>
      </c>
      <c r="K552" s="6">
        <f t="shared" si="26"/>
        <v>81872</v>
      </c>
    </row>
    <row r="553" spans="1:11" ht="15" x14ac:dyDescent="0.2">
      <c r="A553" s="4">
        <v>543</v>
      </c>
      <c r="B553" s="9">
        <v>50151514</v>
      </c>
      <c r="C553" s="9">
        <v>150192904</v>
      </c>
      <c r="D553" s="40" t="s">
        <v>897</v>
      </c>
      <c r="E553" s="44" t="s">
        <v>260</v>
      </c>
      <c r="F553" s="4">
        <v>1</v>
      </c>
      <c r="G553" s="6">
        <v>12500</v>
      </c>
      <c r="H553" s="7">
        <v>0.19</v>
      </c>
      <c r="I553" s="8">
        <f t="shared" si="24"/>
        <v>2375</v>
      </c>
      <c r="J553" s="6">
        <f t="shared" si="25"/>
        <v>12500</v>
      </c>
      <c r="K553" s="6">
        <f t="shared" si="26"/>
        <v>14875</v>
      </c>
    </row>
    <row r="554" spans="1:11" ht="15" x14ac:dyDescent="0.2">
      <c r="A554" s="4">
        <v>544</v>
      </c>
      <c r="B554" s="9">
        <v>50151514</v>
      </c>
      <c r="C554" s="9">
        <v>150192904</v>
      </c>
      <c r="D554" s="40" t="s">
        <v>898</v>
      </c>
      <c r="E554" s="41" t="s">
        <v>254</v>
      </c>
      <c r="F554" s="4">
        <v>1</v>
      </c>
      <c r="G554" s="6">
        <v>29600</v>
      </c>
      <c r="H554" s="7">
        <v>0.19</v>
      </c>
      <c r="I554" s="8">
        <f t="shared" si="24"/>
        <v>5624</v>
      </c>
      <c r="J554" s="6">
        <f t="shared" si="25"/>
        <v>29600</v>
      </c>
      <c r="K554" s="6">
        <f t="shared" si="26"/>
        <v>35224</v>
      </c>
    </row>
    <row r="555" spans="1:11" ht="15" x14ac:dyDescent="0.2">
      <c r="A555" s="4">
        <v>545</v>
      </c>
      <c r="B555" s="4">
        <v>50192303</v>
      </c>
      <c r="C555" s="9">
        <v>150192904</v>
      </c>
      <c r="D555" s="40" t="s">
        <v>899</v>
      </c>
      <c r="E555" s="41" t="s">
        <v>245</v>
      </c>
      <c r="F555" s="4">
        <v>1</v>
      </c>
      <c r="G555" s="6">
        <v>15200</v>
      </c>
      <c r="H555" s="7">
        <v>0.19</v>
      </c>
      <c r="I555" s="8">
        <f t="shared" si="24"/>
        <v>2888</v>
      </c>
      <c r="J555" s="6">
        <f t="shared" si="25"/>
        <v>15200</v>
      </c>
      <c r="K555" s="6">
        <f t="shared" si="26"/>
        <v>18088</v>
      </c>
    </row>
    <row r="556" spans="1:11" ht="15" x14ac:dyDescent="0.2">
      <c r="A556" s="4">
        <v>546</v>
      </c>
      <c r="B556" s="9">
        <v>50407070</v>
      </c>
      <c r="C556" s="9">
        <v>150101586</v>
      </c>
      <c r="D556" s="40" t="s">
        <v>900</v>
      </c>
      <c r="E556" s="41" t="s">
        <v>254</v>
      </c>
      <c r="F556" s="4">
        <v>1</v>
      </c>
      <c r="G556" s="6">
        <v>4900</v>
      </c>
      <c r="H556" s="7">
        <v>0</v>
      </c>
      <c r="I556" s="8">
        <f t="shared" si="24"/>
        <v>0</v>
      </c>
      <c r="J556" s="6">
        <f t="shared" si="25"/>
        <v>4900</v>
      </c>
      <c r="K556" s="6">
        <f t="shared" si="26"/>
        <v>4900</v>
      </c>
    </row>
    <row r="557" spans="1:11" ht="15" x14ac:dyDescent="0.2">
      <c r="A557" s="4">
        <v>547</v>
      </c>
      <c r="B557" s="9">
        <v>50402504</v>
      </c>
      <c r="C557" s="9">
        <v>150101586</v>
      </c>
      <c r="D557" s="40" t="s">
        <v>901</v>
      </c>
      <c r="E557" s="41" t="s">
        <v>254</v>
      </c>
      <c r="F557" s="4">
        <v>1</v>
      </c>
      <c r="G557" s="6">
        <v>7300</v>
      </c>
      <c r="H557" s="7">
        <v>0</v>
      </c>
      <c r="I557" s="8">
        <f t="shared" si="24"/>
        <v>0</v>
      </c>
      <c r="J557" s="6">
        <f t="shared" si="25"/>
        <v>7300</v>
      </c>
      <c r="K557" s="6">
        <f t="shared" si="26"/>
        <v>7300</v>
      </c>
    </row>
    <row r="558" spans="1:11" ht="15" x14ac:dyDescent="0.2">
      <c r="A558" s="4">
        <v>548</v>
      </c>
      <c r="B558" s="9">
        <v>50402504</v>
      </c>
      <c r="C558" s="9">
        <v>150101586</v>
      </c>
      <c r="D558" s="40" t="s">
        <v>902</v>
      </c>
      <c r="E558" s="41" t="s">
        <v>254</v>
      </c>
      <c r="F558" s="4">
        <v>1</v>
      </c>
      <c r="G558" s="6">
        <v>7300</v>
      </c>
      <c r="H558" s="7">
        <v>0</v>
      </c>
      <c r="I558" s="8">
        <f t="shared" si="24"/>
        <v>0</v>
      </c>
      <c r="J558" s="6">
        <f t="shared" si="25"/>
        <v>7300</v>
      </c>
      <c r="K558" s="6">
        <f t="shared" si="26"/>
        <v>7300</v>
      </c>
    </row>
    <row r="559" spans="1:11" ht="15" x14ac:dyDescent="0.2">
      <c r="A559" s="4">
        <v>549</v>
      </c>
      <c r="B559" s="4">
        <v>50202404</v>
      </c>
      <c r="C559" s="9">
        <v>150192904</v>
      </c>
      <c r="D559" s="40" t="s">
        <v>903</v>
      </c>
      <c r="E559" s="41" t="s">
        <v>245</v>
      </c>
      <c r="F559" s="4">
        <v>1</v>
      </c>
      <c r="G559" s="6">
        <v>20000</v>
      </c>
      <c r="H559" s="7">
        <v>0.19</v>
      </c>
      <c r="I559" s="8">
        <f t="shared" si="24"/>
        <v>3800</v>
      </c>
      <c r="J559" s="6">
        <f t="shared" si="25"/>
        <v>20000</v>
      </c>
      <c r="K559" s="6">
        <f t="shared" si="26"/>
        <v>23800</v>
      </c>
    </row>
    <row r="560" spans="1:11" ht="15" x14ac:dyDescent="0.2">
      <c r="A560" s="4">
        <v>550</v>
      </c>
      <c r="B560" s="69">
        <v>47131502</v>
      </c>
      <c r="C560" s="9">
        <v>147121836</v>
      </c>
      <c r="D560" s="42" t="s">
        <v>904</v>
      </c>
      <c r="E560" s="43" t="s">
        <v>905</v>
      </c>
      <c r="F560" s="4">
        <v>1</v>
      </c>
      <c r="G560" s="6">
        <v>442800</v>
      </c>
      <c r="H560" s="7">
        <v>0.19</v>
      </c>
      <c r="I560" s="8">
        <f t="shared" si="24"/>
        <v>84132</v>
      </c>
      <c r="J560" s="6">
        <f t="shared" si="25"/>
        <v>442800</v>
      </c>
      <c r="K560" s="6">
        <f t="shared" si="26"/>
        <v>526932</v>
      </c>
    </row>
    <row r="561" spans="1:11" ht="30" x14ac:dyDescent="0.2">
      <c r="A561" s="4">
        <v>551</v>
      </c>
      <c r="B561" s="69">
        <v>47131502</v>
      </c>
      <c r="C561" s="9">
        <v>147121836</v>
      </c>
      <c r="D561" s="42" t="s">
        <v>906</v>
      </c>
      <c r="E561" s="83" t="s">
        <v>905</v>
      </c>
      <c r="F561" s="4">
        <v>1</v>
      </c>
      <c r="G561" s="6">
        <v>154400</v>
      </c>
      <c r="H561" s="7">
        <v>0.19</v>
      </c>
      <c r="I561" s="8">
        <f t="shared" si="24"/>
        <v>29336</v>
      </c>
      <c r="J561" s="6">
        <f t="shared" si="25"/>
        <v>154400</v>
      </c>
      <c r="K561" s="6">
        <f t="shared" si="26"/>
        <v>183736</v>
      </c>
    </row>
    <row r="562" spans="1:11" ht="15" x14ac:dyDescent="0.2">
      <c r="A562" s="4">
        <v>552</v>
      </c>
      <c r="B562" s="69">
        <v>47131502</v>
      </c>
      <c r="C562" s="9">
        <v>147121836</v>
      </c>
      <c r="D562" s="42" t="s">
        <v>907</v>
      </c>
      <c r="E562" s="43" t="s">
        <v>905</v>
      </c>
      <c r="F562" s="4">
        <v>1</v>
      </c>
      <c r="G562" s="6">
        <v>255000</v>
      </c>
      <c r="H562" s="7">
        <v>0.19</v>
      </c>
      <c r="I562" s="8">
        <f t="shared" si="24"/>
        <v>48450</v>
      </c>
      <c r="J562" s="6">
        <f t="shared" si="25"/>
        <v>255000</v>
      </c>
      <c r="K562" s="6">
        <f t="shared" si="26"/>
        <v>303450</v>
      </c>
    </row>
    <row r="563" spans="1:11" ht="15" x14ac:dyDescent="0.2">
      <c r="A563" s="81">
        <v>553</v>
      </c>
      <c r="B563" s="74">
        <v>47131502</v>
      </c>
      <c r="C563" s="62">
        <v>147121836</v>
      </c>
      <c r="D563" s="48" t="s">
        <v>908</v>
      </c>
      <c r="E563" s="83" t="s">
        <v>905</v>
      </c>
      <c r="F563" s="81">
        <v>1</v>
      </c>
      <c r="G563" s="6">
        <v>56800</v>
      </c>
      <c r="H563" s="84">
        <v>0.19</v>
      </c>
      <c r="I563" s="85">
        <f t="shared" si="24"/>
        <v>10792</v>
      </c>
      <c r="J563" s="86">
        <f t="shared" si="25"/>
        <v>56800</v>
      </c>
      <c r="K563" s="6">
        <f t="shared" si="26"/>
        <v>67592</v>
      </c>
    </row>
    <row r="564" spans="1:11" ht="15" x14ac:dyDescent="0.2">
      <c r="A564" s="4">
        <v>554</v>
      </c>
      <c r="B564" s="9">
        <v>47131502</v>
      </c>
      <c r="C564" s="9">
        <v>147121836</v>
      </c>
      <c r="D564" s="40" t="s">
        <v>909</v>
      </c>
      <c r="E564" s="58" t="s">
        <v>905</v>
      </c>
      <c r="F564" s="4">
        <v>1</v>
      </c>
      <c r="G564" s="6">
        <v>185400</v>
      </c>
      <c r="H564" s="7">
        <v>0.19</v>
      </c>
      <c r="I564" s="8">
        <f t="shared" si="24"/>
        <v>35226</v>
      </c>
      <c r="J564" s="6">
        <f t="shared" si="25"/>
        <v>185400</v>
      </c>
      <c r="K564" s="6">
        <f t="shared" si="26"/>
        <v>220626</v>
      </c>
    </row>
    <row r="565" spans="1:11" x14ac:dyDescent="0.2">
      <c r="A565" s="57"/>
      <c r="B565" s="56"/>
      <c r="C565" s="56"/>
      <c r="D565" s="87"/>
      <c r="E565" s="60"/>
      <c r="F565" s="57"/>
      <c r="G565" s="88"/>
      <c r="H565" s="89"/>
      <c r="I565" s="90"/>
      <c r="J565" s="88"/>
      <c r="K565" s="88"/>
    </row>
    <row r="566" spans="1:11" ht="15" x14ac:dyDescent="0.2">
      <c r="G566" s="88"/>
      <c r="J566" s="92" t="s">
        <v>9</v>
      </c>
      <c r="K566" s="93">
        <f>SUM(J11:J564)</f>
        <v>52143700</v>
      </c>
    </row>
    <row r="567" spans="1:11" ht="15" x14ac:dyDescent="0.2">
      <c r="G567" s="88"/>
      <c r="J567" s="94" t="s">
        <v>234</v>
      </c>
      <c r="K567" s="95">
        <f>SUMIF(H11:H564,19%,$I$11:$I$564)</f>
        <v>6206521</v>
      </c>
    </row>
    <row r="568" spans="1:11" ht="15" x14ac:dyDescent="0.2">
      <c r="G568" s="88"/>
      <c r="J568" s="92" t="s">
        <v>235</v>
      </c>
      <c r="K568" s="93">
        <f>SUMIF(H11:H564,5%,$I$11:$I$564)</f>
        <v>135080</v>
      </c>
    </row>
    <row r="569" spans="1:11" ht="15" x14ac:dyDescent="0.2">
      <c r="B569" s="1"/>
      <c r="G569" s="88"/>
      <c r="J569" s="92" t="s">
        <v>236</v>
      </c>
      <c r="K569" s="93">
        <f>SUM(K566:K568)</f>
        <v>58485301</v>
      </c>
    </row>
    <row r="570" spans="1:11" ht="15" x14ac:dyDescent="0.2">
      <c r="B570" s="1"/>
    </row>
    <row r="573" spans="1:11" ht="15" x14ac:dyDescent="0.2">
      <c r="B573" s="25" t="s">
        <v>237</v>
      </c>
    </row>
    <row r="574" spans="1:11" ht="15" x14ac:dyDescent="0.2">
      <c r="B574" s="24" t="s">
        <v>238</v>
      </c>
    </row>
    <row r="575" spans="1:11" ht="15" x14ac:dyDescent="0.2">
      <c r="B575" s="24" t="s">
        <v>239</v>
      </c>
    </row>
    <row r="576" spans="1:11" ht="15" x14ac:dyDescent="0.2">
      <c r="B576" s="24" t="s">
        <v>240</v>
      </c>
    </row>
    <row r="577" spans="2:2" ht="15" x14ac:dyDescent="0.2">
      <c r="B577" s="24" t="s">
        <v>241</v>
      </c>
    </row>
  </sheetData>
  <autoFilter ref="A10:K564" xr:uid="{EE545982-835A-4276-B872-EE66F21162B2}">
    <sortState xmlns:xlrd2="http://schemas.microsoft.com/office/spreadsheetml/2017/richdata2" ref="A11:K564">
      <sortCondition ref="A10:A564"/>
    </sortState>
  </autoFilter>
  <mergeCells count="1">
    <mergeCell ref="A9:K9"/>
  </mergeCells>
  <conditionalFormatting sqref="D10:D559 F301">
    <cfRule type="expression" dxfId="15" priority="7" stopIfTrue="1">
      <formula>AND(COUNTIF($F$301:$F$301, D10)+COUNTIF($D$9:$D$559, D10)+COUNTIF($D$562:$D$562, D10)+COUNTIF(#REF!, D10)&gt;1,NOT(ISBLANK(D10)))</formula>
    </cfRule>
  </conditionalFormatting>
  <conditionalFormatting sqref="D557:D559">
    <cfRule type="duplicateValues" dxfId="14" priority="6"/>
  </conditionalFormatting>
  <conditionalFormatting sqref="D562:D563">
    <cfRule type="expression" dxfId="13" priority="4" stopIfTrue="1">
      <formula>AND(COUNTIF($F$301:$F$301, D562)+COUNTIF($D$9:$D$559, D562)+COUNTIF($D$562:$D$562, D562)+COUNTIF(#REF!, D562)&gt;1,NOT(ISBLANK(D562)))</formula>
    </cfRule>
  </conditionalFormatting>
  <conditionalFormatting sqref="D563">
    <cfRule type="duplicateValues" dxfId="12" priority="3"/>
  </conditionalFormatting>
  <conditionalFormatting sqref="D564:D565">
    <cfRule type="duplicateValues" dxfId="11" priority="1"/>
  </conditionalFormatting>
  <conditionalFormatting sqref="D564:D65546">
    <cfRule type="expression" dxfId="10" priority="2" stopIfTrue="1">
      <formula>AND(COUNTIF($F$301:$F$301, D564)+COUNTIF($D$9:$D$559, D564)+COUNTIF($D$562:$D$562, D564)+COUNTIF(#REF!, D564)&gt;1,NOT(ISBLANK(D564)))</formula>
    </cfRule>
  </conditionalFormatting>
  <conditionalFormatting sqref="G11:G564">
    <cfRule type="cellIs" dxfId="9" priority="5" stopIfTrue="1" operator="equal">
      <formula>0</formula>
    </cfRule>
  </conditionalFormatting>
  <dataValidations count="3">
    <dataValidation allowBlank="1" showInputMessage="1" showErrorMessage="1" promptTitle="CANTIDAD SOLICITADA" prompt="Digite la cantidad de unidades solicitadas del bien" sqref="F11:F559 IZ11:JC559 SV11:SY559 ACR11:ACU559 AMN11:AMQ559 AWJ11:AWM559 BGF11:BGI559 BQB11:BQE559 BZX11:CAA559 CJT11:CJW559 CTP11:CTS559 DDL11:DDO559 DNH11:DNK559 DXD11:DXG559 EGZ11:EHC559 EQV11:EQY559 FAR11:FAU559 FKN11:FKQ559 FUJ11:FUM559 GEF11:GEI559 GOB11:GOE559 GXX11:GYA559 HHT11:HHW559 HRP11:HRS559 IBL11:IBO559 ILH11:ILK559 IVD11:IVG559 JEZ11:JFC559 JOV11:JOY559 JYR11:JYU559 KIN11:KIQ559 KSJ11:KSM559 LCF11:LCI559 LMB11:LME559 LVX11:LWA559 MFT11:MFW559 MPP11:MPS559 MZL11:MZO559 NJH11:NJK559 NTD11:NTG559 OCZ11:ODC559 OMV11:OMY559 OWR11:OWU559 PGN11:PGQ559 PQJ11:PQM559 QAF11:QAI559 QKB11:QKE559 QTX11:QUA559 RDT11:RDW559 RNP11:RNS559 RXL11:RXO559 SHH11:SHK559 SRD11:SRG559 TAZ11:TBC559 TKV11:TKY559 TUR11:TUU559 UEN11:UEQ559 UOJ11:UOM559 UYF11:UYI559 VIB11:VIE559 VRX11:VSA559 WBT11:WBW559 WLP11:WLS559 WVL11:WVO559 F65549:F66097 IZ65549:JC66097 SV65549:SY66097 ACR65549:ACU66097 AMN65549:AMQ66097 AWJ65549:AWM66097 BGF65549:BGI66097 BQB65549:BQE66097 BZX65549:CAA66097 CJT65549:CJW66097 CTP65549:CTS66097 DDL65549:DDO66097 DNH65549:DNK66097 DXD65549:DXG66097 EGZ65549:EHC66097 EQV65549:EQY66097 FAR65549:FAU66097 FKN65549:FKQ66097 FUJ65549:FUM66097 GEF65549:GEI66097 GOB65549:GOE66097 GXX65549:GYA66097 HHT65549:HHW66097 HRP65549:HRS66097 IBL65549:IBO66097 ILH65549:ILK66097 IVD65549:IVG66097 JEZ65549:JFC66097 JOV65549:JOY66097 JYR65549:JYU66097 KIN65549:KIQ66097 KSJ65549:KSM66097 LCF65549:LCI66097 LMB65549:LME66097 LVX65549:LWA66097 MFT65549:MFW66097 MPP65549:MPS66097 MZL65549:MZO66097 NJH65549:NJK66097 NTD65549:NTG66097 OCZ65549:ODC66097 OMV65549:OMY66097 OWR65549:OWU66097 PGN65549:PGQ66097 PQJ65549:PQM66097 QAF65549:QAI66097 QKB65549:QKE66097 QTX65549:QUA66097 RDT65549:RDW66097 RNP65549:RNS66097 RXL65549:RXO66097 SHH65549:SHK66097 SRD65549:SRG66097 TAZ65549:TBC66097 TKV65549:TKY66097 TUR65549:TUU66097 UEN65549:UEQ66097 UOJ65549:UOM66097 UYF65549:UYI66097 VIB65549:VIE66097 VRX65549:VSA66097 WBT65549:WBW66097 WLP65549:WLS66097 WVL65549:WVO66097 F131085:F131633 IZ131085:JC131633 SV131085:SY131633 ACR131085:ACU131633 AMN131085:AMQ131633 AWJ131085:AWM131633 BGF131085:BGI131633 BQB131085:BQE131633 BZX131085:CAA131633 CJT131085:CJW131633 CTP131085:CTS131633 DDL131085:DDO131633 DNH131085:DNK131633 DXD131085:DXG131633 EGZ131085:EHC131633 EQV131085:EQY131633 FAR131085:FAU131633 FKN131085:FKQ131633 FUJ131085:FUM131633 GEF131085:GEI131633 GOB131085:GOE131633 GXX131085:GYA131633 HHT131085:HHW131633 HRP131085:HRS131633 IBL131085:IBO131633 ILH131085:ILK131633 IVD131085:IVG131633 JEZ131085:JFC131633 JOV131085:JOY131633 JYR131085:JYU131633 KIN131085:KIQ131633 KSJ131085:KSM131633 LCF131085:LCI131633 LMB131085:LME131633 LVX131085:LWA131633 MFT131085:MFW131633 MPP131085:MPS131633 MZL131085:MZO131633 NJH131085:NJK131633 NTD131085:NTG131633 OCZ131085:ODC131633 OMV131085:OMY131633 OWR131085:OWU131633 PGN131085:PGQ131633 PQJ131085:PQM131633 QAF131085:QAI131633 QKB131085:QKE131633 QTX131085:QUA131633 RDT131085:RDW131633 RNP131085:RNS131633 RXL131085:RXO131633 SHH131085:SHK131633 SRD131085:SRG131633 TAZ131085:TBC131633 TKV131085:TKY131633 TUR131085:TUU131633 UEN131085:UEQ131633 UOJ131085:UOM131633 UYF131085:UYI131633 VIB131085:VIE131633 VRX131085:VSA131633 WBT131085:WBW131633 WLP131085:WLS131633 WVL131085:WVO131633 F196621:F197169 IZ196621:JC197169 SV196621:SY197169 ACR196621:ACU197169 AMN196621:AMQ197169 AWJ196621:AWM197169 BGF196621:BGI197169 BQB196621:BQE197169 BZX196621:CAA197169 CJT196621:CJW197169 CTP196621:CTS197169 DDL196621:DDO197169 DNH196621:DNK197169 DXD196621:DXG197169 EGZ196621:EHC197169 EQV196621:EQY197169 FAR196621:FAU197169 FKN196621:FKQ197169 FUJ196621:FUM197169 GEF196621:GEI197169 GOB196621:GOE197169 GXX196621:GYA197169 HHT196621:HHW197169 HRP196621:HRS197169 IBL196621:IBO197169 ILH196621:ILK197169 IVD196621:IVG197169 JEZ196621:JFC197169 JOV196621:JOY197169 JYR196621:JYU197169 KIN196621:KIQ197169 KSJ196621:KSM197169 LCF196621:LCI197169 LMB196621:LME197169 LVX196621:LWA197169 MFT196621:MFW197169 MPP196621:MPS197169 MZL196621:MZO197169 NJH196621:NJK197169 NTD196621:NTG197169 OCZ196621:ODC197169 OMV196621:OMY197169 OWR196621:OWU197169 PGN196621:PGQ197169 PQJ196621:PQM197169 QAF196621:QAI197169 QKB196621:QKE197169 QTX196621:QUA197169 RDT196621:RDW197169 RNP196621:RNS197169 RXL196621:RXO197169 SHH196621:SHK197169 SRD196621:SRG197169 TAZ196621:TBC197169 TKV196621:TKY197169 TUR196621:TUU197169 UEN196621:UEQ197169 UOJ196621:UOM197169 UYF196621:UYI197169 VIB196621:VIE197169 VRX196621:VSA197169 WBT196621:WBW197169 WLP196621:WLS197169 WVL196621:WVO197169 F262157:F262705 IZ262157:JC262705 SV262157:SY262705 ACR262157:ACU262705 AMN262157:AMQ262705 AWJ262157:AWM262705 BGF262157:BGI262705 BQB262157:BQE262705 BZX262157:CAA262705 CJT262157:CJW262705 CTP262157:CTS262705 DDL262157:DDO262705 DNH262157:DNK262705 DXD262157:DXG262705 EGZ262157:EHC262705 EQV262157:EQY262705 FAR262157:FAU262705 FKN262157:FKQ262705 FUJ262157:FUM262705 GEF262157:GEI262705 GOB262157:GOE262705 GXX262157:GYA262705 HHT262157:HHW262705 HRP262157:HRS262705 IBL262157:IBO262705 ILH262157:ILK262705 IVD262157:IVG262705 JEZ262157:JFC262705 JOV262157:JOY262705 JYR262157:JYU262705 KIN262157:KIQ262705 KSJ262157:KSM262705 LCF262157:LCI262705 LMB262157:LME262705 LVX262157:LWA262705 MFT262157:MFW262705 MPP262157:MPS262705 MZL262157:MZO262705 NJH262157:NJK262705 NTD262157:NTG262705 OCZ262157:ODC262705 OMV262157:OMY262705 OWR262157:OWU262705 PGN262157:PGQ262705 PQJ262157:PQM262705 QAF262157:QAI262705 QKB262157:QKE262705 QTX262157:QUA262705 RDT262157:RDW262705 RNP262157:RNS262705 RXL262157:RXO262705 SHH262157:SHK262705 SRD262157:SRG262705 TAZ262157:TBC262705 TKV262157:TKY262705 TUR262157:TUU262705 UEN262157:UEQ262705 UOJ262157:UOM262705 UYF262157:UYI262705 VIB262157:VIE262705 VRX262157:VSA262705 WBT262157:WBW262705 WLP262157:WLS262705 WVL262157:WVO262705 F327693:F328241 IZ327693:JC328241 SV327693:SY328241 ACR327693:ACU328241 AMN327693:AMQ328241 AWJ327693:AWM328241 BGF327693:BGI328241 BQB327693:BQE328241 BZX327693:CAA328241 CJT327693:CJW328241 CTP327693:CTS328241 DDL327693:DDO328241 DNH327693:DNK328241 DXD327693:DXG328241 EGZ327693:EHC328241 EQV327693:EQY328241 FAR327693:FAU328241 FKN327693:FKQ328241 FUJ327693:FUM328241 GEF327693:GEI328241 GOB327693:GOE328241 GXX327693:GYA328241 HHT327693:HHW328241 HRP327693:HRS328241 IBL327693:IBO328241 ILH327693:ILK328241 IVD327693:IVG328241 JEZ327693:JFC328241 JOV327693:JOY328241 JYR327693:JYU328241 KIN327693:KIQ328241 KSJ327693:KSM328241 LCF327693:LCI328241 LMB327693:LME328241 LVX327693:LWA328241 MFT327693:MFW328241 MPP327693:MPS328241 MZL327693:MZO328241 NJH327693:NJK328241 NTD327693:NTG328241 OCZ327693:ODC328241 OMV327693:OMY328241 OWR327693:OWU328241 PGN327693:PGQ328241 PQJ327693:PQM328241 QAF327693:QAI328241 QKB327693:QKE328241 QTX327693:QUA328241 RDT327693:RDW328241 RNP327693:RNS328241 RXL327693:RXO328241 SHH327693:SHK328241 SRD327693:SRG328241 TAZ327693:TBC328241 TKV327693:TKY328241 TUR327693:TUU328241 UEN327693:UEQ328241 UOJ327693:UOM328241 UYF327693:UYI328241 VIB327693:VIE328241 VRX327693:VSA328241 WBT327693:WBW328241 WLP327693:WLS328241 WVL327693:WVO328241 F393229:F393777 IZ393229:JC393777 SV393229:SY393777 ACR393229:ACU393777 AMN393229:AMQ393777 AWJ393229:AWM393777 BGF393229:BGI393777 BQB393229:BQE393777 BZX393229:CAA393777 CJT393229:CJW393777 CTP393229:CTS393777 DDL393229:DDO393777 DNH393229:DNK393777 DXD393229:DXG393777 EGZ393229:EHC393777 EQV393229:EQY393777 FAR393229:FAU393777 FKN393229:FKQ393777 FUJ393229:FUM393777 GEF393229:GEI393777 GOB393229:GOE393777 GXX393229:GYA393777 HHT393229:HHW393777 HRP393229:HRS393777 IBL393229:IBO393777 ILH393229:ILK393777 IVD393229:IVG393777 JEZ393229:JFC393777 JOV393229:JOY393777 JYR393229:JYU393777 KIN393229:KIQ393777 KSJ393229:KSM393777 LCF393229:LCI393777 LMB393229:LME393777 LVX393229:LWA393777 MFT393229:MFW393777 MPP393229:MPS393777 MZL393229:MZO393777 NJH393229:NJK393777 NTD393229:NTG393777 OCZ393229:ODC393777 OMV393229:OMY393777 OWR393229:OWU393777 PGN393229:PGQ393777 PQJ393229:PQM393777 QAF393229:QAI393777 QKB393229:QKE393777 QTX393229:QUA393777 RDT393229:RDW393777 RNP393229:RNS393777 RXL393229:RXO393777 SHH393229:SHK393777 SRD393229:SRG393777 TAZ393229:TBC393777 TKV393229:TKY393777 TUR393229:TUU393777 UEN393229:UEQ393777 UOJ393229:UOM393777 UYF393229:UYI393777 VIB393229:VIE393777 VRX393229:VSA393777 WBT393229:WBW393777 WLP393229:WLS393777 WVL393229:WVO393777 F458765:F459313 IZ458765:JC459313 SV458765:SY459313 ACR458765:ACU459313 AMN458765:AMQ459313 AWJ458765:AWM459313 BGF458765:BGI459313 BQB458765:BQE459313 BZX458765:CAA459313 CJT458765:CJW459313 CTP458765:CTS459313 DDL458765:DDO459313 DNH458765:DNK459313 DXD458765:DXG459313 EGZ458765:EHC459313 EQV458765:EQY459313 FAR458765:FAU459313 FKN458765:FKQ459313 FUJ458765:FUM459313 GEF458765:GEI459313 GOB458765:GOE459313 GXX458765:GYA459313 HHT458765:HHW459313 HRP458765:HRS459313 IBL458765:IBO459313 ILH458765:ILK459313 IVD458765:IVG459313 JEZ458765:JFC459313 JOV458765:JOY459313 JYR458765:JYU459313 KIN458765:KIQ459313 KSJ458765:KSM459313 LCF458765:LCI459313 LMB458765:LME459313 LVX458765:LWA459313 MFT458765:MFW459313 MPP458765:MPS459313 MZL458765:MZO459313 NJH458765:NJK459313 NTD458765:NTG459313 OCZ458765:ODC459313 OMV458765:OMY459313 OWR458765:OWU459313 PGN458765:PGQ459313 PQJ458765:PQM459313 QAF458765:QAI459313 QKB458765:QKE459313 QTX458765:QUA459313 RDT458765:RDW459313 RNP458765:RNS459313 RXL458765:RXO459313 SHH458765:SHK459313 SRD458765:SRG459313 TAZ458765:TBC459313 TKV458765:TKY459313 TUR458765:TUU459313 UEN458765:UEQ459313 UOJ458765:UOM459313 UYF458765:UYI459313 VIB458765:VIE459313 VRX458765:VSA459313 WBT458765:WBW459313 WLP458765:WLS459313 WVL458765:WVO459313 F524301:F524849 IZ524301:JC524849 SV524301:SY524849 ACR524301:ACU524849 AMN524301:AMQ524849 AWJ524301:AWM524849 BGF524301:BGI524849 BQB524301:BQE524849 BZX524301:CAA524849 CJT524301:CJW524849 CTP524301:CTS524849 DDL524301:DDO524849 DNH524301:DNK524849 DXD524301:DXG524849 EGZ524301:EHC524849 EQV524301:EQY524849 FAR524301:FAU524849 FKN524301:FKQ524849 FUJ524301:FUM524849 GEF524301:GEI524849 GOB524301:GOE524849 GXX524301:GYA524849 HHT524301:HHW524849 HRP524301:HRS524849 IBL524301:IBO524849 ILH524301:ILK524849 IVD524301:IVG524849 JEZ524301:JFC524849 JOV524301:JOY524849 JYR524301:JYU524849 KIN524301:KIQ524849 KSJ524301:KSM524849 LCF524301:LCI524849 LMB524301:LME524849 LVX524301:LWA524849 MFT524301:MFW524849 MPP524301:MPS524849 MZL524301:MZO524849 NJH524301:NJK524849 NTD524301:NTG524849 OCZ524301:ODC524849 OMV524301:OMY524849 OWR524301:OWU524849 PGN524301:PGQ524849 PQJ524301:PQM524849 QAF524301:QAI524849 QKB524301:QKE524849 QTX524301:QUA524849 RDT524301:RDW524849 RNP524301:RNS524849 RXL524301:RXO524849 SHH524301:SHK524849 SRD524301:SRG524849 TAZ524301:TBC524849 TKV524301:TKY524849 TUR524301:TUU524849 UEN524301:UEQ524849 UOJ524301:UOM524849 UYF524301:UYI524849 VIB524301:VIE524849 VRX524301:VSA524849 WBT524301:WBW524849 WLP524301:WLS524849 WVL524301:WVO524849 F589837:F590385 IZ589837:JC590385 SV589837:SY590385 ACR589837:ACU590385 AMN589837:AMQ590385 AWJ589837:AWM590385 BGF589837:BGI590385 BQB589837:BQE590385 BZX589837:CAA590385 CJT589837:CJW590385 CTP589837:CTS590385 DDL589837:DDO590385 DNH589837:DNK590385 DXD589837:DXG590385 EGZ589837:EHC590385 EQV589837:EQY590385 FAR589837:FAU590385 FKN589837:FKQ590385 FUJ589837:FUM590385 GEF589837:GEI590385 GOB589837:GOE590385 GXX589837:GYA590385 HHT589837:HHW590385 HRP589837:HRS590385 IBL589837:IBO590385 ILH589837:ILK590385 IVD589837:IVG590385 JEZ589837:JFC590385 JOV589837:JOY590385 JYR589837:JYU590385 KIN589837:KIQ590385 KSJ589837:KSM590385 LCF589837:LCI590385 LMB589837:LME590385 LVX589837:LWA590385 MFT589837:MFW590385 MPP589837:MPS590385 MZL589837:MZO590385 NJH589837:NJK590385 NTD589837:NTG590385 OCZ589837:ODC590385 OMV589837:OMY590385 OWR589837:OWU590385 PGN589837:PGQ590385 PQJ589837:PQM590385 QAF589837:QAI590385 QKB589837:QKE590385 QTX589837:QUA590385 RDT589837:RDW590385 RNP589837:RNS590385 RXL589837:RXO590385 SHH589837:SHK590385 SRD589837:SRG590385 TAZ589837:TBC590385 TKV589837:TKY590385 TUR589837:TUU590385 UEN589837:UEQ590385 UOJ589837:UOM590385 UYF589837:UYI590385 VIB589837:VIE590385 VRX589837:VSA590385 WBT589837:WBW590385 WLP589837:WLS590385 WVL589837:WVO590385 F655373:F655921 IZ655373:JC655921 SV655373:SY655921 ACR655373:ACU655921 AMN655373:AMQ655921 AWJ655373:AWM655921 BGF655373:BGI655921 BQB655373:BQE655921 BZX655373:CAA655921 CJT655373:CJW655921 CTP655373:CTS655921 DDL655373:DDO655921 DNH655373:DNK655921 DXD655373:DXG655921 EGZ655373:EHC655921 EQV655373:EQY655921 FAR655373:FAU655921 FKN655373:FKQ655921 FUJ655373:FUM655921 GEF655373:GEI655921 GOB655373:GOE655921 GXX655373:GYA655921 HHT655373:HHW655921 HRP655373:HRS655921 IBL655373:IBO655921 ILH655373:ILK655921 IVD655373:IVG655921 JEZ655373:JFC655921 JOV655373:JOY655921 JYR655373:JYU655921 KIN655373:KIQ655921 KSJ655373:KSM655921 LCF655373:LCI655921 LMB655373:LME655921 LVX655373:LWA655921 MFT655373:MFW655921 MPP655373:MPS655921 MZL655373:MZO655921 NJH655373:NJK655921 NTD655373:NTG655921 OCZ655373:ODC655921 OMV655373:OMY655921 OWR655373:OWU655921 PGN655373:PGQ655921 PQJ655373:PQM655921 QAF655373:QAI655921 QKB655373:QKE655921 QTX655373:QUA655921 RDT655373:RDW655921 RNP655373:RNS655921 RXL655373:RXO655921 SHH655373:SHK655921 SRD655373:SRG655921 TAZ655373:TBC655921 TKV655373:TKY655921 TUR655373:TUU655921 UEN655373:UEQ655921 UOJ655373:UOM655921 UYF655373:UYI655921 VIB655373:VIE655921 VRX655373:VSA655921 WBT655373:WBW655921 WLP655373:WLS655921 WVL655373:WVO655921 F720909:F721457 IZ720909:JC721457 SV720909:SY721457 ACR720909:ACU721457 AMN720909:AMQ721457 AWJ720909:AWM721457 BGF720909:BGI721457 BQB720909:BQE721457 BZX720909:CAA721457 CJT720909:CJW721457 CTP720909:CTS721457 DDL720909:DDO721457 DNH720909:DNK721457 DXD720909:DXG721457 EGZ720909:EHC721457 EQV720909:EQY721457 FAR720909:FAU721457 FKN720909:FKQ721457 FUJ720909:FUM721457 GEF720909:GEI721457 GOB720909:GOE721457 GXX720909:GYA721457 HHT720909:HHW721457 HRP720909:HRS721457 IBL720909:IBO721457 ILH720909:ILK721457 IVD720909:IVG721457 JEZ720909:JFC721457 JOV720909:JOY721457 JYR720909:JYU721457 KIN720909:KIQ721457 KSJ720909:KSM721457 LCF720909:LCI721457 LMB720909:LME721457 LVX720909:LWA721457 MFT720909:MFW721457 MPP720909:MPS721457 MZL720909:MZO721457 NJH720909:NJK721457 NTD720909:NTG721457 OCZ720909:ODC721457 OMV720909:OMY721457 OWR720909:OWU721457 PGN720909:PGQ721457 PQJ720909:PQM721457 QAF720909:QAI721457 QKB720909:QKE721457 QTX720909:QUA721457 RDT720909:RDW721457 RNP720909:RNS721457 RXL720909:RXO721457 SHH720909:SHK721457 SRD720909:SRG721457 TAZ720909:TBC721457 TKV720909:TKY721457 TUR720909:TUU721457 UEN720909:UEQ721457 UOJ720909:UOM721457 UYF720909:UYI721457 VIB720909:VIE721457 VRX720909:VSA721457 WBT720909:WBW721457 WLP720909:WLS721457 WVL720909:WVO721457 F786445:F786993 IZ786445:JC786993 SV786445:SY786993 ACR786445:ACU786993 AMN786445:AMQ786993 AWJ786445:AWM786993 BGF786445:BGI786993 BQB786445:BQE786993 BZX786445:CAA786993 CJT786445:CJW786993 CTP786445:CTS786993 DDL786445:DDO786993 DNH786445:DNK786993 DXD786445:DXG786993 EGZ786445:EHC786993 EQV786445:EQY786993 FAR786445:FAU786993 FKN786445:FKQ786993 FUJ786445:FUM786993 GEF786445:GEI786993 GOB786445:GOE786993 GXX786445:GYA786993 HHT786445:HHW786993 HRP786445:HRS786993 IBL786445:IBO786993 ILH786445:ILK786993 IVD786445:IVG786993 JEZ786445:JFC786993 JOV786445:JOY786993 JYR786445:JYU786993 KIN786445:KIQ786993 KSJ786445:KSM786993 LCF786445:LCI786993 LMB786445:LME786993 LVX786445:LWA786993 MFT786445:MFW786993 MPP786445:MPS786993 MZL786445:MZO786993 NJH786445:NJK786993 NTD786445:NTG786993 OCZ786445:ODC786993 OMV786445:OMY786993 OWR786445:OWU786993 PGN786445:PGQ786993 PQJ786445:PQM786993 QAF786445:QAI786993 QKB786445:QKE786993 QTX786445:QUA786993 RDT786445:RDW786993 RNP786445:RNS786993 RXL786445:RXO786993 SHH786445:SHK786993 SRD786445:SRG786993 TAZ786445:TBC786993 TKV786445:TKY786993 TUR786445:TUU786993 UEN786445:UEQ786993 UOJ786445:UOM786993 UYF786445:UYI786993 VIB786445:VIE786993 VRX786445:VSA786993 WBT786445:WBW786993 WLP786445:WLS786993 WVL786445:WVO786993 F851981:F852529 IZ851981:JC852529 SV851981:SY852529 ACR851981:ACU852529 AMN851981:AMQ852529 AWJ851981:AWM852529 BGF851981:BGI852529 BQB851981:BQE852529 BZX851981:CAA852529 CJT851981:CJW852529 CTP851981:CTS852529 DDL851981:DDO852529 DNH851981:DNK852529 DXD851981:DXG852529 EGZ851981:EHC852529 EQV851981:EQY852529 FAR851981:FAU852529 FKN851981:FKQ852529 FUJ851981:FUM852529 GEF851981:GEI852529 GOB851981:GOE852529 GXX851981:GYA852529 HHT851981:HHW852529 HRP851981:HRS852529 IBL851981:IBO852529 ILH851981:ILK852529 IVD851981:IVG852529 JEZ851981:JFC852529 JOV851981:JOY852529 JYR851981:JYU852529 KIN851981:KIQ852529 KSJ851981:KSM852529 LCF851981:LCI852529 LMB851981:LME852529 LVX851981:LWA852529 MFT851981:MFW852529 MPP851981:MPS852529 MZL851981:MZO852529 NJH851981:NJK852529 NTD851981:NTG852529 OCZ851981:ODC852529 OMV851981:OMY852529 OWR851981:OWU852529 PGN851981:PGQ852529 PQJ851981:PQM852529 QAF851981:QAI852529 QKB851981:QKE852529 QTX851981:QUA852529 RDT851981:RDW852529 RNP851981:RNS852529 RXL851981:RXO852529 SHH851981:SHK852529 SRD851981:SRG852529 TAZ851981:TBC852529 TKV851981:TKY852529 TUR851981:TUU852529 UEN851981:UEQ852529 UOJ851981:UOM852529 UYF851981:UYI852529 VIB851981:VIE852529 VRX851981:VSA852529 WBT851981:WBW852529 WLP851981:WLS852529 WVL851981:WVO852529 F917517:F918065 IZ917517:JC918065 SV917517:SY918065 ACR917517:ACU918065 AMN917517:AMQ918065 AWJ917517:AWM918065 BGF917517:BGI918065 BQB917517:BQE918065 BZX917517:CAA918065 CJT917517:CJW918065 CTP917517:CTS918065 DDL917517:DDO918065 DNH917517:DNK918065 DXD917517:DXG918065 EGZ917517:EHC918065 EQV917517:EQY918065 FAR917517:FAU918065 FKN917517:FKQ918065 FUJ917517:FUM918065 GEF917517:GEI918065 GOB917517:GOE918065 GXX917517:GYA918065 HHT917517:HHW918065 HRP917517:HRS918065 IBL917517:IBO918065 ILH917517:ILK918065 IVD917517:IVG918065 JEZ917517:JFC918065 JOV917517:JOY918065 JYR917517:JYU918065 KIN917517:KIQ918065 KSJ917517:KSM918065 LCF917517:LCI918065 LMB917517:LME918065 LVX917517:LWA918065 MFT917517:MFW918065 MPP917517:MPS918065 MZL917517:MZO918065 NJH917517:NJK918065 NTD917517:NTG918065 OCZ917517:ODC918065 OMV917517:OMY918065 OWR917517:OWU918065 PGN917517:PGQ918065 PQJ917517:PQM918065 QAF917517:QAI918065 QKB917517:QKE918065 QTX917517:QUA918065 RDT917517:RDW918065 RNP917517:RNS918065 RXL917517:RXO918065 SHH917517:SHK918065 SRD917517:SRG918065 TAZ917517:TBC918065 TKV917517:TKY918065 TUR917517:TUU918065 UEN917517:UEQ918065 UOJ917517:UOM918065 UYF917517:UYI918065 VIB917517:VIE918065 VRX917517:VSA918065 WBT917517:WBW918065 WLP917517:WLS918065 WVL917517:WVO918065 F983053:F983601 IZ983053:JC983601 SV983053:SY983601 ACR983053:ACU983601 AMN983053:AMQ983601 AWJ983053:AWM983601 BGF983053:BGI983601 BQB983053:BQE983601 BZX983053:CAA983601 CJT983053:CJW983601 CTP983053:CTS983601 DDL983053:DDO983601 DNH983053:DNK983601 DXD983053:DXG983601 EGZ983053:EHC983601 EQV983053:EQY983601 FAR983053:FAU983601 FKN983053:FKQ983601 FUJ983053:FUM983601 GEF983053:GEI983601 GOB983053:GOE983601 GXX983053:GYA983601 HHT983053:HHW983601 HRP983053:HRS983601 IBL983053:IBO983601 ILH983053:ILK983601 IVD983053:IVG983601 JEZ983053:JFC983601 JOV983053:JOY983601 JYR983053:JYU983601 KIN983053:KIQ983601 KSJ983053:KSM983601 LCF983053:LCI983601 LMB983053:LME983601 LVX983053:LWA983601 MFT983053:MFW983601 MPP983053:MPS983601 MZL983053:MZO983601 NJH983053:NJK983601 NTD983053:NTG983601 OCZ983053:ODC983601 OMV983053:OMY983601 OWR983053:OWU983601 PGN983053:PGQ983601 PQJ983053:PQM983601 QAF983053:QAI983601 QKB983053:QKE983601 QTX983053:QUA983601 RDT983053:RDW983601 RNP983053:RNS983601 RXL983053:RXO983601 SHH983053:SHK983601 SRD983053:SRG983601 TAZ983053:TBC983601 TKV983053:TKY983601 TUR983053:TUU983601 UEN983053:UEQ983601 UOJ983053:UOM983601 UYF983053:UYI983601 VIB983053:VIE983601 VRX983053:VSA983601 WBT983053:WBW983601 WLP983053:WLS983601 WVL983053:WVO983601" xr:uid="{CE509355-D03B-D244-8E8A-F828853CE949}"/>
    <dataValidation allowBlank="1" showInputMessage="1" showErrorMessage="1" promptTitle="DESCRIPCIÓN DEL BIEN" prompt="Describa de manera clara el nombre del elemento que se esta solicitando y las caracteristicas del mismo si es necesario." sqref="D554:D555 IX554:IX555 ST554:ST555 ACP554:ACP555 AML554:AML555 AWH554:AWH555 BGD554:BGD555 BPZ554:BPZ555 BZV554:BZV555 CJR554:CJR555 CTN554:CTN555 DDJ554:DDJ555 DNF554:DNF555 DXB554:DXB555 EGX554:EGX555 EQT554:EQT555 FAP554:FAP555 FKL554:FKL555 FUH554:FUH555 GED554:GED555 GNZ554:GNZ555 GXV554:GXV555 HHR554:HHR555 HRN554:HRN555 IBJ554:IBJ555 ILF554:ILF555 IVB554:IVB555 JEX554:JEX555 JOT554:JOT555 JYP554:JYP555 KIL554:KIL555 KSH554:KSH555 LCD554:LCD555 LLZ554:LLZ555 LVV554:LVV555 MFR554:MFR555 MPN554:MPN555 MZJ554:MZJ555 NJF554:NJF555 NTB554:NTB555 OCX554:OCX555 OMT554:OMT555 OWP554:OWP555 PGL554:PGL555 PQH554:PQH555 QAD554:QAD555 QJZ554:QJZ555 QTV554:QTV555 RDR554:RDR555 RNN554:RNN555 RXJ554:RXJ555 SHF554:SHF555 SRB554:SRB555 TAX554:TAX555 TKT554:TKT555 TUP554:TUP555 UEL554:UEL555 UOH554:UOH555 UYD554:UYD555 VHZ554:VHZ555 VRV554:VRV555 WBR554:WBR555 WLN554:WLN555 WVJ554:WVJ555 D66092:D66093 IX66092:IX66093 ST66092:ST66093 ACP66092:ACP66093 AML66092:AML66093 AWH66092:AWH66093 BGD66092:BGD66093 BPZ66092:BPZ66093 BZV66092:BZV66093 CJR66092:CJR66093 CTN66092:CTN66093 DDJ66092:DDJ66093 DNF66092:DNF66093 DXB66092:DXB66093 EGX66092:EGX66093 EQT66092:EQT66093 FAP66092:FAP66093 FKL66092:FKL66093 FUH66092:FUH66093 GED66092:GED66093 GNZ66092:GNZ66093 GXV66092:GXV66093 HHR66092:HHR66093 HRN66092:HRN66093 IBJ66092:IBJ66093 ILF66092:ILF66093 IVB66092:IVB66093 JEX66092:JEX66093 JOT66092:JOT66093 JYP66092:JYP66093 KIL66092:KIL66093 KSH66092:KSH66093 LCD66092:LCD66093 LLZ66092:LLZ66093 LVV66092:LVV66093 MFR66092:MFR66093 MPN66092:MPN66093 MZJ66092:MZJ66093 NJF66092:NJF66093 NTB66092:NTB66093 OCX66092:OCX66093 OMT66092:OMT66093 OWP66092:OWP66093 PGL66092:PGL66093 PQH66092:PQH66093 QAD66092:QAD66093 QJZ66092:QJZ66093 QTV66092:QTV66093 RDR66092:RDR66093 RNN66092:RNN66093 RXJ66092:RXJ66093 SHF66092:SHF66093 SRB66092:SRB66093 TAX66092:TAX66093 TKT66092:TKT66093 TUP66092:TUP66093 UEL66092:UEL66093 UOH66092:UOH66093 UYD66092:UYD66093 VHZ66092:VHZ66093 VRV66092:VRV66093 WBR66092:WBR66093 WLN66092:WLN66093 WVJ66092:WVJ66093 D131628:D131629 IX131628:IX131629 ST131628:ST131629 ACP131628:ACP131629 AML131628:AML131629 AWH131628:AWH131629 BGD131628:BGD131629 BPZ131628:BPZ131629 BZV131628:BZV131629 CJR131628:CJR131629 CTN131628:CTN131629 DDJ131628:DDJ131629 DNF131628:DNF131629 DXB131628:DXB131629 EGX131628:EGX131629 EQT131628:EQT131629 FAP131628:FAP131629 FKL131628:FKL131629 FUH131628:FUH131629 GED131628:GED131629 GNZ131628:GNZ131629 GXV131628:GXV131629 HHR131628:HHR131629 HRN131628:HRN131629 IBJ131628:IBJ131629 ILF131628:ILF131629 IVB131628:IVB131629 JEX131628:JEX131629 JOT131628:JOT131629 JYP131628:JYP131629 KIL131628:KIL131629 KSH131628:KSH131629 LCD131628:LCD131629 LLZ131628:LLZ131629 LVV131628:LVV131629 MFR131628:MFR131629 MPN131628:MPN131629 MZJ131628:MZJ131629 NJF131628:NJF131629 NTB131628:NTB131629 OCX131628:OCX131629 OMT131628:OMT131629 OWP131628:OWP131629 PGL131628:PGL131629 PQH131628:PQH131629 QAD131628:QAD131629 QJZ131628:QJZ131629 QTV131628:QTV131629 RDR131628:RDR131629 RNN131628:RNN131629 RXJ131628:RXJ131629 SHF131628:SHF131629 SRB131628:SRB131629 TAX131628:TAX131629 TKT131628:TKT131629 TUP131628:TUP131629 UEL131628:UEL131629 UOH131628:UOH131629 UYD131628:UYD131629 VHZ131628:VHZ131629 VRV131628:VRV131629 WBR131628:WBR131629 WLN131628:WLN131629 WVJ131628:WVJ131629 D197164:D197165 IX197164:IX197165 ST197164:ST197165 ACP197164:ACP197165 AML197164:AML197165 AWH197164:AWH197165 BGD197164:BGD197165 BPZ197164:BPZ197165 BZV197164:BZV197165 CJR197164:CJR197165 CTN197164:CTN197165 DDJ197164:DDJ197165 DNF197164:DNF197165 DXB197164:DXB197165 EGX197164:EGX197165 EQT197164:EQT197165 FAP197164:FAP197165 FKL197164:FKL197165 FUH197164:FUH197165 GED197164:GED197165 GNZ197164:GNZ197165 GXV197164:GXV197165 HHR197164:HHR197165 HRN197164:HRN197165 IBJ197164:IBJ197165 ILF197164:ILF197165 IVB197164:IVB197165 JEX197164:JEX197165 JOT197164:JOT197165 JYP197164:JYP197165 KIL197164:KIL197165 KSH197164:KSH197165 LCD197164:LCD197165 LLZ197164:LLZ197165 LVV197164:LVV197165 MFR197164:MFR197165 MPN197164:MPN197165 MZJ197164:MZJ197165 NJF197164:NJF197165 NTB197164:NTB197165 OCX197164:OCX197165 OMT197164:OMT197165 OWP197164:OWP197165 PGL197164:PGL197165 PQH197164:PQH197165 QAD197164:QAD197165 QJZ197164:QJZ197165 QTV197164:QTV197165 RDR197164:RDR197165 RNN197164:RNN197165 RXJ197164:RXJ197165 SHF197164:SHF197165 SRB197164:SRB197165 TAX197164:TAX197165 TKT197164:TKT197165 TUP197164:TUP197165 UEL197164:UEL197165 UOH197164:UOH197165 UYD197164:UYD197165 VHZ197164:VHZ197165 VRV197164:VRV197165 WBR197164:WBR197165 WLN197164:WLN197165 WVJ197164:WVJ197165 D262700:D262701 IX262700:IX262701 ST262700:ST262701 ACP262700:ACP262701 AML262700:AML262701 AWH262700:AWH262701 BGD262700:BGD262701 BPZ262700:BPZ262701 BZV262700:BZV262701 CJR262700:CJR262701 CTN262700:CTN262701 DDJ262700:DDJ262701 DNF262700:DNF262701 DXB262700:DXB262701 EGX262700:EGX262701 EQT262700:EQT262701 FAP262700:FAP262701 FKL262700:FKL262701 FUH262700:FUH262701 GED262700:GED262701 GNZ262700:GNZ262701 GXV262700:GXV262701 HHR262700:HHR262701 HRN262700:HRN262701 IBJ262700:IBJ262701 ILF262700:ILF262701 IVB262700:IVB262701 JEX262700:JEX262701 JOT262700:JOT262701 JYP262700:JYP262701 KIL262700:KIL262701 KSH262700:KSH262701 LCD262700:LCD262701 LLZ262700:LLZ262701 LVV262700:LVV262701 MFR262700:MFR262701 MPN262700:MPN262701 MZJ262700:MZJ262701 NJF262700:NJF262701 NTB262700:NTB262701 OCX262700:OCX262701 OMT262700:OMT262701 OWP262700:OWP262701 PGL262700:PGL262701 PQH262700:PQH262701 QAD262700:QAD262701 QJZ262700:QJZ262701 QTV262700:QTV262701 RDR262700:RDR262701 RNN262700:RNN262701 RXJ262700:RXJ262701 SHF262700:SHF262701 SRB262700:SRB262701 TAX262700:TAX262701 TKT262700:TKT262701 TUP262700:TUP262701 UEL262700:UEL262701 UOH262700:UOH262701 UYD262700:UYD262701 VHZ262700:VHZ262701 VRV262700:VRV262701 WBR262700:WBR262701 WLN262700:WLN262701 WVJ262700:WVJ262701 D328236:D328237 IX328236:IX328237 ST328236:ST328237 ACP328236:ACP328237 AML328236:AML328237 AWH328236:AWH328237 BGD328236:BGD328237 BPZ328236:BPZ328237 BZV328236:BZV328237 CJR328236:CJR328237 CTN328236:CTN328237 DDJ328236:DDJ328237 DNF328236:DNF328237 DXB328236:DXB328237 EGX328236:EGX328237 EQT328236:EQT328237 FAP328236:FAP328237 FKL328236:FKL328237 FUH328236:FUH328237 GED328236:GED328237 GNZ328236:GNZ328237 GXV328236:GXV328237 HHR328236:HHR328237 HRN328236:HRN328237 IBJ328236:IBJ328237 ILF328236:ILF328237 IVB328236:IVB328237 JEX328236:JEX328237 JOT328236:JOT328237 JYP328236:JYP328237 KIL328236:KIL328237 KSH328236:KSH328237 LCD328236:LCD328237 LLZ328236:LLZ328237 LVV328236:LVV328237 MFR328236:MFR328237 MPN328236:MPN328237 MZJ328236:MZJ328237 NJF328236:NJF328237 NTB328236:NTB328237 OCX328236:OCX328237 OMT328236:OMT328237 OWP328236:OWP328237 PGL328236:PGL328237 PQH328236:PQH328237 QAD328236:QAD328237 QJZ328236:QJZ328237 QTV328236:QTV328237 RDR328236:RDR328237 RNN328236:RNN328237 RXJ328236:RXJ328237 SHF328236:SHF328237 SRB328236:SRB328237 TAX328236:TAX328237 TKT328236:TKT328237 TUP328236:TUP328237 UEL328236:UEL328237 UOH328236:UOH328237 UYD328236:UYD328237 VHZ328236:VHZ328237 VRV328236:VRV328237 WBR328236:WBR328237 WLN328236:WLN328237 WVJ328236:WVJ328237 D393772:D393773 IX393772:IX393773 ST393772:ST393773 ACP393772:ACP393773 AML393772:AML393773 AWH393772:AWH393773 BGD393772:BGD393773 BPZ393772:BPZ393773 BZV393772:BZV393773 CJR393772:CJR393773 CTN393772:CTN393773 DDJ393772:DDJ393773 DNF393772:DNF393773 DXB393772:DXB393773 EGX393772:EGX393773 EQT393772:EQT393773 FAP393772:FAP393773 FKL393772:FKL393773 FUH393772:FUH393773 GED393772:GED393773 GNZ393772:GNZ393773 GXV393772:GXV393773 HHR393772:HHR393773 HRN393772:HRN393773 IBJ393772:IBJ393773 ILF393772:ILF393773 IVB393772:IVB393773 JEX393772:JEX393773 JOT393772:JOT393773 JYP393772:JYP393773 KIL393772:KIL393773 KSH393772:KSH393773 LCD393772:LCD393773 LLZ393772:LLZ393773 LVV393772:LVV393773 MFR393772:MFR393773 MPN393772:MPN393773 MZJ393772:MZJ393773 NJF393772:NJF393773 NTB393772:NTB393773 OCX393772:OCX393773 OMT393772:OMT393773 OWP393772:OWP393773 PGL393772:PGL393773 PQH393772:PQH393773 QAD393772:QAD393773 QJZ393772:QJZ393773 QTV393772:QTV393773 RDR393772:RDR393773 RNN393772:RNN393773 RXJ393772:RXJ393773 SHF393772:SHF393773 SRB393772:SRB393773 TAX393772:TAX393773 TKT393772:TKT393773 TUP393772:TUP393773 UEL393772:UEL393773 UOH393772:UOH393773 UYD393772:UYD393773 VHZ393772:VHZ393773 VRV393772:VRV393773 WBR393772:WBR393773 WLN393772:WLN393773 WVJ393772:WVJ393773 D459308:D459309 IX459308:IX459309 ST459308:ST459309 ACP459308:ACP459309 AML459308:AML459309 AWH459308:AWH459309 BGD459308:BGD459309 BPZ459308:BPZ459309 BZV459308:BZV459309 CJR459308:CJR459309 CTN459308:CTN459309 DDJ459308:DDJ459309 DNF459308:DNF459309 DXB459308:DXB459309 EGX459308:EGX459309 EQT459308:EQT459309 FAP459308:FAP459309 FKL459308:FKL459309 FUH459308:FUH459309 GED459308:GED459309 GNZ459308:GNZ459309 GXV459308:GXV459309 HHR459308:HHR459309 HRN459308:HRN459309 IBJ459308:IBJ459309 ILF459308:ILF459309 IVB459308:IVB459309 JEX459308:JEX459309 JOT459308:JOT459309 JYP459308:JYP459309 KIL459308:KIL459309 KSH459308:KSH459309 LCD459308:LCD459309 LLZ459308:LLZ459309 LVV459308:LVV459309 MFR459308:MFR459309 MPN459308:MPN459309 MZJ459308:MZJ459309 NJF459308:NJF459309 NTB459308:NTB459309 OCX459308:OCX459309 OMT459308:OMT459309 OWP459308:OWP459309 PGL459308:PGL459309 PQH459308:PQH459309 QAD459308:QAD459309 QJZ459308:QJZ459309 QTV459308:QTV459309 RDR459308:RDR459309 RNN459308:RNN459309 RXJ459308:RXJ459309 SHF459308:SHF459309 SRB459308:SRB459309 TAX459308:TAX459309 TKT459308:TKT459309 TUP459308:TUP459309 UEL459308:UEL459309 UOH459308:UOH459309 UYD459308:UYD459309 VHZ459308:VHZ459309 VRV459308:VRV459309 WBR459308:WBR459309 WLN459308:WLN459309 WVJ459308:WVJ459309 D524844:D524845 IX524844:IX524845 ST524844:ST524845 ACP524844:ACP524845 AML524844:AML524845 AWH524844:AWH524845 BGD524844:BGD524845 BPZ524844:BPZ524845 BZV524844:BZV524845 CJR524844:CJR524845 CTN524844:CTN524845 DDJ524844:DDJ524845 DNF524844:DNF524845 DXB524844:DXB524845 EGX524844:EGX524845 EQT524844:EQT524845 FAP524844:FAP524845 FKL524844:FKL524845 FUH524844:FUH524845 GED524844:GED524845 GNZ524844:GNZ524845 GXV524844:GXV524845 HHR524844:HHR524845 HRN524844:HRN524845 IBJ524844:IBJ524845 ILF524844:ILF524845 IVB524844:IVB524845 JEX524844:JEX524845 JOT524844:JOT524845 JYP524844:JYP524845 KIL524844:KIL524845 KSH524844:KSH524845 LCD524844:LCD524845 LLZ524844:LLZ524845 LVV524844:LVV524845 MFR524844:MFR524845 MPN524844:MPN524845 MZJ524844:MZJ524845 NJF524844:NJF524845 NTB524844:NTB524845 OCX524844:OCX524845 OMT524844:OMT524845 OWP524844:OWP524845 PGL524844:PGL524845 PQH524844:PQH524845 QAD524844:QAD524845 QJZ524844:QJZ524845 QTV524844:QTV524845 RDR524844:RDR524845 RNN524844:RNN524845 RXJ524844:RXJ524845 SHF524844:SHF524845 SRB524844:SRB524845 TAX524844:TAX524845 TKT524844:TKT524845 TUP524844:TUP524845 UEL524844:UEL524845 UOH524844:UOH524845 UYD524844:UYD524845 VHZ524844:VHZ524845 VRV524844:VRV524845 WBR524844:WBR524845 WLN524844:WLN524845 WVJ524844:WVJ524845 D590380:D590381 IX590380:IX590381 ST590380:ST590381 ACP590380:ACP590381 AML590380:AML590381 AWH590380:AWH590381 BGD590380:BGD590381 BPZ590380:BPZ590381 BZV590380:BZV590381 CJR590380:CJR590381 CTN590380:CTN590381 DDJ590380:DDJ590381 DNF590380:DNF590381 DXB590380:DXB590381 EGX590380:EGX590381 EQT590380:EQT590381 FAP590380:FAP590381 FKL590380:FKL590381 FUH590380:FUH590381 GED590380:GED590381 GNZ590380:GNZ590381 GXV590380:GXV590381 HHR590380:HHR590381 HRN590380:HRN590381 IBJ590380:IBJ590381 ILF590380:ILF590381 IVB590380:IVB590381 JEX590380:JEX590381 JOT590380:JOT590381 JYP590380:JYP590381 KIL590380:KIL590381 KSH590380:KSH590381 LCD590380:LCD590381 LLZ590380:LLZ590381 LVV590380:LVV590381 MFR590380:MFR590381 MPN590380:MPN590381 MZJ590380:MZJ590381 NJF590380:NJF590381 NTB590380:NTB590381 OCX590380:OCX590381 OMT590380:OMT590381 OWP590380:OWP590381 PGL590380:PGL590381 PQH590380:PQH590381 QAD590380:QAD590381 QJZ590380:QJZ590381 QTV590380:QTV590381 RDR590380:RDR590381 RNN590380:RNN590381 RXJ590380:RXJ590381 SHF590380:SHF590381 SRB590380:SRB590381 TAX590380:TAX590381 TKT590380:TKT590381 TUP590380:TUP590381 UEL590380:UEL590381 UOH590380:UOH590381 UYD590380:UYD590381 VHZ590380:VHZ590381 VRV590380:VRV590381 WBR590380:WBR590381 WLN590380:WLN590381 WVJ590380:WVJ590381 D655916:D655917 IX655916:IX655917 ST655916:ST655917 ACP655916:ACP655917 AML655916:AML655917 AWH655916:AWH655917 BGD655916:BGD655917 BPZ655916:BPZ655917 BZV655916:BZV655917 CJR655916:CJR655917 CTN655916:CTN655917 DDJ655916:DDJ655917 DNF655916:DNF655917 DXB655916:DXB655917 EGX655916:EGX655917 EQT655916:EQT655917 FAP655916:FAP655917 FKL655916:FKL655917 FUH655916:FUH655917 GED655916:GED655917 GNZ655916:GNZ655917 GXV655916:GXV655917 HHR655916:HHR655917 HRN655916:HRN655917 IBJ655916:IBJ655917 ILF655916:ILF655917 IVB655916:IVB655917 JEX655916:JEX655917 JOT655916:JOT655917 JYP655916:JYP655917 KIL655916:KIL655917 KSH655916:KSH655917 LCD655916:LCD655917 LLZ655916:LLZ655917 LVV655916:LVV655917 MFR655916:MFR655917 MPN655916:MPN655917 MZJ655916:MZJ655917 NJF655916:NJF655917 NTB655916:NTB655917 OCX655916:OCX655917 OMT655916:OMT655917 OWP655916:OWP655917 PGL655916:PGL655917 PQH655916:PQH655917 QAD655916:QAD655917 QJZ655916:QJZ655917 QTV655916:QTV655917 RDR655916:RDR655917 RNN655916:RNN655917 RXJ655916:RXJ655917 SHF655916:SHF655917 SRB655916:SRB655917 TAX655916:TAX655917 TKT655916:TKT655917 TUP655916:TUP655917 UEL655916:UEL655917 UOH655916:UOH655917 UYD655916:UYD655917 VHZ655916:VHZ655917 VRV655916:VRV655917 WBR655916:WBR655917 WLN655916:WLN655917 WVJ655916:WVJ655917 D721452:D721453 IX721452:IX721453 ST721452:ST721453 ACP721452:ACP721453 AML721452:AML721453 AWH721452:AWH721453 BGD721452:BGD721453 BPZ721452:BPZ721453 BZV721452:BZV721453 CJR721452:CJR721453 CTN721452:CTN721453 DDJ721452:DDJ721453 DNF721452:DNF721453 DXB721452:DXB721453 EGX721452:EGX721453 EQT721452:EQT721453 FAP721452:FAP721453 FKL721452:FKL721453 FUH721452:FUH721453 GED721452:GED721453 GNZ721452:GNZ721453 GXV721452:GXV721453 HHR721452:HHR721453 HRN721452:HRN721453 IBJ721452:IBJ721453 ILF721452:ILF721453 IVB721452:IVB721453 JEX721452:JEX721453 JOT721452:JOT721453 JYP721452:JYP721453 KIL721452:KIL721453 KSH721452:KSH721453 LCD721452:LCD721453 LLZ721452:LLZ721453 LVV721452:LVV721453 MFR721452:MFR721453 MPN721452:MPN721453 MZJ721452:MZJ721453 NJF721452:NJF721453 NTB721452:NTB721453 OCX721452:OCX721453 OMT721452:OMT721453 OWP721452:OWP721453 PGL721452:PGL721453 PQH721452:PQH721453 QAD721452:QAD721453 QJZ721452:QJZ721453 QTV721452:QTV721453 RDR721452:RDR721453 RNN721452:RNN721453 RXJ721452:RXJ721453 SHF721452:SHF721453 SRB721452:SRB721453 TAX721452:TAX721453 TKT721452:TKT721453 TUP721452:TUP721453 UEL721452:UEL721453 UOH721452:UOH721453 UYD721452:UYD721453 VHZ721452:VHZ721453 VRV721452:VRV721453 WBR721452:WBR721453 WLN721452:WLN721453 WVJ721452:WVJ721453 D786988:D786989 IX786988:IX786989 ST786988:ST786989 ACP786988:ACP786989 AML786988:AML786989 AWH786988:AWH786989 BGD786988:BGD786989 BPZ786988:BPZ786989 BZV786988:BZV786989 CJR786988:CJR786989 CTN786988:CTN786989 DDJ786988:DDJ786989 DNF786988:DNF786989 DXB786988:DXB786989 EGX786988:EGX786989 EQT786988:EQT786989 FAP786988:FAP786989 FKL786988:FKL786989 FUH786988:FUH786989 GED786988:GED786989 GNZ786988:GNZ786989 GXV786988:GXV786989 HHR786988:HHR786989 HRN786988:HRN786989 IBJ786988:IBJ786989 ILF786988:ILF786989 IVB786988:IVB786989 JEX786988:JEX786989 JOT786988:JOT786989 JYP786988:JYP786989 KIL786988:KIL786989 KSH786988:KSH786989 LCD786988:LCD786989 LLZ786988:LLZ786989 LVV786988:LVV786989 MFR786988:MFR786989 MPN786988:MPN786989 MZJ786988:MZJ786989 NJF786988:NJF786989 NTB786988:NTB786989 OCX786988:OCX786989 OMT786988:OMT786989 OWP786988:OWP786989 PGL786988:PGL786989 PQH786988:PQH786989 QAD786988:QAD786989 QJZ786988:QJZ786989 QTV786988:QTV786989 RDR786988:RDR786989 RNN786988:RNN786989 RXJ786988:RXJ786989 SHF786988:SHF786989 SRB786988:SRB786989 TAX786988:TAX786989 TKT786988:TKT786989 TUP786988:TUP786989 UEL786988:UEL786989 UOH786988:UOH786989 UYD786988:UYD786989 VHZ786988:VHZ786989 VRV786988:VRV786989 WBR786988:WBR786989 WLN786988:WLN786989 WVJ786988:WVJ786989 D852524:D852525 IX852524:IX852525 ST852524:ST852525 ACP852524:ACP852525 AML852524:AML852525 AWH852524:AWH852525 BGD852524:BGD852525 BPZ852524:BPZ852525 BZV852524:BZV852525 CJR852524:CJR852525 CTN852524:CTN852525 DDJ852524:DDJ852525 DNF852524:DNF852525 DXB852524:DXB852525 EGX852524:EGX852525 EQT852524:EQT852525 FAP852524:FAP852525 FKL852524:FKL852525 FUH852524:FUH852525 GED852524:GED852525 GNZ852524:GNZ852525 GXV852524:GXV852525 HHR852524:HHR852525 HRN852524:HRN852525 IBJ852524:IBJ852525 ILF852524:ILF852525 IVB852524:IVB852525 JEX852524:JEX852525 JOT852524:JOT852525 JYP852524:JYP852525 KIL852524:KIL852525 KSH852524:KSH852525 LCD852524:LCD852525 LLZ852524:LLZ852525 LVV852524:LVV852525 MFR852524:MFR852525 MPN852524:MPN852525 MZJ852524:MZJ852525 NJF852524:NJF852525 NTB852524:NTB852525 OCX852524:OCX852525 OMT852524:OMT852525 OWP852524:OWP852525 PGL852524:PGL852525 PQH852524:PQH852525 QAD852524:QAD852525 QJZ852524:QJZ852525 QTV852524:QTV852525 RDR852524:RDR852525 RNN852524:RNN852525 RXJ852524:RXJ852525 SHF852524:SHF852525 SRB852524:SRB852525 TAX852524:TAX852525 TKT852524:TKT852525 TUP852524:TUP852525 UEL852524:UEL852525 UOH852524:UOH852525 UYD852524:UYD852525 VHZ852524:VHZ852525 VRV852524:VRV852525 WBR852524:WBR852525 WLN852524:WLN852525 WVJ852524:WVJ852525 D918060:D918061 IX918060:IX918061 ST918060:ST918061 ACP918060:ACP918061 AML918060:AML918061 AWH918060:AWH918061 BGD918060:BGD918061 BPZ918060:BPZ918061 BZV918060:BZV918061 CJR918060:CJR918061 CTN918060:CTN918061 DDJ918060:DDJ918061 DNF918060:DNF918061 DXB918060:DXB918061 EGX918060:EGX918061 EQT918060:EQT918061 FAP918060:FAP918061 FKL918060:FKL918061 FUH918060:FUH918061 GED918060:GED918061 GNZ918060:GNZ918061 GXV918060:GXV918061 HHR918060:HHR918061 HRN918060:HRN918061 IBJ918060:IBJ918061 ILF918060:ILF918061 IVB918060:IVB918061 JEX918060:JEX918061 JOT918060:JOT918061 JYP918060:JYP918061 KIL918060:KIL918061 KSH918060:KSH918061 LCD918060:LCD918061 LLZ918060:LLZ918061 LVV918060:LVV918061 MFR918060:MFR918061 MPN918060:MPN918061 MZJ918060:MZJ918061 NJF918060:NJF918061 NTB918060:NTB918061 OCX918060:OCX918061 OMT918060:OMT918061 OWP918060:OWP918061 PGL918060:PGL918061 PQH918060:PQH918061 QAD918060:QAD918061 QJZ918060:QJZ918061 QTV918060:QTV918061 RDR918060:RDR918061 RNN918060:RNN918061 RXJ918060:RXJ918061 SHF918060:SHF918061 SRB918060:SRB918061 TAX918060:TAX918061 TKT918060:TKT918061 TUP918060:TUP918061 UEL918060:UEL918061 UOH918060:UOH918061 UYD918060:UYD918061 VHZ918060:VHZ918061 VRV918060:VRV918061 WBR918060:WBR918061 WLN918060:WLN918061 WVJ918060:WVJ918061 D983596:D983597 IX983596:IX983597 ST983596:ST983597 ACP983596:ACP983597 AML983596:AML983597 AWH983596:AWH983597 BGD983596:BGD983597 BPZ983596:BPZ983597 BZV983596:BZV983597 CJR983596:CJR983597 CTN983596:CTN983597 DDJ983596:DDJ983597 DNF983596:DNF983597 DXB983596:DXB983597 EGX983596:EGX983597 EQT983596:EQT983597 FAP983596:FAP983597 FKL983596:FKL983597 FUH983596:FUH983597 GED983596:GED983597 GNZ983596:GNZ983597 GXV983596:GXV983597 HHR983596:HHR983597 HRN983596:HRN983597 IBJ983596:IBJ983597 ILF983596:ILF983597 IVB983596:IVB983597 JEX983596:JEX983597 JOT983596:JOT983597 JYP983596:JYP983597 KIL983596:KIL983597 KSH983596:KSH983597 LCD983596:LCD983597 LLZ983596:LLZ983597 LVV983596:LVV983597 MFR983596:MFR983597 MPN983596:MPN983597 MZJ983596:MZJ983597 NJF983596:NJF983597 NTB983596:NTB983597 OCX983596:OCX983597 OMT983596:OMT983597 OWP983596:OWP983597 PGL983596:PGL983597 PQH983596:PQH983597 QAD983596:QAD983597 QJZ983596:QJZ983597 QTV983596:QTV983597 RDR983596:RDR983597 RNN983596:RNN983597 RXJ983596:RXJ983597 SHF983596:SHF983597 SRB983596:SRB983597 TAX983596:TAX983597 TKT983596:TKT983597 TUP983596:TUP983597 UEL983596:UEL983597 UOH983596:UOH983597 UYD983596:UYD983597 VHZ983596:VHZ983597 VRV983596:VRV983597 WBR983596:WBR983597 WLN983596:WLN983597 WVJ983596:WVJ983597" xr:uid="{FCC48C91-EB0D-7F48-8A83-A53E7D3BFB80}"/>
    <dataValidation allowBlank="1" showInputMessage="1" showErrorMessage="1" promptTitle="UNIDAD DE MEDIDA" prompt="Digite la unidad de medida el elemento solicitado ejemplo: unidad, caja, gramos." sqref="E554:E555 IY554:IY555 SU554:SU555 ACQ554:ACQ555 AMM554:AMM555 AWI554:AWI555 BGE554:BGE555 BQA554:BQA555 BZW554:BZW555 CJS554:CJS555 CTO554:CTO555 DDK554:DDK555 DNG554:DNG555 DXC554:DXC555 EGY554:EGY555 EQU554:EQU555 FAQ554:FAQ555 FKM554:FKM555 FUI554:FUI555 GEE554:GEE555 GOA554:GOA555 GXW554:GXW555 HHS554:HHS555 HRO554:HRO555 IBK554:IBK555 ILG554:ILG555 IVC554:IVC555 JEY554:JEY555 JOU554:JOU555 JYQ554:JYQ555 KIM554:KIM555 KSI554:KSI555 LCE554:LCE555 LMA554:LMA555 LVW554:LVW555 MFS554:MFS555 MPO554:MPO555 MZK554:MZK555 NJG554:NJG555 NTC554:NTC555 OCY554:OCY555 OMU554:OMU555 OWQ554:OWQ555 PGM554:PGM555 PQI554:PQI555 QAE554:QAE555 QKA554:QKA555 QTW554:QTW555 RDS554:RDS555 RNO554:RNO555 RXK554:RXK555 SHG554:SHG555 SRC554:SRC555 TAY554:TAY555 TKU554:TKU555 TUQ554:TUQ555 UEM554:UEM555 UOI554:UOI555 UYE554:UYE555 VIA554:VIA555 VRW554:VRW555 WBS554:WBS555 WLO554:WLO555 WVK554:WVK555 E66092:E66093 IY66092:IY66093 SU66092:SU66093 ACQ66092:ACQ66093 AMM66092:AMM66093 AWI66092:AWI66093 BGE66092:BGE66093 BQA66092:BQA66093 BZW66092:BZW66093 CJS66092:CJS66093 CTO66092:CTO66093 DDK66092:DDK66093 DNG66092:DNG66093 DXC66092:DXC66093 EGY66092:EGY66093 EQU66092:EQU66093 FAQ66092:FAQ66093 FKM66092:FKM66093 FUI66092:FUI66093 GEE66092:GEE66093 GOA66092:GOA66093 GXW66092:GXW66093 HHS66092:HHS66093 HRO66092:HRO66093 IBK66092:IBK66093 ILG66092:ILG66093 IVC66092:IVC66093 JEY66092:JEY66093 JOU66092:JOU66093 JYQ66092:JYQ66093 KIM66092:KIM66093 KSI66092:KSI66093 LCE66092:LCE66093 LMA66092:LMA66093 LVW66092:LVW66093 MFS66092:MFS66093 MPO66092:MPO66093 MZK66092:MZK66093 NJG66092:NJG66093 NTC66092:NTC66093 OCY66092:OCY66093 OMU66092:OMU66093 OWQ66092:OWQ66093 PGM66092:PGM66093 PQI66092:PQI66093 QAE66092:QAE66093 QKA66092:QKA66093 QTW66092:QTW66093 RDS66092:RDS66093 RNO66092:RNO66093 RXK66092:RXK66093 SHG66092:SHG66093 SRC66092:SRC66093 TAY66092:TAY66093 TKU66092:TKU66093 TUQ66092:TUQ66093 UEM66092:UEM66093 UOI66092:UOI66093 UYE66092:UYE66093 VIA66092:VIA66093 VRW66092:VRW66093 WBS66092:WBS66093 WLO66092:WLO66093 WVK66092:WVK66093 E131628:E131629 IY131628:IY131629 SU131628:SU131629 ACQ131628:ACQ131629 AMM131628:AMM131629 AWI131628:AWI131629 BGE131628:BGE131629 BQA131628:BQA131629 BZW131628:BZW131629 CJS131628:CJS131629 CTO131628:CTO131629 DDK131628:DDK131629 DNG131628:DNG131629 DXC131628:DXC131629 EGY131628:EGY131629 EQU131628:EQU131629 FAQ131628:FAQ131629 FKM131628:FKM131629 FUI131628:FUI131629 GEE131628:GEE131629 GOA131628:GOA131629 GXW131628:GXW131629 HHS131628:HHS131629 HRO131628:HRO131629 IBK131628:IBK131629 ILG131628:ILG131629 IVC131628:IVC131629 JEY131628:JEY131629 JOU131628:JOU131629 JYQ131628:JYQ131629 KIM131628:KIM131629 KSI131628:KSI131629 LCE131628:LCE131629 LMA131628:LMA131629 LVW131628:LVW131629 MFS131628:MFS131629 MPO131628:MPO131629 MZK131628:MZK131629 NJG131628:NJG131629 NTC131628:NTC131629 OCY131628:OCY131629 OMU131628:OMU131629 OWQ131628:OWQ131629 PGM131628:PGM131629 PQI131628:PQI131629 QAE131628:QAE131629 QKA131628:QKA131629 QTW131628:QTW131629 RDS131628:RDS131629 RNO131628:RNO131629 RXK131628:RXK131629 SHG131628:SHG131629 SRC131628:SRC131629 TAY131628:TAY131629 TKU131628:TKU131629 TUQ131628:TUQ131629 UEM131628:UEM131629 UOI131628:UOI131629 UYE131628:UYE131629 VIA131628:VIA131629 VRW131628:VRW131629 WBS131628:WBS131629 WLO131628:WLO131629 WVK131628:WVK131629 E197164:E197165 IY197164:IY197165 SU197164:SU197165 ACQ197164:ACQ197165 AMM197164:AMM197165 AWI197164:AWI197165 BGE197164:BGE197165 BQA197164:BQA197165 BZW197164:BZW197165 CJS197164:CJS197165 CTO197164:CTO197165 DDK197164:DDK197165 DNG197164:DNG197165 DXC197164:DXC197165 EGY197164:EGY197165 EQU197164:EQU197165 FAQ197164:FAQ197165 FKM197164:FKM197165 FUI197164:FUI197165 GEE197164:GEE197165 GOA197164:GOA197165 GXW197164:GXW197165 HHS197164:HHS197165 HRO197164:HRO197165 IBK197164:IBK197165 ILG197164:ILG197165 IVC197164:IVC197165 JEY197164:JEY197165 JOU197164:JOU197165 JYQ197164:JYQ197165 KIM197164:KIM197165 KSI197164:KSI197165 LCE197164:LCE197165 LMA197164:LMA197165 LVW197164:LVW197165 MFS197164:MFS197165 MPO197164:MPO197165 MZK197164:MZK197165 NJG197164:NJG197165 NTC197164:NTC197165 OCY197164:OCY197165 OMU197164:OMU197165 OWQ197164:OWQ197165 PGM197164:PGM197165 PQI197164:PQI197165 QAE197164:QAE197165 QKA197164:QKA197165 QTW197164:QTW197165 RDS197164:RDS197165 RNO197164:RNO197165 RXK197164:RXK197165 SHG197164:SHG197165 SRC197164:SRC197165 TAY197164:TAY197165 TKU197164:TKU197165 TUQ197164:TUQ197165 UEM197164:UEM197165 UOI197164:UOI197165 UYE197164:UYE197165 VIA197164:VIA197165 VRW197164:VRW197165 WBS197164:WBS197165 WLO197164:WLO197165 WVK197164:WVK197165 E262700:E262701 IY262700:IY262701 SU262700:SU262701 ACQ262700:ACQ262701 AMM262700:AMM262701 AWI262700:AWI262701 BGE262700:BGE262701 BQA262700:BQA262701 BZW262700:BZW262701 CJS262700:CJS262701 CTO262700:CTO262701 DDK262700:DDK262701 DNG262700:DNG262701 DXC262700:DXC262701 EGY262700:EGY262701 EQU262700:EQU262701 FAQ262700:FAQ262701 FKM262700:FKM262701 FUI262700:FUI262701 GEE262700:GEE262701 GOA262700:GOA262701 GXW262700:GXW262701 HHS262700:HHS262701 HRO262700:HRO262701 IBK262700:IBK262701 ILG262700:ILG262701 IVC262700:IVC262701 JEY262700:JEY262701 JOU262700:JOU262701 JYQ262700:JYQ262701 KIM262700:KIM262701 KSI262700:KSI262701 LCE262700:LCE262701 LMA262700:LMA262701 LVW262700:LVW262701 MFS262700:MFS262701 MPO262700:MPO262701 MZK262700:MZK262701 NJG262700:NJG262701 NTC262700:NTC262701 OCY262700:OCY262701 OMU262700:OMU262701 OWQ262700:OWQ262701 PGM262700:PGM262701 PQI262700:PQI262701 QAE262700:QAE262701 QKA262700:QKA262701 QTW262700:QTW262701 RDS262700:RDS262701 RNO262700:RNO262701 RXK262700:RXK262701 SHG262700:SHG262701 SRC262700:SRC262701 TAY262700:TAY262701 TKU262700:TKU262701 TUQ262700:TUQ262701 UEM262700:UEM262701 UOI262700:UOI262701 UYE262700:UYE262701 VIA262700:VIA262701 VRW262700:VRW262701 WBS262700:WBS262701 WLO262700:WLO262701 WVK262700:WVK262701 E328236:E328237 IY328236:IY328237 SU328236:SU328237 ACQ328236:ACQ328237 AMM328236:AMM328237 AWI328236:AWI328237 BGE328236:BGE328237 BQA328236:BQA328237 BZW328236:BZW328237 CJS328236:CJS328237 CTO328236:CTO328237 DDK328236:DDK328237 DNG328236:DNG328237 DXC328236:DXC328237 EGY328236:EGY328237 EQU328236:EQU328237 FAQ328236:FAQ328237 FKM328236:FKM328237 FUI328236:FUI328237 GEE328236:GEE328237 GOA328236:GOA328237 GXW328236:GXW328237 HHS328236:HHS328237 HRO328236:HRO328237 IBK328236:IBK328237 ILG328236:ILG328237 IVC328236:IVC328237 JEY328236:JEY328237 JOU328236:JOU328237 JYQ328236:JYQ328237 KIM328236:KIM328237 KSI328236:KSI328237 LCE328236:LCE328237 LMA328236:LMA328237 LVW328236:LVW328237 MFS328236:MFS328237 MPO328236:MPO328237 MZK328236:MZK328237 NJG328236:NJG328237 NTC328236:NTC328237 OCY328236:OCY328237 OMU328236:OMU328237 OWQ328236:OWQ328237 PGM328236:PGM328237 PQI328236:PQI328237 QAE328236:QAE328237 QKA328236:QKA328237 QTW328236:QTW328237 RDS328236:RDS328237 RNO328236:RNO328237 RXK328236:RXK328237 SHG328236:SHG328237 SRC328236:SRC328237 TAY328236:TAY328237 TKU328236:TKU328237 TUQ328236:TUQ328237 UEM328236:UEM328237 UOI328236:UOI328237 UYE328236:UYE328237 VIA328236:VIA328237 VRW328236:VRW328237 WBS328236:WBS328237 WLO328236:WLO328237 WVK328236:WVK328237 E393772:E393773 IY393772:IY393773 SU393772:SU393773 ACQ393772:ACQ393773 AMM393772:AMM393773 AWI393772:AWI393773 BGE393772:BGE393773 BQA393772:BQA393773 BZW393772:BZW393773 CJS393772:CJS393773 CTO393772:CTO393773 DDK393772:DDK393773 DNG393772:DNG393773 DXC393772:DXC393773 EGY393772:EGY393773 EQU393772:EQU393773 FAQ393772:FAQ393773 FKM393772:FKM393773 FUI393772:FUI393773 GEE393772:GEE393773 GOA393772:GOA393773 GXW393772:GXW393773 HHS393772:HHS393773 HRO393772:HRO393773 IBK393772:IBK393773 ILG393772:ILG393773 IVC393772:IVC393773 JEY393772:JEY393773 JOU393772:JOU393773 JYQ393772:JYQ393773 KIM393772:KIM393773 KSI393772:KSI393773 LCE393772:LCE393773 LMA393772:LMA393773 LVW393772:LVW393773 MFS393772:MFS393773 MPO393772:MPO393773 MZK393772:MZK393773 NJG393772:NJG393773 NTC393772:NTC393773 OCY393772:OCY393773 OMU393772:OMU393773 OWQ393772:OWQ393773 PGM393772:PGM393773 PQI393772:PQI393773 QAE393772:QAE393773 QKA393772:QKA393773 QTW393772:QTW393773 RDS393772:RDS393773 RNO393772:RNO393773 RXK393772:RXK393773 SHG393772:SHG393773 SRC393772:SRC393773 TAY393772:TAY393773 TKU393772:TKU393773 TUQ393772:TUQ393773 UEM393772:UEM393773 UOI393772:UOI393773 UYE393772:UYE393773 VIA393772:VIA393773 VRW393772:VRW393773 WBS393772:WBS393773 WLO393772:WLO393773 WVK393772:WVK393773 E459308:E459309 IY459308:IY459309 SU459308:SU459309 ACQ459308:ACQ459309 AMM459308:AMM459309 AWI459308:AWI459309 BGE459308:BGE459309 BQA459308:BQA459309 BZW459308:BZW459309 CJS459308:CJS459309 CTO459308:CTO459309 DDK459308:DDK459309 DNG459308:DNG459309 DXC459308:DXC459309 EGY459308:EGY459309 EQU459308:EQU459309 FAQ459308:FAQ459309 FKM459308:FKM459309 FUI459308:FUI459309 GEE459308:GEE459309 GOA459308:GOA459309 GXW459308:GXW459309 HHS459308:HHS459309 HRO459308:HRO459309 IBK459308:IBK459309 ILG459308:ILG459309 IVC459308:IVC459309 JEY459308:JEY459309 JOU459308:JOU459309 JYQ459308:JYQ459309 KIM459308:KIM459309 KSI459308:KSI459309 LCE459308:LCE459309 LMA459308:LMA459309 LVW459308:LVW459309 MFS459308:MFS459309 MPO459308:MPO459309 MZK459308:MZK459309 NJG459308:NJG459309 NTC459308:NTC459309 OCY459308:OCY459309 OMU459308:OMU459309 OWQ459308:OWQ459309 PGM459308:PGM459309 PQI459308:PQI459309 QAE459308:QAE459309 QKA459308:QKA459309 QTW459308:QTW459309 RDS459308:RDS459309 RNO459308:RNO459309 RXK459308:RXK459309 SHG459308:SHG459309 SRC459308:SRC459309 TAY459308:TAY459309 TKU459308:TKU459309 TUQ459308:TUQ459309 UEM459308:UEM459309 UOI459308:UOI459309 UYE459308:UYE459309 VIA459308:VIA459309 VRW459308:VRW459309 WBS459308:WBS459309 WLO459308:WLO459309 WVK459308:WVK459309 E524844:E524845 IY524844:IY524845 SU524844:SU524845 ACQ524844:ACQ524845 AMM524844:AMM524845 AWI524844:AWI524845 BGE524844:BGE524845 BQA524844:BQA524845 BZW524844:BZW524845 CJS524844:CJS524845 CTO524844:CTO524845 DDK524844:DDK524845 DNG524844:DNG524845 DXC524844:DXC524845 EGY524844:EGY524845 EQU524844:EQU524845 FAQ524844:FAQ524845 FKM524844:FKM524845 FUI524844:FUI524845 GEE524844:GEE524845 GOA524844:GOA524845 GXW524844:GXW524845 HHS524844:HHS524845 HRO524844:HRO524845 IBK524844:IBK524845 ILG524844:ILG524845 IVC524844:IVC524845 JEY524844:JEY524845 JOU524844:JOU524845 JYQ524844:JYQ524845 KIM524844:KIM524845 KSI524844:KSI524845 LCE524844:LCE524845 LMA524844:LMA524845 LVW524844:LVW524845 MFS524844:MFS524845 MPO524844:MPO524845 MZK524844:MZK524845 NJG524844:NJG524845 NTC524844:NTC524845 OCY524844:OCY524845 OMU524844:OMU524845 OWQ524844:OWQ524845 PGM524844:PGM524845 PQI524844:PQI524845 QAE524844:QAE524845 QKA524844:QKA524845 QTW524844:QTW524845 RDS524844:RDS524845 RNO524844:RNO524845 RXK524844:RXK524845 SHG524844:SHG524845 SRC524844:SRC524845 TAY524844:TAY524845 TKU524844:TKU524845 TUQ524844:TUQ524845 UEM524844:UEM524845 UOI524844:UOI524845 UYE524844:UYE524845 VIA524844:VIA524845 VRW524844:VRW524845 WBS524844:WBS524845 WLO524844:WLO524845 WVK524844:WVK524845 E590380:E590381 IY590380:IY590381 SU590380:SU590381 ACQ590380:ACQ590381 AMM590380:AMM590381 AWI590380:AWI590381 BGE590380:BGE590381 BQA590380:BQA590381 BZW590380:BZW590381 CJS590380:CJS590381 CTO590380:CTO590381 DDK590380:DDK590381 DNG590380:DNG590381 DXC590380:DXC590381 EGY590380:EGY590381 EQU590380:EQU590381 FAQ590380:FAQ590381 FKM590380:FKM590381 FUI590380:FUI590381 GEE590380:GEE590381 GOA590380:GOA590381 GXW590380:GXW590381 HHS590380:HHS590381 HRO590380:HRO590381 IBK590380:IBK590381 ILG590380:ILG590381 IVC590380:IVC590381 JEY590380:JEY590381 JOU590380:JOU590381 JYQ590380:JYQ590381 KIM590380:KIM590381 KSI590380:KSI590381 LCE590380:LCE590381 LMA590380:LMA590381 LVW590380:LVW590381 MFS590380:MFS590381 MPO590380:MPO590381 MZK590380:MZK590381 NJG590380:NJG590381 NTC590380:NTC590381 OCY590380:OCY590381 OMU590380:OMU590381 OWQ590380:OWQ590381 PGM590380:PGM590381 PQI590380:PQI590381 QAE590380:QAE590381 QKA590380:QKA590381 QTW590380:QTW590381 RDS590380:RDS590381 RNO590380:RNO590381 RXK590380:RXK590381 SHG590380:SHG590381 SRC590380:SRC590381 TAY590380:TAY590381 TKU590380:TKU590381 TUQ590380:TUQ590381 UEM590380:UEM590381 UOI590380:UOI590381 UYE590380:UYE590381 VIA590380:VIA590381 VRW590380:VRW590381 WBS590380:WBS590381 WLO590380:WLO590381 WVK590380:WVK590381 E655916:E655917 IY655916:IY655917 SU655916:SU655917 ACQ655916:ACQ655917 AMM655916:AMM655917 AWI655916:AWI655917 BGE655916:BGE655917 BQA655916:BQA655917 BZW655916:BZW655917 CJS655916:CJS655917 CTO655916:CTO655917 DDK655916:DDK655917 DNG655916:DNG655917 DXC655916:DXC655917 EGY655916:EGY655917 EQU655916:EQU655917 FAQ655916:FAQ655917 FKM655916:FKM655917 FUI655916:FUI655917 GEE655916:GEE655917 GOA655916:GOA655917 GXW655916:GXW655917 HHS655916:HHS655917 HRO655916:HRO655917 IBK655916:IBK655917 ILG655916:ILG655917 IVC655916:IVC655917 JEY655916:JEY655917 JOU655916:JOU655917 JYQ655916:JYQ655917 KIM655916:KIM655917 KSI655916:KSI655917 LCE655916:LCE655917 LMA655916:LMA655917 LVW655916:LVW655917 MFS655916:MFS655917 MPO655916:MPO655917 MZK655916:MZK655917 NJG655916:NJG655917 NTC655916:NTC655917 OCY655916:OCY655917 OMU655916:OMU655917 OWQ655916:OWQ655917 PGM655916:PGM655917 PQI655916:PQI655917 QAE655916:QAE655917 QKA655916:QKA655917 QTW655916:QTW655917 RDS655916:RDS655917 RNO655916:RNO655917 RXK655916:RXK655917 SHG655916:SHG655917 SRC655916:SRC655917 TAY655916:TAY655917 TKU655916:TKU655917 TUQ655916:TUQ655917 UEM655916:UEM655917 UOI655916:UOI655917 UYE655916:UYE655917 VIA655916:VIA655917 VRW655916:VRW655917 WBS655916:WBS655917 WLO655916:WLO655917 WVK655916:WVK655917 E721452:E721453 IY721452:IY721453 SU721452:SU721453 ACQ721452:ACQ721453 AMM721452:AMM721453 AWI721452:AWI721453 BGE721452:BGE721453 BQA721452:BQA721453 BZW721452:BZW721453 CJS721452:CJS721453 CTO721452:CTO721453 DDK721452:DDK721453 DNG721452:DNG721453 DXC721452:DXC721453 EGY721452:EGY721453 EQU721452:EQU721453 FAQ721452:FAQ721453 FKM721452:FKM721453 FUI721452:FUI721453 GEE721452:GEE721453 GOA721452:GOA721453 GXW721452:GXW721453 HHS721452:HHS721453 HRO721452:HRO721453 IBK721452:IBK721453 ILG721452:ILG721453 IVC721452:IVC721453 JEY721452:JEY721453 JOU721452:JOU721453 JYQ721452:JYQ721453 KIM721452:KIM721453 KSI721452:KSI721453 LCE721452:LCE721453 LMA721452:LMA721453 LVW721452:LVW721453 MFS721452:MFS721453 MPO721452:MPO721453 MZK721452:MZK721453 NJG721452:NJG721453 NTC721452:NTC721453 OCY721452:OCY721453 OMU721452:OMU721453 OWQ721452:OWQ721453 PGM721452:PGM721453 PQI721452:PQI721453 QAE721452:QAE721453 QKA721452:QKA721453 QTW721452:QTW721453 RDS721452:RDS721453 RNO721452:RNO721453 RXK721452:RXK721453 SHG721452:SHG721453 SRC721452:SRC721453 TAY721452:TAY721453 TKU721452:TKU721453 TUQ721452:TUQ721453 UEM721452:UEM721453 UOI721452:UOI721453 UYE721452:UYE721453 VIA721452:VIA721453 VRW721452:VRW721453 WBS721452:WBS721453 WLO721452:WLO721453 WVK721452:WVK721453 E786988:E786989 IY786988:IY786989 SU786988:SU786989 ACQ786988:ACQ786989 AMM786988:AMM786989 AWI786988:AWI786989 BGE786988:BGE786989 BQA786988:BQA786989 BZW786988:BZW786989 CJS786988:CJS786989 CTO786988:CTO786989 DDK786988:DDK786989 DNG786988:DNG786989 DXC786988:DXC786989 EGY786988:EGY786989 EQU786988:EQU786989 FAQ786988:FAQ786989 FKM786988:FKM786989 FUI786988:FUI786989 GEE786988:GEE786989 GOA786988:GOA786989 GXW786988:GXW786989 HHS786988:HHS786989 HRO786988:HRO786989 IBK786988:IBK786989 ILG786988:ILG786989 IVC786988:IVC786989 JEY786988:JEY786989 JOU786988:JOU786989 JYQ786988:JYQ786989 KIM786988:KIM786989 KSI786988:KSI786989 LCE786988:LCE786989 LMA786988:LMA786989 LVW786988:LVW786989 MFS786988:MFS786989 MPO786988:MPO786989 MZK786988:MZK786989 NJG786988:NJG786989 NTC786988:NTC786989 OCY786988:OCY786989 OMU786988:OMU786989 OWQ786988:OWQ786989 PGM786988:PGM786989 PQI786988:PQI786989 QAE786988:QAE786989 QKA786988:QKA786989 QTW786988:QTW786989 RDS786988:RDS786989 RNO786988:RNO786989 RXK786988:RXK786989 SHG786988:SHG786989 SRC786988:SRC786989 TAY786988:TAY786989 TKU786988:TKU786989 TUQ786988:TUQ786989 UEM786988:UEM786989 UOI786988:UOI786989 UYE786988:UYE786989 VIA786988:VIA786989 VRW786988:VRW786989 WBS786988:WBS786989 WLO786988:WLO786989 WVK786988:WVK786989 E852524:E852525 IY852524:IY852525 SU852524:SU852525 ACQ852524:ACQ852525 AMM852524:AMM852525 AWI852524:AWI852525 BGE852524:BGE852525 BQA852524:BQA852525 BZW852524:BZW852525 CJS852524:CJS852525 CTO852524:CTO852525 DDK852524:DDK852525 DNG852524:DNG852525 DXC852524:DXC852525 EGY852524:EGY852525 EQU852524:EQU852525 FAQ852524:FAQ852525 FKM852524:FKM852525 FUI852524:FUI852525 GEE852524:GEE852525 GOA852524:GOA852525 GXW852524:GXW852525 HHS852524:HHS852525 HRO852524:HRO852525 IBK852524:IBK852525 ILG852524:ILG852525 IVC852524:IVC852525 JEY852524:JEY852525 JOU852524:JOU852525 JYQ852524:JYQ852525 KIM852524:KIM852525 KSI852524:KSI852525 LCE852524:LCE852525 LMA852524:LMA852525 LVW852524:LVW852525 MFS852524:MFS852525 MPO852524:MPO852525 MZK852524:MZK852525 NJG852524:NJG852525 NTC852524:NTC852525 OCY852524:OCY852525 OMU852524:OMU852525 OWQ852524:OWQ852525 PGM852524:PGM852525 PQI852524:PQI852525 QAE852524:QAE852525 QKA852524:QKA852525 QTW852524:QTW852525 RDS852524:RDS852525 RNO852524:RNO852525 RXK852524:RXK852525 SHG852524:SHG852525 SRC852524:SRC852525 TAY852524:TAY852525 TKU852524:TKU852525 TUQ852524:TUQ852525 UEM852524:UEM852525 UOI852524:UOI852525 UYE852524:UYE852525 VIA852524:VIA852525 VRW852524:VRW852525 WBS852524:WBS852525 WLO852524:WLO852525 WVK852524:WVK852525 E918060:E918061 IY918060:IY918061 SU918060:SU918061 ACQ918060:ACQ918061 AMM918060:AMM918061 AWI918060:AWI918061 BGE918060:BGE918061 BQA918060:BQA918061 BZW918060:BZW918061 CJS918060:CJS918061 CTO918060:CTO918061 DDK918060:DDK918061 DNG918060:DNG918061 DXC918060:DXC918061 EGY918060:EGY918061 EQU918060:EQU918061 FAQ918060:FAQ918061 FKM918060:FKM918061 FUI918060:FUI918061 GEE918060:GEE918061 GOA918060:GOA918061 GXW918060:GXW918061 HHS918060:HHS918061 HRO918060:HRO918061 IBK918060:IBK918061 ILG918060:ILG918061 IVC918060:IVC918061 JEY918060:JEY918061 JOU918060:JOU918061 JYQ918060:JYQ918061 KIM918060:KIM918061 KSI918060:KSI918061 LCE918060:LCE918061 LMA918060:LMA918061 LVW918060:LVW918061 MFS918060:MFS918061 MPO918060:MPO918061 MZK918060:MZK918061 NJG918060:NJG918061 NTC918060:NTC918061 OCY918060:OCY918061 OMU918060:OMU918061 OWQ918060:OWQ918061 PGM918060:PGM918061 PQI918060:PQI918061 QAE918060:QAE918061 QKA918060:QKA918061 QTW918060:QTW918061 RDS918060:RDS918061 RNO918060:RNO918061 RXK918060:RXK918061 SHG918060:SHG918061 SRC918060:SRC918061 TAY918060:TAY918061 TKU918060:TKU918061 TUQ918060:TUQ918061 UEM918060:UEM918061 UOI918060:UOI918061 UYE918060:UYE918061 VIA918060:VIA918061 VRW918060:VRW918061 WBS918060:WBS918061 WLO918060:WLO918061 WVK918060:WVK918061 E983596:E983597 IY983596:IY983597 SU983596:SU983597 ACQ983596:ACQ983597 AMM983596:AMM983597 AWI983596:AWI983597 BGE983596:BGE983597 BQA983596:BQA983597 BZW983596:BZW983597 CJS983596:CJS983597 CTO983596:CTO983597 DDK983596:DDK983597 DNG983596:DNG983597 DXC983596:DXC983597 EGY983596:EGY983597 EQU983596:EQU983597 FAQ983596:FAQ983597 FKM983596:FKM983597 FUI983596:FUI983597 GEE983596:GEE983597 GOA983596:GOA983597 GXW983596:GXW983597 HHS983596:HHS983597 HRO983596:HRO983597 IBK983596:IBK983597 ILG983596:ILG983597 IVC983596:IVC983597 JEY983596:JEY983597 JOU983596:JOU983597 JYQ983596:JYQ983597 KIM983596:KIM983597 KSI983596:KSI983597 LCE983596:LCE983597 LMA983596:LMA983597 LVW983596:LVW983597 MFS983596:MFS983597 MPO983596:MPO983597 MZK983596:MZK983597 NJG983596:NJG983597 NTC983596:NTC983597 OCY983596:OCY983597 OMU983596:OMU983597 OWQ983596:OWQ983597 PGM983596:PGM983597 PQI983596:PQI983597 QAE983596:QAE983597 QKA983596:QKA983597 QTW983596:QTW983597 RDS983596:RDS983597 RNO983596:RNO983597 RXK983596:RXK983597 SHG983596:SHG983597 SRC983596:SRC983597 TAY983596:TAY983597 TKU983596:TKU983597 TUQ983596:TUQ983597 UEM983596:UEM983597 UOI983596:UOI983597 UYE983596:UYE983597 VIA983596:VIA983597 VRW983596:VRW983597 WBS983596:WBS983597 WLO983596:WLO983597 WVK983596:WVK983597" xr:uid="{94D65643-9471-2444-A41E-BD9BE00C8B11}"/>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194331-F76B-EF49-99A9-11E259608F34}">
  <dimension ref="A6:L187"/>
  <sheetViews>
    <sheetView tabSelected="1" workbookViewId="0">
      <selection activeCell="J182" sqref="J182"/>
    </sheetView>
  </sheetViews>
  <sheetFormatPr baseColWidth="10" defaultColWidth="70.6640625" defaultRowHeight="14" x14ac:dyDescent="0.2"/>
  <cols>
    <col min="1" max="1" width="11.33203125" style="30" customWidth="1"/>
    <col min="2" max="2" width="16.33203125" style="30" customWidth="1"/>
    <col min="3" max="3" width="28.5" style="91" customWidth="1"/>
    <col min="4" max="5" width="13.83203125" style="30" customWidth="1"/>
    <col min="6" max="6" width="19" style="98" customWidth="1"/>
    <col min="7" max="8" width="12.5" style="98" customWidth="1"/>
    <col min="9" max="9" width="18.1640625" style="98" customWidth="1"/>
    <col min="10" max="10" width="17.5" style="98" bestFit="1" customWidth="1"/>
    <col min="11" max="16384" width="70.6640625" style="30"/>
  </cols>
  <sheetData>
    <row r="6" spans="1:12" ht="27" customHeight="1" x14ac:dyDescent="0.2"/>
    <row r="7" spans="1:12" ht="45.75" customHeight="1" x14ac:dyDescent="0.2">
      <c r="A7" s="99" t="s">
        <v>910</v>
      </c>
      <c r="B7" s="100"/>
      <c r="C7" s="100"/>
      <c r="D7" s="100"/>
      <c r="E7" s="100"/>
      <c r="F7" s="100"/>
      <c r="G7" s="100"/>
      <c r="H7" s="100"/>
      <c r="I7" s="100"/>
      <c r="J7" s="101"/>
    </row>
    <row r="8" spans="1:12" ht="31.5" customHeight="1" x14ac:dyDescent="0.2">
      <c r="A8" s="102" t="s">
        <v>1</v>
      </c>
      <c r="B8" s="102" t="s">
        <v>2</v>
      </c>
      <c r="C8" s="2" t="s">
        <v>3</v>
      </c>
      <c r="D8" s="2" t="s">
        <v>4</v>
      </c>
      <c r="E8" s="102" t="s">
        <v>5</v>
      </c>
      <c r="F8" s="103" t="s">
        <v>6</v>
      </c>
      <c r="G8" s="2" t="s">
        <v>7</v>
      </c>
      <c r="H8" s="2" t="s">
        <v>8</v>
      </c>
      <c r="I8" s="3" t="s">
        <v>9</v>
      </c>
      <c r="J8" s="3" t="s">
        <v>10</v>
      </c>
    </row>
    <row r="9" spans="1:12" ht="15" x14ac:dyDescent="0.2">
      <c r="A9" s="104">
        <v>1</v>
      </c>
      <c r="B9" s="104">
        <v>10191500</v>
      </c>
      <c r="C9" s="105" t="s">
        <v>911</v>
      </c>
      <c r="D9" s="106" t="s">
        <v>245</v>
      </c>
      <c r="E9" s="107">
        <v>1</v>
      </c>
      <c r="F9" s="108">
        <v>92000</v>
      </c>
      <c r="G9" s="109">
        <v>0.19</v>
      </c>
      <c r="H9" s="8">
        <f>+F9*G9</f>
        <v>17480</v>
      </c>
      <c r="I9" s="6">
        <f t="shared" ref="I9:I72" si="0">+F9*E9</f>
        <v>92000</v>
      </c>
      <c r="J9" s="6">
        <f>+H9+I9</f>
        <v>109480</v>
      </c>
    </row>
    <row r="10" spans="1:12" ht="15" x14ac:dyDescent="0.2">
      <c r="A10" s="104">
        <v>2</v>
      </c>
      <c r="B10" s="104">
        <v>12352310</v>
      </c>
      <c r="C10" s="105" t="s">
        <v>912</v>
      </c>
      <c r="D10" s="106" t="s">
        <v>245</v>
      </c>
      <c r="E10" s="107">
        <v>1</v>
      </c>
      <c r="F10" s="108">
        <v>128700</v>
      </c>
      <c r="G10" s="109">
        <v>0.19</v>
      </c>
      <c r="H10" s="8">
        <f t="shared" ref="H10:H73" si="1">+F10*G10</f>
        <v>24453</v>
      </c>
      <c r="I10" s="6">
        <f t="shared" si="0"/>
        <v>128700</v>
      </c>
      <c r="J10" s="6">
        <f t="shared" ref="J10:J73" si="2">+H10+I10</f>
        <v>153153</v>
      </c>
    </row>
    <row r="11" spans="1:12" ht="15" x14ac:dyDescent="0.2">
      <c r="A11" s="104">
        <v>3</v>
      </c>
      <c r="B11" s="104">
        <v>12352300</v>
      </c>
      <c r="C11" s="105" t="s">
        <v>913</v>
      </c>
      <c r="D11" s="106" t="s">
        <v>245</v>
      </c>
      <c r="E11" s="107">
        <v>1</v>
      </c>
      <c r="F11" s="108">
        <v>52800</v>
      </c>
      <c r="G11" s="109">
        <v>0.19</v>
      </c>
      <c r="H11" s="8">
        <f t="shared" si="1"/>
        <v>10032</v>
      </c>
      <c r="I11" s="6">
        <f t="shared" si="0"/>
        <v>52800</v>
      </c>
      <c r="J11" s="6">
        <f t="shared" si="2"/>
        <v>62832</v>
      </c>
      <c r="L11" s="30">
        <v>1500000</v>
      </c>
    </row>
    <row r="12" spans="1:12" ht="15" x14ac:dyDescent="0.2">
      <c r="A12" s="104">
        <v>4</v>
      </c>
      <c r="B12" s="104">
        <v>12352300</v>
      </c>
      <c r="C12" s="105" t="s">
        <v>914</v>
      </c>
      <c r="D12" s="106" t="s">
        <v>245</v>
      </c>
      <c r="E12" s="107">
        <v>1</v>
      </c>
      <c r="F12" s="108">
        <v>374100</v>
      </c>
      <c r="G12" s="109">
        <v>0.19</v>
      </c>
      <c r="H12" s="8">
        <f t="shared" si="1"/>
        <v>71079</v>
      </c>
      <c r="I12" s="6">
        <f t="shared" si="0"/>
        <v>374100</v>
      </c>
      <c r="J12" s="6">
        <f t="shared" si="2"/>
        <v>445179</v>
      </c>
    </row>
    <row r="13" spans="1:12" ht="15" x14ac:dyDescent="0.2">
      <c r="A13" s="104">
        <v>5</v>
      </c>
      <c r="B13" s="104">
        <v>50405900</v>
      </c>
      <c r="C13" s="105" t="s">
        <v>915</v>
      </c>
      <c r="D13" s="106" t="s">
        <v>29</v>
      </c>
      <c r="E13" s="107">
        <v>1</v>
      </c>
      <c r="F13" s="108">
        <v>1204800</v>
      </c>
      <c r="G13" s="109">
        <v>0.19</v>
      </c>
      <c r="H13" s="8">
        <f t="shared" si="1"/>
        <v>228912</v>
      </c>
      <c r="I13" s="6">
        <f t="shared" si="0"/>
        <v>1204800</v>
      </c>
      <c r="J13" s="6">
        <f t="shared" si="2"/>
        <v>1433712</v>
      </c>
    </row>
    <row r="14" spans="1:12" ht="15" x14ac:dyDescent="0.2">
      <c r="A14" s="104">
        <v>6</v>
      </c>
      <c r="B14" s="104">
        <v>50405900</v>
      </c>
      <c r="C14" s="105" t="s">
        <v>916</v>
      </c>
      <c r="D14" s="106" t="s">
        <v>29</v>
      </c>
      <c r="E14" s="107">
        <v>1</v>
      </c>
      <c r="F14" s="108">
        <v>1490700</v>
      </c>
      <c r="G14" s="109">
        <v>0.19</v>
      </c>
      <c r="H14" s="8">
        <f t="shared" si="1"/>
        <v>283233</v>
      </c>
      <c r="I14" s="6">
        <f t="shared" si="0"/>
        <v>1490700</v>
      </c>
      <c r="J14" s="6">
        <f t="shared" si="2"/>
        <v>1773933</v>
      </c>
    </row>
    <row r="15" spans="1:12" ht="15" x14ac:dyDescent="0.2">
      <c r="A15" s="104">
        <v>7</v>
      </c>
      <c r="B15" s="104">
        <v>50405900</v>
      </c>
      <c r="C15" s="105" t="s">
        <v>917</v>
      </c>
      <c r="D15" s="106" t="s">
        <v>29</v>
      </c>
      <c r="E15" s="107">
        <v>1</v>
      </c>
      <c r="F15" s="108">
        <v>1476000</v>
      </c>
      <c r="G15" s="109">
        <v>0.19</v>
      </c>
      <c r="H15" s="8">
        <f t="shared" si="1"/>
        <v>280440</v>
      </c>
      <c r="I15" s="6">
        <f t="shared" si="0"/>
        <v>1476000</v>
      </c>
      <c r="J15" s="6">
        <f t="shared" si="2"/>
        <v>1756440</v>
      </c>
    </row>
    <row r="16" spans="1:12" ht="15" x14ac:dyDescent="0.2">
      <c r="A16" s="104">
        <v>8</v>
      </c>
      <c r="B16" s="104">
        <v>50405900</v>
      </c>
      <c r="C16" s="105" t="s">
        <v>918</v>
      </c>
      <c r="D16" s="106" t="s">
        <v>29</v>
      </c>
      <c r="E16" s="107">
        <v>1</v>
      </c>
      <c r="F16" s="108">
        <v>778100</v>
      </c>
      <c r="G16" s="109">
        <v>0.19</v>
      </c>
      <c r="H16" s="8">
        <f t="shared" si="1"/>
        <v>147839</v>
      </c>
      <c r="I16" s="6">
        <f t="shared" si="0"/>
        <v>778100</v>
      </c>
      <c r="J16" s="6">
        <f t="shared" si="2"/>
        <v>925939</v>
      </c>
    </row>
    <row r="17" spans="1:10" ht="15" x14ac:dyDescent="0.2">
      <c r="A17" s="104">
        <v>9</v>
      </c>
      <c r="B17" s="104">
        <v>51102700</v>
      </c>
      <c r="C17" s="105" t="s">
        <v>919</v>
      </c>
      <c r="D17" s="106" t="s">
        <v>245</v>
      </c>
      <c r="E17" s="107">
        <v>1</v>
      </c>
      <c r="F17" s="108">
        <v>23300</v>
      </c>
      <c r="G17" s="109">
        <v>0.19</v>
      </c>
      <c r="H17" s="8">
        <f t="shared" si="1"/>
        <v>4427</v>
      </c>
      <c r="I17" s="6">
        <f t="shared" si="0"/>
        <v>23300</v>
      </c>
      <c r="J17" s="6">
        <f t="shared" si="2"/>
        <v>27727</v>
      </c>
    </row>
    <row r="18" spans="1:10" ht="15" x14ac:dyDescent="0.2">
      <c r="A18" s="104">
        <v>10</v>
      </c>
      <c r="B18" s="104">
        <v>51102700</v>
      </c>
      <c r="C18" s="105" t="s">
        <v>920</v>
      </c>
      <c r="D18" s="106" t="s">
        <v>245</v>
      </c>
      <c r="E18" s="107">
        <v>1</v>
      </c>
      <c r="F18" s="108">
        <v>73900</v>
      </c>
      <c r="G18" s="109">
        <v>0.19</v>
      </c>
      <c r="H18" s="8">
        <f t="shared" si="1"/>
        <v>14041</v>
      </c>
      <c r="I18" s="6">
        <f t="shared" si="0"/>
        <v>73900</v>
      </c>
      <c r="J18" s="6">
        <f t="shared" si="2"/>
        <v>87941</v>
      </c>
    </row>
    <row r="19" spans="1:10" ht="15" x14ac:dyDescent="0.2">
      <c r="A19" s="104">
        <v>11</v>
      </c>
      <c r="B19" s="104">
        <v>51102700</v>
      </c>
      <c r="C19" s="105" t="s">
        <v>921</v>
      </c>
      <c r="D19" s="106" t="s">
        <v>245</v>
      </c>
      <c r="E19" s="107">
        <v>1</v>
      </c>
      <c r="F19" s="108">
        <v>1286200</v>
      </c>
      <c r="G19" s="109">
        <v>0.19</v>
      </c>
      <c r="H19" s="8">
        <f t="shared" si="1"/>
        <v>244378</v>
      </c>
      <c r="I19" s="6">
        <f t="shared" si="0"/>
        <v>1286200</v>
      </c>
      <c r="J19" s="6">
        <f t="shared" si="2"/>
        <v>1530578</v>
      </c>
    </row>
    <row r="20" spans="1:10" ht="15" x14ac:dyDescent="0.2">
      <c r="A20" s="104">
        <v>12</v>
      </c>
      <c r="B20" s="104">
        <v>12142100</v>
      </c>
      <c r="C20" s="105" t="s">
        <v>922</v>
      </c>
      <c r="D20" s="106" t="s">
        <v>245</v>
      </c>
      <c r="E20" s="107">
        <v>1</v>
      </c>
      <c r="F20" s="108">
        <v>38100</v>
      </c>
      <c r="G20" s="109">
        <v>0.19</v>
      </c>
      <c r="H20" s="8">
        <f t="shared" si="1"/>
        <v>7239</v>
      </c>
      <c r="I20" s="6">
        <f t="shared" si="0"/>
        <v>38100</v>
      </c>
      <c r="J20" s="6">
        <f t="shared" si="2"/>
        <v>45339</v>
      </c>
    </row>
    <row r="21" spans="1:10" ht="15" x14ac:dyDescent="0.2">
      <c r="A21" s="104">
        <v>13</v>
      </c>
      <c r="B21" s="104">
        <v>41121500</v>
      </c>
      <c r="C21" s="105" t="s">
        <v>923</v>
      </c>
      <c r="D21" s="106" t="s">
        <v>29</v>
      </c>
      <c r="E21" s="107">
        <v>1</v>
      </c>
      <c r="F21" s="108">
        <v>116000</v>
      </c>
      <c r="G21" s="109">
        <v>0.19</v>
      </c>
      <c r="H21" s="8">
        <f t="shared" si="1"/>
        <v>22040</v>
      </c>
      <c r="I21" s="6">
        <f t="shared" si="0"/>
        <v>116000</v>
      </c>
      <c r="J21" s="6">
        <f t="shared" si="2"/>
        <v>138040</v>
      </c>
    </row>
    <row r="22" spans="1:10" ht="15" x14ac:dyDescent="0.2">
      <c r="A22" s="104">
        <v>14</v>
      </c>
      <c r="B22" s="104">
        <v>41121500</v>
      </c>
      <c r="C22" s="105" t="s">
        <v>924</v>
      </c>
      <c r="D22" s="106" t="s">
        <v>29</v>
      </c>
      <c r="E22" s="107">
        <v>1</v>
      </c>
      <c r="F22" s="108">
        <v>141300</v>
      </c>
      <c r="G22" s="109">
        <v>0.19</v>
      </c>
      <c r="H22" s="8">
        <f t="shared" si="1"/>
        <v>26847</v>
      </c>
      <c r="I22" s="6">
        <f t="shared" si="0"/>
        <v>141300</v>
      </c>
      <c r="J22" s="6">
        <f t="shared" si="2"/>
        <v>168147</v>
      </c>
    </row>
    <row r="23" spans="1:10" ht="15" x14ac:dyDescent="0.2">
      <c r="A23" s="104">
        <v>15</v>
      </c>
      <c r="B23" s="104">
        <v>41121500</v>
      </c>
      <c r="C23" s="105" t="s">
        <v>925</v>
      </c>
      <c r="D23" s="106" t="s">
        <v>29</v>
      </c>
      <c r="E23" s="107">
        <v>1</v>
      </c>
      <c r="F23" s="108">
        <v>97100</v>
      </c>
      <c r="G23" s="109">
        <v>0.19</v>
      </c>
      <c r="H23" s="8">
        <f t="shared" si="1"/>
        <v>18449</v>
      </c>
      <c r="I23" s="6">
        <f t="shared" si="0"/>
        <v>97100</v>
      </c>
      <c r="J23" s="6">
        <f t="shared" si="2"/>
        <v>115549</v>
      </c>
    </row>
    <row r="24" spans="1:10" ht="15" x14ac:dyDescent="0.2">
      <c r="A24" s="104">
        <v>16</v>
      </c>
      <c r="B24" s="104">
        <v>51211600</v>
      </c>
      <c r="C24" s="105" t="s">
        <v>926</v>
      </c>
      <c r="D24" s="106" t="s">
        <v>927</v>
      </c>
      <c r="E24" s="107">
        <v>1</v>
      </c>
      <c r="F24" s="108">
        <v>10700</v>
      </c>
      <c r="G24" s="109">
        <v>0.19</v>
      </c>
      <c r="H24" s="8">
        <f t="shared" si="1"/>
        <v>2033</v>
      </c>
      <c r="I24" s="6">
        <f t="shared" si="0"/>
        <v>10700</v>
      </c>
      <c r="J24" s="6">
        <f t="shared" si="2"/>
        <v>12733</v>
      </c>
    </row>
    <row r="25" spans="1:10" ht="90" x14ac:dyDescent="0.2">
      <c r="A25" s="104">
        <v>17</v>
      </c>
      <c r="B25" s="104">
        <v>10171700</v>
      </c>
      <c r="C25" s="105" t="s">
        <v>928</v>
      </c>
      <c r="D25" s="106" t="s">
        <v>469</v>
      </c>
      <c r="E25" s="107">
        <v>1</v>
      </c>
      <c r="F25" s="108">
        <v>162700</v>
      </c>
      <c r="G25" s="109">
        <v>0</v>
      </c>
      <c r="H25" s="8">
        <f t="shared" si="1"/>
        <v>0</v>
      </c>
      <c r="I25" s="6">
        <f t="shared" si="0"/>
        <v>162700</v>
      </c>
      <c r="J25" s="6">
        <f t="shared" si="2"/>
        <v>162700</v>
      </c>
    </row>
    <row r="26" spans="1:10" ht="15" x14ac:dyDescent="0.2">
      <c r="A26" s="104">
        <v>18</v>
      </c>
      <c r="B26" s="104">
        <v>47121800</v>
      </c>
      <c r="C26" s="105" t="s">
        <v>929</v>
      </c>
      <c r="D26" s="106" t="s">
        <v>29</v>
      </c>
      <c r="E26" s="107">
        <v>1</v>
      </c>
      <c r="F26" s="108">
        <v>42000</v>
      </c>
      <c r="G26" s="109">
        <v>0.19</v>
      </c>
      <c r="H26" s="8">
        <f t="shared" si="1"/>
        <v>7980</v>
      </c>
      <c r="I26" s="6">
        <f t="shared" si="0"/>
        <v>42000</v>
      </c>
      <c r="J26" s="6">
        <f t="shared" si="2"/>
        <v>49980</v>
      </c>
    </row>
    <row r="27" spans="1:10" ht="60" x14ac:dyDescent="0.2">
      <c r="A27" s="104">
        <v>19</v>
      </c>
      <c r="B27" s="104">
        <v>41121500</v>
      </c>
      <c r="C27" s="105" t="s">
        <v>930</v>
      </c>
      <c r="D27" s="106" t="s">
        <v>29</v>
      </c>
      <c r="E27" s="107">
        <v>1</v>
      </c>
      <c r="F27" s="108">
        <v>23100</v>
      </c>
      <c r="G27" s="109">
        <v>0.19</v>
      </c>
      <c r="H27" s="8">
        <f t="shared" si="1"/>
        <v>4389</v>
      </c>
      <c r="I27" s="6">
        <f t="shared" si="0"/>
        <v>23100</v>
      </c>
      <c r="J27" s="6">
        <f t="shared" si="2"/>
        <v>27489</v>
      </c>
    </row>
    <row r="28" spans="1:10" ht="75" x14ac:dyDescent="0.2">
      <c r="A28" s="104">
        <v>20</v>
      </c>
      <c r="B28" s="104">
        <v>41121500</v>
      </c>
      <c r="C28" s="105" t="s">
        <v>931</v>
      </c>
      <c r="D28" s="106" t="s">
        <v>29</v>
      </c>
      <c r="E28" s="107">
        <v>1</v>
      </c>
      <c r="F28" s="108">
        <v>23100</v>
      </c>
      <c r="G28" s="109">
        <v>0.19</v>
      </c>
      <c r="H28" s="8">
        <f t="shared" si="1"/>
        <v>4389</v>
      </c>
      <c r="I28" s="6">
        <f t="shared" si="0"/>
        <v>23100</v>
      </c>
      <c r="J28" s="6">
        <f t="shared" si="2"/>
        <v>27489</v>
      </c>
    </row>
    <row r="29" spans="1:10" ht="45" x14ac:dyDescent="0.2">
      <c r="A29" s="104">
        <v>21</v>
      </c>
      <c r="B29" s="104">
        <v>41121500</v>
      </c>
      <c r="C29" s="105" t="s">
        <v>932</v>
      </c>
      <c r="D29" s="106" t="s">
        <v>29</v>
      </c>
      <c r="E29" s="107">
        <v>1</v>
      </c>
      <c r="F29" s="108">
        <v>23600</v>
      </c>
      <c r="G29" s="109">
        <v>0.19</v>
      </c>
      <c r="H29" s="8">
        <f t="shared" si="1"/>
        <v>4484</v>
      </c>
      <c r="I29" s="6">
        <f t="shared" si="0"/>
        <v>23600</v>
      </c>
      <c r="J29" s="6">
        <f t="shared" si="2"/>
        <v>28084</v>
      </c>
    </row>
    <row r="30" spans="1:10" ht="45" x14ac:dyDescent="0.2">
      <c r="A30" s="104">
        <v>22</v>
      </c>
      <c r="B30" s="104">
        <v>41121500</v>
      </c>
      <c r="C30" s="105" t="s">
        <v>933</v>
      </c>
      <c r="D30" s="106" t="s">
        <v>29</v>
      </c>
      <c r="E30" s="107">
        <v>1</v>
      </c>
      <c r="F30" s="108">
        <v>23600</v>
      </c>
      <c r="G30" s="109">
        <v>0.19</v>
      </c>
      <c r="H30" s="8">
        <f t="shared" si="1"/>
        <v>4484</v>
      </c>
      <c r="I30" s="6">
        <f t="shared" si="0"/>
        <v>23600</v>
      </c>
      <c r="J30" s="6">
        <f t="shared" si="2"/>
        <v>28084</v>
      </c>
    </row>
    <row r="31" spans="1:10" ht="45" x14ac:dyDescent="0.2">
      <c r="A31" s="104">
        <v>23</v>
      </c>
      <c r="B31" s="104">
        <v>41121500</v>
      </c>
      <c r="C31" s="105" t="s">
        <v>934</v>
      </c>
      <c r="D31" s="106" t="s">
        <v>29</v>
      </c>
      <c r="E31" s="107">
        <v>1</v>
      </c>
      <c r="F31" s="108">
        <v>59900</v>
      </c>
      <c r="G31" s="109">
        <v>0.19</v>
      </c>
      <c r="H31" s="8">
        <f t="shared" si="1"/>
        <v>11381</v>
      </c>
      <c r="I31" s="6">
        <f t="shared" si="0"/>
        <v>59900</v>
      </c>
      <c r="J31" s="6">
        <f t="shared" si="2"/>
        <v>71281</v>
      </c>
    </row>
    <row r="32" spans="1:10" ht="15" x14ac:dyDescent="0.2">
      <c r="A32" s="104">
        <v>24</v>
      </c>
      <c r="B32" s="104">
        <v>27111500</v>
      </c>
      <c r="C32" s="105" t="s">
        <v>935</v>
      </c>
      <c r="D32" s="106" t="s">
        <v>29</v>
      </c>
      <c r="E32" s="107">
        <v>1</v>
      </c>
      <c r="F32" s="108">
        <v>90800</v>
      </c>
      <c r="G32" s="109">
        <v>0.19</v>
      </c>
      <c r="H32" s="8">
        <f t="shared" si="1"/>
        <v>17252</v>
      </c>
      <c r="I32" s="6">
        <f t="shared" si="0"/>
        <v>90800</v>
      </c>
      <c r="J32" s="6">
        <f t="shared" si="2"/>
        <v>108052</v>
      </c>
    </row>
    <row r="33" spans="1:10" ht="75" x14ac:dyDescent="0.2">
      <c r="A33" s="104">
        <v>25</v>
      </c>
      <c r="B33" s="104">
        <v>24112400</v>
      </c>
      <c r="C33" s="105" t="s">
        <v>936</v>
      </c>
      <c r="D33" s="106" t="s">
        <v>29</v>
      </c>
      <c r="E33" s="107">
        <v>1</v>
      </c>
      <c r="F33" s="108">
        <v>379300</v>
      </c>
      <c r="G33" s="109">
        <v>0.19</v>
      </c>
      <c r="H33" s="8">
        <f t="shared" si="1"/>
        <v>72067</v>
      </c>
      <c r="I33" s="6">
        <f t="shared" si="0"/>
        <v>379300</v>
      </c>
      <c r="J33" s="6">
        <f t="shared" si="2"/>
        <v>451367</v>
      </c>
    </row>
    <row r="34" spans="1:10" ht="90" x14ac:dyDescent="0.2">
      <c r="A34" s="104">
        <v>26</v>
      </c>
      <c r="B34" s="104">
        <v>10161500</v>
      </c>
      <c r="C34" s="105" t="s">
        <v>937</v>
      </c>
      <c r="D34" s="106" t="s">
        <v>254</v>
      </c>
      <c r="E34" s="107">
        <v>1</v>
      </c>
      <c r="F34" s="108">
        <v>161200</v>
      </c>
      <c r="G34" s="109">
        <v>0.19</v>
      </c>
      <c r="H34" s="8">
        <f t="shared" si="1"/>
        <v>30628</v>
      </c>
      <c r="I34" s="6">
        <f t="shared" si="0"/>
        <v>161200</v>
      </c>
      <c r="J34" s="6">
        <f t="shared" si="2"/>
        <v>191828</v>
      </c>
    </row>
    <row r="35" spans="1:10" ht="44.25" customHeight="1" x14ac:dyDescent="0.2">
      <c r="A35" s="104">
        <v>27</v>
      </c>
      <c r="B35" s="104">
        <v>24111500</v>
      </c>
      <c r="C35" s="105" t="s">
        <v>938</v>
      </c>
      <c r="D35" s="106" t="s">
        <v>29</v>
      </c>
      <c r="E35" s="107">
        <v>1</v>
      </c>
      <c r="F35" s="108">
        <v>11700</v>
      </c>
      <c r="G35" s="109">
        <v>0.19</v>
      </c>
      <c r="H35" s="8">
        <f t="shared" si="1"/>
        <v>2223</v>
      </c>
      <c r="I35" s="6">
        <f t="shared" si="0"/>
        <v>11700</v>
      </c>
      <c r="J35" s="6">
        <f t="shared" si="2"/>
        <v>13923</v>
      </c>
    </row>
    <row r="36" spans="1:10" ht="30" x14ac:dyDescent="0.2">
      <c r="A36" s="104">
        <v>28</v>
      </c>
      <c r="B36" s="104">
        <v>24111500</v>
      </c>
      <c r="C36" s="105" t="s">
        <v>939</v>
      </c>
      <c r="D36" s="106" t="s">
        <v>29</v>
      </c>
      <c r="E36" s="107">
        <v>1</v>
      </c>
      <c r="F36" s="108">
        <v>13200</v>
      </c>
      <c r="G36" s="109">
        <v>0.19</v>
      </c>
      <c r="H36" s="8">
        <f t="shared" si="1"/>
        <v>2508</v>
      </c>
      <c r="I36" s="6">
        <f t="shared" si="0"/>
        <v>13200</v>
      </c>
      <c r="J36" s="6">
        <f t="shared" si="2"/>
        <v>15708</v>
      </c>
    </row>
    <row r="37" spans="1:10" ht="30" x14ac:dyDescent="0.2">
      <c r="A37" s="104">
        <v>29</v>
      </c>
      <c r="B37" s="104">
        <v>24111500</v>
      </c>
      <c r="C37" s="105" t="s">
        <v>940</v>
      </c>
      <c r="D37" s="106" t="s">
        <v>29</v>
      </c>
      <c r="E37" s="107">
        <v>1</v>
      </c>
      <c r="F37" s="108">
        <v>13200</v>
      </c>
      <c r="G37" s="109">
        <v>0.19</v>
      </c>
      <c r="H37" s="8">
        <f t="shared" si="1"/>
        <v>2508</v>
      </c>
      <c r="I37" s="6">
        <f t="shared" si="0"/>
        <v>13200</v>
      </c>
      <c r="J37" s="6">
        <f t="shared" si="2"/>
        <v>15708</v>
      </c>
    </row>
    <row r="38" spans="1:10" ht="34.5" customHeight="1" x14ac:dyDescent="0.2">
      <c r="A38" s="104">
        <v>30</v>
      </c>
      <c r="B38" s="104">
        <v>24111500</v>
      </c>
      <c r="C38" s="105" t="s">
        <v>941</v>
      </c>
      <c r="D38" s="106" t="s">
        <v>29</v>
      </c>
      <c r="E38" s="107">
        <v>1</v>
      </c>
      <c r="F38" s="108">
        <v>106300</v>
      </c>
      <c r="G38" s="109">
        <v>0.19</v>
      </c>
      <c r="H38" s="8">
        <f t="shared" si="1"/>
        <v>20197</v>
      </c>
      <c r="I38" s="6">
        <f t="shared" si="0"/>
        <v>106300</v>
      </c>
      <c r="J38" s="6">
        <f t="shared" si="2"/>
        <v>126497</v>
      </c>
    </row>
    <row r="39" spans="1:10" ht="46.5" customHeight="1" x14ac:dyDescent="0.2">
      <c r="A39" s="104">
        <v>31</v>
      </c>
      <c r="B39" s="104">
        <v>24111500</v>
      </c>
      <c r="C39" s="105" t="s">
        <v>942</v>
      </c>
      <c r="D39" s="106" t="s">
        <v>29</v>
      </c>
      <c r="E39" s="107">
        <v>1</v>
      </c>
      <c r="F39" s="108">
        <v>16500</v>
      </c>
      <c r="G39" s="109">
        <v>0.19</v>
      </c>
      <c r="H39" s="8">
        <f t="shared" si="1"/>
        <v>3135</v>
      </c>
      <c r="I39" s="6">
        <f t="shared" si="0"/>
        <v>16500</v>
      </c>
      <c r="J39" s="6">
        <f t="shared" si="2"/>
        <v>19635</v>
      </c>
    </row>
    <row r="40" spans="1:10" ht="30" x14ac:dyDescent="0.2">
      <c r="A40" s="104">
        <v>32</v>
      </c>
      <c r="B40" s="104">
        <v>24111500</v>
      </c>
      <c r="C40" s="105" t="s">
        <v>943</v>
      </c>
      <c r="D40" s="106" t="s">
        <v>29</v>
      </c>
      <c r="E40" s="107">
        <v>1</v>
      </c>
      <c r="F40" s="108">
        <v>132700</v>
      </c>
      <c r="G40" s="109">
        <v>0.19</v>
      </c>
      <c r="H40" s="8">
        <f t="shared" si="1"/>
        <v>25213</v>
      </c>
      <c r="I40" s="6">
        <f t="shared" si="0"/>
        <v>132700</v>
      </c>
      <c r="J40" s="6">
        <f t="shared" si="2"/>
        <v>157913</v>
      </c>
    </row>
    <row r="41" spans="1:10" ht="30" x14ac:dyDescent="0.2">
      <c r="A41" s="104">
        <v>33</v>
      </c>
      <c r="B41" s="104">
        <v>24111500</v>
      </c>
      <c r="C41" s="105" t="s">
        <v>944</v>
      </c>
      <c r="D41" s="106" t="s">
        <v>29</v>
      </c>
      <c r="E41" s="107">
        <v>1</v>
      </c>
      <c r="F41" s="108">
        <v>116000</v>
      </c>
      <c r="G41" s="109">
        <v>0.19</v>
      </c>
      <c r="H41" s="8">
        <f t="shared" si="1"/>
        <v>22040</v>
      </c>
      <c r="I41" s="6">
        <f t="shared" si="0"/>
        <v>116000</v>
      </c>
      <c r="J41" s="6">
        <f t="shared" si="2"/>
        <v>138040</v>
      </c>
    </row>
    <row r="42" spans="1:10" ht="30" x14ac:dyDescent="0.2">
      <c r="A42" s="104">
        <v>34</v>
      </c>
      <c r="B42" s="104">
        <v>24111500</v>
      </c>
      <c r="C42" s="105" t="s">
        <v>945</v>
      </c>
      <c r="D42" s="106" t="s">
        <v>29</v>
      </c>
      <c r="E42" s="107">
        <v>1</v>
      </c>
      <c r="F42" s="108">
        <v>116000</v>
      </c>
      <c r="G42" s="109">
        <v>0.19</v>
      </c>
      <c r="H42" s="8">
        <f t="shared" si="1"/>
        <v>22040</v>
      </c>
      <c r="I42" s="6">
        <f t="shared" si="0"/>
        <v>116000</v>
      </c>
      <c r="J42" s="6">
        <f t="shared" si="2"/>
        <v>138040</v>
      </c>
    </row>
    <row r="43" spans="1:10" ht="30" x14ac:dyDescent="0.2">
      <c r="A43" s="104">
        <v>35</v>
      </c>
      <c r="B43" s="104">
        <v>24111500</v>
      </c>
      <c r="C43" s="105" t="s">
        <v>946</v>
      </c>
      <c r="D43" s="106" t="s">
        <v>29</v>
      </c>
      <c r="E43" s="107">
        <v>1</v>
      </c>
      <c r="F43" s="108">
        <v>116000</v>
      </c>
      <c r="G43" s="109">
        <v>0.19</v>
      </c>
      <c r="H43" s="8">
        <f t="shared" si="1"/>
        <v>22040</v>
      </c>
      <c r="I43" s="6">
        <f t="shared" si="0"/>
        <v>116000</v>
      </c>
      <c r="J43" s="6">
        <f t="shared" si="2"/>
        <v>138040</v>
      </c>
    </row>
    <row r="44" spans="1:10" ht="15" x14ac:dyDescent="0.2">
      <c r="A44" s="104">
        <v>36</v>
      </c>
      <c r="B44" s="104">
        <v>24111500</v>
      </c>
      <c r="C44" s="105" t="s">
        <v>947</v>
      </c>
      <c r="D44" s="106" t="s">
        <v>948</v>
      </c>
      <c r="E44" s="107">
        <v>1</v>
      </c>
      <c r="F44" s="108">
        <v>16100</v>
      </c>
      <c r="G44" s="109">
        <v>0.19</v>
      </c>
      <c r="H44" s="8">
        <f t="shared" si="1"/>
        <v>3059</v>
      </c>
      <c r="I44" s="6">
        <f t="shared" si="0"/>
        <v>16100</v>
      </c>
      <c r="J44" s="6">
        <f t="shared" si="2"/>
        <v>19159</v>
      </c>
    </row>
    <row r="45" spans="1:10" ht="15" x14ac:dyDescent="0.2">
      <c r="A45" s="104">
        <v>37</v>
      </c>
      <c r="B45" s="104">
        <v>24111500</v>
      </c>
      <c r="C45" s="105" t="s">
        <v>949</v>
      </c>
      <c r="D45" s="106" t="s">
        <v>948</v>
      </c>
      <c r="E45" s="107">
        <v>1</v>
      </c>
      <c r="F45" s="108">
        <v>69700</v>
      </c>
      <c r="G45" s="109">
        <v>0.19</v>
      </c>
      <c r="H45" s="8">
        <f t="shared" si="1"/>
        <v>13243</v>
      </c>
      <c r="I45" s="6">
        <f t="shared" si="0"/>
        <v>69700</v>
      </c>
      <c r="J45" s="6">
        <f t="shared" si="2"/>
        <v>82943</v>
      </c>
    </row>
    <row r="46" spans="1:10" ht="30" x14ac:dyDescent="0.2">
      <c r="A46" s="104">
        <v>38</v>
      </c>
      <c r="B46" s="104">
        <v>24111500</v>
      </c>
      <c r="C46" s="105" t="s">
        <v>950</v>
      </c>
      <c r="D46" s="106" t="s">
        <v>29</v>
      </c>
      <c r="E46" s="107">
        <v>1</v>
      </c>
      <c r="F46" s="108">
        <v>27500</v>
      </c>
      <c r="G46" s="109">
        <v>0.19</v>
      </c>
      <c r="H46" s="8">
        <f t="shared" si="1"/>
        <v>5225</v>
      </c>
      <c r="I46" s="6">
        <f t="shared" si="0"/>
        <v>27500</v>
      </c>
      <c r="J46" s="6">
        <f t="shared" si="2"/>
        <v>32725</v>
      </c>
    </row>
    <row r="47" spans="1:10" ht="409.6" x14ac:dyDescent="0.2">
      <c r="A47" s="104">
        <v>39</v>
      </c>
      <c r="B47" s="104">
        <v>40151500</v>
      </c>
      <c r="C47" s="105" t="s">
        <v>951</v>
      </c>
      <c r="D47" s="106" t="s">
        <v>29</v>
      </c>
      <c r="E47" s="107">
        <v>1</v>
      </c>
      <c r="F47" s="108">
        <v>482400</v>
      </c>
      <c r="G47" s="109">
        <v>0.19</v>
      </c>
      <c r="H47" s="8">
        <f t="shared" si="1"/>
        <v>91656</v>
      </c>
      <c r="I47" s="6">
        <f t="shared" si="0"/>
        <v>482400</v>
      </c>
      <c r="J47" s="6">
        <f t="shared" si="2"/>
        <v>574056</v>
      </c>
    </row>
    <row r="48" spans="1:10" ht="30" x14ac:dyDescent="0.2">
      <c r="A48" s="104">
        <v>40</v>
      </c>
      <c r="B48" s="104">
        <v>42132200</v>
      </c>
      <c r="C48" s="105" t="s">
        <v>952</v>
      </c>
      <c r="D48" s="106" t="s">
        <v>953</v>
      </c>
      <c r="E48" s="107">
        <v>1</v>
      </c>
      <c r="F48" s="108">
        <v>42000</v>
      </c>
      <c r="G48" s="109">
        <v>0.19</v>
      </c>
      <c r="H48" s="8">
        <f t="shared" si="1"/>
        <v>7980</v>
      </c>
      <c r="I48" s="6">
        <f t="shared" si="0"/>
        <v>42000</v>
      </c>
      <c r="J48" s="6">
        <f t="shared" si="2"/>
        <v>49980</v>
      </c>
    </row>
    <row r="49" spans="1:10" ht="135" x14ac:dyDescent="0.2">
      <c r="A49" s="104">
        <v>41</v>
      </c>
      <c r="B49" s="104">
        <v>42132200</v>
      </c>
      <c r="C49" s="105" t="s">
        <v>954</v>
      </c>
      <c r="D49" s="106" t="s">
        <v>29</v>
      </c>
      <c r="E49" s="107">
        <v>1</v>
      </c>
      <c r="F49" s="108">
        <v>42300</v>
      </c>
      <c r="G49" s="109">
        <v>0.19</v>
      </c>
      <c r="H49" s="8">
        <f t="shared" si="1"/>
        <v>8037</v>
      </c>
      <c r="I49" s="6">
        <f t="shared" si="0"/>
        <v>42300</v>
      </c>
      <c r="J49" s="6">
        <f t="shared" si="2"/>
        <v>50337</v>
      </c>
    </row>
    <row r="50" spans="1:10" ht="90" x14ac:dyDescent="0.2">
      <c r="A50" s="104">
        <v>42</v>
      </c>
      <c r="B50" s="104">
        <v>10101800</v>
      </c>
      <c r="C50" s="105" t="s">
        <v>955</v>
      </c>
      <c r="D50" s="106" t="s">
        <v>254</v>
      </c>
      <c r="E50" s="107">
        <v>1</v>
      </c>
      <c r="F50" s="108">
        <v>3600</v>
      </c>
      <c r="G50" s="109">
        <v>0.19</v>
      </c>
      <c r="H50" s="8">
        <f t="shared" si="1"/>
        <v>684</v>
      </c>
      <c r="I50" s="6">
        <f t="shared" si="0"/>
        <v>3600</v>
      </c>
      <c r="J50" s="6">
        <f t="shared" si="2"/>
        <v>4284</v>
      </c>
    </row>
    <row r="51" spans="1:10" ht="45" x14ac:dyDescent="0.2">
      <c r="A51" s="104">
        <v>43</v>
      </c>
      <c r="B51" s="104">
        <v>10101800</v>
      </c>
      <c r="C51" s="105" t="s">
        <v>956</v>
      </c>
      <c r="D51" s="106" t="s">
        <v>957</v>
      </c>
      <c r="E51" s="107">
        <v>1</v>
      </c>
      <c r="F51" s="108">
        <v>63300</v>
      </c>
      <c r="G51" s="109">
        <v>0.19</v>
      </c>
      <c r="H51" s="8">
        <f t="shared" si="1"/>
        <v>12027</v>
      </c>
      <c r="I51" s="6">
        <f t="shared" si="0"/>
        <v>63300</v>
      </c>
      <c r="J51" s="6">
        <f t="shared" si="2"/>
        <v>75327</v>
      </c>
    </row>
    <row r="52" spans="1:10" ht="45" x14ac:dyDescent="0.2">
      <c r="A52" s="104">
        <v>44</v>
      </c>
      <c r="B52" s="104">
        <v>10101800</v>
      </c>
      <c r="C52" s="105" t="s">
        <v>958</v>
      </c>
      <c r="D52" s="106" t="s">
        <v>957</v>
      </c>
      <c r="E52" s="107">
        <v>1</v>
      </c>
      <c r="F52" s="108">
        <v>147700</v>
      </c>
      <c r="G52" s="109">
        <v>0.19</v>
      </c>
      <c r="H52" s="8">
        <f t="shared" si="1"/>
        <v>28063</v>
      </c>
      <c r="I52" s="6">
        <f t="shared" si="0"/>
        <v>147700</v>
      </c>
      <c r="J52" s="6">
        <f t="shared" si="2"/>
        <v>175763</v>
      </c>
    </row>
    <row r="53" spans="1:10" ht="15" x14ac:dyDescent="0.2">
      <c r="A53" s="104">
        <v>45</v>
      </c>
      <c r="B53" s="104">
        <v>21101700</v>
      </c>
      <c r="C53" s="105" t="s">
        <v>959</v>
      </c>
      <c r="D53" s="106" t="s">
        <v>29</v>
      </c>
      <c r="E53" s="107">
        <v>1</v>
      </c>
      <c r="F53" s="108">
        <v>61000</v>
      </c>
      <c r="G53" s="109">
        <v>0.19</v>
      </c>
      <c r="H53" s="8">
        <f t="shared" si="1"/>
        <v>11590</v>
      </c>
      <c r="I53" s="6">
        <f t="shared" si="0"/>
        <v>61000</v>
      </c>
      <c r="J53" s="6">
        <f t="shared" si="2"/>
        <v>72590</v>
      </c>
    </row>
    <row r="54" spans="1:10" ht="30" x14ac:dyDescent="0.2">
      <c r="A54" s="104">
        <v>46</v>
      </c>
      <c r="B54" s="104">
        <v>51171500</v>
      </c>
      <c r="C54" s="105" t="s">
        <v>960</v>
      </c>
      <c r="D54" s="106" t="s">
        <v>254</v>
      </c>
      <c r="E54" s="107">
        <v>1</v>
      </c>
      <c r="F54" s="108">
        <v>17000</v>
      </c>
      <c r="G54" s="109">
        <v>0.19</v>
      </c>
      <c r="H54" s="8">
        <f t="shared" si="1"/>
        <v>3230</v>
      </c>
      <c r="I54" s="6">
        <f t="shared" si="0"/>
        <v>17000</v>
      </c>
      <c r="J54" s="6">
        <f t="shared" si="2"/>
        <v>20230</v>
      </c>
    </row>
    <row r="55" spans="1:10" ht="15" x14ac:dyDescent="0.2">
      <c r="A55" s="104">
        <v>47</v>
      </c>
      <c r="B55" s="104">
        <v>51171500</v>
      </c>
      <c r="C55" s="105" t="s">
        <v>961</v>
      </c>
      <c r="D55" s="106" t="s">
        <v>254</v>
      </c>
      <c r="E55" s="107">
        <v>1</v>
      </c>
      <c r="F55" s="108">
        <v>29600</v>
      </c>
      <c r="G55" s="109">
        <v>0.19</v>
      </c>
      <c r="H55" s="8">
        <f t="shared" si="1"/>
        <v>5624</v>
      </c>
      <c r="I55" s="6">
        <f t="shared" si="0"/>
        <v>29600</v>
      </c>
      <c r="J55" s="6">
        <f t="shared" si="2"/>
        <v>35224</v>
      </c>
    </row>
    <row r="56" spans="1:10" ht="30" x14ac:dyDescent="0.2">
      <c r="A56" s="104">
        <v>48</v>
      </c>
      <c r="B56" s="104">
        <v>24112600</v>
      </c>
      <c r="C56" s="105" t="s">
        <v>962</v>
      </c>
      <c r="D56" s="106" t="s">
        <v>29</v>
      </c>
      <c r="E56" s="107">
        <v>1</v>
      </c>
      <c r="F56" s="108">
        <v>488700</v>
      </c>
      <c r="G56" s="109">
        <v>0.19</v>
      </c>
      <c r="H56" s="8">
        <f t="shared" si="1"/>
        <v>92853</v>
      </c>
      <c r="I56" s="6">
        <f t="shared" si="0"/>
        <v>488700</v>
      </c>
      <c r="J56" s="6">
        <f t="shared" si="2"/>
        <v>581553</v>
      </c>
    </row>
    <row r="57" spans="1:10" ht="30" x14ac:dyDescent="0.2">
      <c r="A57" s="104">
        <v>49</v>
      </c>
      <c r="B57" s="104">
        <v>21102004</v>
      </c>
      <c r="C57" s="105" t="s">
        <v>963</v>
      </c>
      <c r="D57" s="106" t="s">
        <v>29</v>
      </c>
      <c r="E57" s="107">
        <v>1</v>
      </c>
      <c r="F57" s="108">
        <v>105700</v>
      </c>
      <c r="G57" s="109">
        <v>0.19</v>
      </c>
      <c r="H57" s="8">
        <f t="shared" si="1"/>
        <v>20083</v>
      </c>
      <c r="I57" s="6">
        <f t="shared" si="0"/>
        <v>105700</v>
      </c>
      <c r="J57" s="6">
        <f t="shared" si="2"/>
        <v>125783</v>
      </c>
    </row>
    <row r="58" spans="1:10" ht="15" x14ac:dyDescent="0.2">
      <c r="A58" s="104">
        <v>50</v>
      </c>
      <c r="B58" s="104">
        <v>21102004</v>
      </c>
      <c r="C58" s="105" t="s">
        <v>964</v>
      </c>
      <c r="D58" s="106" t="s">
        <v>29</v>
      </c>
      <c r="E58" s="107">
        <v>1</v>
      </c>
      <c r="F58" s="108">
        <v>264200</v>
      </c>
      <c r="G58" s="109">
        <v>0.19</v>
      </c>
      <c r="H58" s="8">
        <f t="shared" si="1"/>
        <v>50198</v>
      </c>
      <c r="I58" s="6">
        <f t="shared" si="0"/>
        <v>264200</v>
      </c>
      <c r="J58" s="6">
        <f t="shared" si="2"/>
        <v>314398</v>
      </c>
    </row>
    <row r="59" spans="1:10" ht="210" x14ac:dyDescent="0.2">
      <c r="A59" s="104">
        <v>51</v>
      </c>
      <c r="B59" s="104">
        <v>47131600</v>
      </c>
      <c r="C59" s="105" t="s">
        <v>965</v>
      </c>
      <c r="D59" s="106" t="s">
        <v>29</v>
      </c>
      <c r="E59" s="107">
        <v>1</v>
      </c>
      <c r="F59" s="108">
        <v>46500</v>
      </c>
      <c r="G59" s="109">
        <v>0.19</v>
      </c>
      <c r="H59" s="8">
        <f t="shared" si="1"/>
        <v>8835</v>
      </c>
      <c r="I59" s="6">
        <f t="shared" si="0"/>
        <v>46500</v>
      </c>
      <c r="J59" s="6">
        <f t="shared" si="2"/>
        <v>55335</v>
      </c>
    </row>
    <row r="60" spans="1:10" ht="30" x14ac:dyDescent="0.2">
      <c r="A60" s="104">
        <v>52</v>
      </c>
      <c r="B60" s="104">
        <v>42182700</v>
      </c>
      <c r="C60" s="105" t="s">
        <v>966</v>
      </c>
      <c r="D60" s="106" t="s">
        <v>29</v>
      </c>
      <c r="E60" s="107">
        <v>1</v>
      </c>
      <c r="F60" s="108">
        <v>653700</v>
      </c>
      <c r="G60" s="109">
        <v>0.19</v>
      </c>
      <c r="H60" s="8">
        <f t="shared" si="1"/>
        <v>124203</v>
      </c>
      <c r="I60" s="6">
        <f t="shared" si="0"/>
        <v>653700</v>
      </c>
      <c r="J60" s="6">
        <f t="shared" si="2"/>
        <v>777903</v>
      </c>
    </row>
    <row r="61" spans="1:10" ht="30" x14ac:dyDescent="0.2">
      <c r="A61" s="104">
        <v>53</v>
      </c>
      <c r="B61" s="104">
        <v>42182700</v>
      </c>
      <c r="C61" s="105" t="s">
        <v>967</v>
      </c>
      <c r="D61" s="106" t="s">
        <v>29</v>
      </c>
      <c r="E61" s="107">
        <v>1</v>
      </c>
      <c r="F61" s="108">
        <v>653700</v>
      </c>
      <c r="G61" s="109">
        <v>0.19</v>
      </c>
      <c r="H61" s="8">
        <f t="shared" si="1"/>
        <v>124203</v>
      </c>
      <c r="I61" s="6">
        <f t="shared" si="0"/>
        <v>653700</v>
      </c>
      <c r="J61" s="6">
        <f t="shared" si="2"/>
        <v>777903</v>
      </c>
    </row>
    <row r="62" spans="1:10" ht="75" x14ac:dyDescent="0.2">
      <c r="A62" s="104">
        <v>54</v>
      </c>
      <c r="B62" s="104">
        <v>42182700</v>
      </c>
      <c r="C62" s="105" t="s">
        <v>968</v>
      </c>
      <c r="D62" s="106" t="s">
        <v>29</v>
      </c>
      <c r="E62" s="107">
        <v>1</v>
      </c>
      <c r="F62" s="108">
        <v>316300</v>
      </c>
      <c r="G62" s="109">
        <v>0.19</v>
      </c>
      <c r="H62" s="8">
        <f t="shared" si="1"/>
        <v>60097</v>
      </c>
      <c r="I62" s="6">
        <f t="shared" si="0"/>
        <v>316300</v>
      </c>
      <c r="J62" s="6">
        <f t="shared" si="2"/>
        <v>376397</v>
      </c>
    </row>
    <row r="63" spans="1:10" ht="90" x14ac:dyDescent="0.2">
      <c r="A63" s="104">
        <v>55</v>
      </c>
      <c r="B63" s="104">
        <v>12164000</v>
      </c>
      <c r="C63" s="105" t="s">
        <v>969</v>
      </c>
      <c r="D63" s="106" t="s">
        <v>245</v>
      </c>
      <c r="E63" s="107">
        <v>1</v>
      </c>
      <c r="F63" s="108">
        <v>63300</v>
      </c>
      <c r="G63" s="109">
        <v>0</v>
      </c>
      <c r="H63" s="8">
        <f t="shared" si="1"/>
        <v>0</v>
      </c>
      <c r="I63" s="6">
        <f t="shared" si="0"/>
        <v>63300</v>
      </c>
      <c r="J63" s="6">
        <f t="shared" si="2"/>
        <v>63300</v>
      </c>
    </row>
    <row r="64" spans="1:10" ht="150" x14ac:dyDescent="0.2">
      <c r="A64" s="104">
        <v>56</v>
      </c>
      <c r="B64" s="104">
        <v>10111300</v>
      </c>
      <c r="C64" s="105" t="s">
        <v>970</v>
      </c>
      <c r="D64" s="106" t="s">
        <v>29</v>
      </c>
      <c r="E64" s="107">
        <v>1</v>
      </c>
      <c r="F64" s="108">
        <v>84500</v>
      </c>
      <c r="G64" s="109">
        <v>0.19</v>
      </c>
      <c r="H64" s="8">
        <f t="shared" si="1"/>
        <v>16055</v>
      </c>
      <c r="I64" s="6">
        <f t="shared" si="0"/>
        <v>84500</v>
      </c>
      <c r="J64" s="6">
        <f t="shared" si="2"/>
        <v>100555</v>
      </c>
    </row>
    <row r="65" spans="1:10" ht="60" x14ac:dyDescent="0.2">
      <c r="A65" s="104">
        <v>57</v>
      </c>
      <c r="B65" s="104">
        <v>27112000</v>
      </c>
      <c r="C65" s="105" t="s">
        <v>971</v>
      </c>
      <c r="D65" s="106" t="s">
        <v>29</v>
      </c>
      <c r="E65" s="107">
        <v>1</v>
      </c>
      <c r="F65" s="108">
        <v>24600</v>
      </c>
      <c r="G65" s="109">
        <v>0.19</v>
      </c>
      <c r="H65" s="8">
        <f t="shared" si="1"/>
        <v>4674</v>
      </c>
      <c r="I65" s="6">
        <f t="shared" si="0"/>
        <v>24600</v>
      </c>
      <c r="J65" s="6">
        <f t="shared" si="2"/>
        <v>29274</v>
      </c>
    </row>
    <row r="66" spans="1:10" ht="30" x14ac:dyDescent="0.2">
      <c r="A66" s="104">
        <v>58</v>
      </c>
      <c r="B66" s="104">
        <v>41121800</v>
      </c>
      <c r="C66" s="105" t="s">
        <v>972</v>
      </c>
      <c r="D66" s="106" t="s">
        <v>29</v>
      </c>
      <c r="E66" s="107">
        <v>1</v>
      </c>
      <c r="F66" s="108">
        <v>84500</v>
      </c>
      <c r="G66" s="109">
        <v>0.19</v>
      </c>
      <c r="H66" s="8">
        <f t="shared" si="1"/>
        <v>16055</v>
      </c>
      <c r="I66" s="6">
        <f t="shared" si="0"/>
        <v>84500</v>
      </c>
      <c r="J66" s="6">
        <f t="shared" si="2"/>
        <v>100555</v>
      </c>
    </row>
    <row r="67" spans="1:10" ht="30" x14ac:dyDescent="0.2">
      <c r="A67" s="104">
        <v>59</v>
      </c>
      <c r="B67" s="104">
        <v>12141700</v>
      </c>
      <c r="C67" s="105" t="s">
        <v>973</v>
      </c>
      <c r="D67" s="106" t="s">
        <v>29</v>
      </c>
      <c r="E67" s="107">
        <v>1</v>
      </c>
      <c r="F67" s="108">
        <v>52800</v>
      </c>
      <c r="G67" s="109">
        <v>0.19</v>
      </c>
      <c r="H67" s="8">
        <f t="shared" si="1"/>
        <v>10032</v>
      </c>
      <c r="I67" s="6">
        <f t="shared" si="0"/>
        <v>52800</v>
      </c>
      <c r="J67" s="6">
        <f t="shared" si="2"/>
        <v>62832</v>
      </c>
    </row>
    <row r="68" spans="1:10" ht="15" x14ac:dyDescent="0.2">
      <c r="A68" s="104">
        <v>60</v>
      </c>
      <c r="B68" s="104">
        <v>12141700</v>
      </c>
      <c r="C68" s="105" t="s">
        <v>974</v>
      </c>
      <c r="D68" s="106" t="s">
        <v>245</v>
      </c>
      <c r="E68" s="107">
        <v>1</v>
      </c>
      <c r="F68" s="108">
        <v>42300</v>
      </c>
      <c r="G68" s="109">
        <v>0</v>
      </c>
      <c r="H68" s="8">
        <f t="shared" si="1"/>
        <v>0</v>
      </c>
      <c r="I68" s="6">
        <f t="shared" si="0"/>
        <v>42300</v>
      </c>
      <c r="J68" s="6">
        <f t="shared" si="2"/>
        <v>42300</v>
      </c>
    </row>
    <row r="69" spans="1:10" ht="105" x14ac:dyDescent="0.2">
      <c r="A69" s="104">
        <v>61</v>
      </c>
      <c r="B69" s="104">
        <v>10171600</v>
      </c>
      <c r="C69" s="105" t="s">
        <v>975</v>
      </c>
      <c r="D69" s="106" t="s">
        <v>245</v>
      </c>
      <c r="E69" s="107">
        <v>1</v>
      </c>
      <c r="F69" s="108">
        <v>109400</v>
      </c>
      <c r="G69" s="109">
        <v>0</v>
      </c>
      <c r="H69" s="8">
        <f t="shared" si="1"/>
        <v>0</v>
      </c>
      <c r="I69" s="6">
        <f t="shared" si="0"/>
        <v>109400</v>
      </c>
      <c r="J69" s="6">
        <f t="shared" si="2"/>
        <v>109400</v>
      </c>
    </row>
    <row r="70" spans="1:10" ht="15" x14ac:dyDescent="0.2">
      <c r="A70" s="104">
        <v>62</v>
      </c>
      <c r="B70" s="104">
        <v>41121800</v>
      </c>
      <c r="C70" s="105" t="s">
        <v>976</v>
      </c>
      <c r="D70" s="106" t="s">
        <v>977</v>
      </c>
      <c r="E70" s="107">
        <v>1</v>
      </c>
      <c r="F70" s="108">
        <v>42300</v>
      </c>
      <c r="G70" s="109">
        <v>0.19</v>
      </c>
      <c r="H70" s="8">
        <f t="shared" si="1"/>
        <v>8037</v>
      </c>
      <c r="I70" s="6">
        <f t="shared" si="0"/>
        <v>42300</v>
      </c>
      <c r="J70" s="6">
        <f t="shared" si="2"/>
        <v>50337</v>
      </c>
    </row>
    <row r="71" spans="1:10" ht="30" x14ac:dyDescent="0.2">
      <c r="A71" s="104">
        <v>63</v>
      </c>
      <c r="B71" s="104">
        <v>41121800</v>
      </c>
      <c r="C71" s="105" t="s">
        <v>978</v>
      </c>
      <c r="D71" s="106" t="s">
        <v>29</v>
      </c>
      <c r="E71" s="107">
        <v>1</v>
      </c>
      <c r="F71" s="108">
        <v>86100</v>
      </c>
      <c r="G71" s="109">
        <v>0.19</v>
      </c>
      <c r="H71" s="8">
        <f t="shared" si="1"/>
        <v>16359</v>
      </c>
      <c r="I71" s="6">
        <f t="shared" si="0"/>
        <v>86100</v>
      </c>
      <c r="J71" s="6">
        <f t="shared" si="2"/>
        <v>102459</v>
      </c>
    </row>
    <row r="72" spans="1:10" ht="15" x14ac:dyDescent="0.2">
      <c r="A72" s="104">
        <v>64</v>
      </c>
      <c r="B72" s="104">
        <v>41121800</v>
      </c>
      <c r="C72" s="105" t="s">
        <v>979</v>
      </c>
      <c r="D72" s="106" t="s">
        <v>29</v>
      </c>
      <c r="E72" s="107">
        <v>1</v>
      </c>
      <c r="F72" s="108">
        <v>52800</v>
      </c>
      <c r="G72" s="109">
        <v>0.19</v>
      </c>
      <c r="H72" s="8">
        <f t="shared" si="1"/>
        <v>10032</v>
      </c>
      <c r="I72" s="6">
        <f t="shared" si="0"/>
        <v>52800</v>
      </c>
      <c r="J72" s="6">
        <f t="shared" si="2"/>
        <v>62832</v>
      </c>
    </row>
    <row r="73" spans="1:10" ht="75" x14ac:dyDescent="0.2">
      <c r="A73" s="104">
        <v>65</v>
      </c>
      <c r="B73" s="104">
        <v>41103607</v>
      </c>
      <c r="C73" s="105" t="s">
        <v>980</v>
      </c>
      <c r="D73" s="106" t="s">
        <v>29</v>
      </c>
      <c r="E73" s="107">
        <v>1</v>
      </c>
      <c r="F73" s="108">
        <v>189800</v>
      </c>
      <c r="G73" s="109">
        <v>0.19</v>
      </c>
      <c r="H73" s="8">
        <f t="shared" si="1"/>
        <v>36062</v>
      </c>
      <c r="I73" s="6">
        <f t="shared" ref="I73:I136" si="3">+F73*E73</f>
        <v>189800</v>
      </c>
      <c r="J73" s="6">
        <f t="shared" si="2"/>
        <v>225862</v>
      </c>
    </row>
    <row r="74" spans="1:10" ht="30" x14ac:dyDescent="0.2">
      <c r="A74" s="104">
        <v>66</v>
      </c>
      <c r="B74" s="104">
        <v>42132200</v>
      </c>
      <c r="C74" s="105" t="s">
        <v>981</v>
      </c>
      <c r="D74" s="106" t="s">
        <v>982</v>
      </c>
      <c r="E74" s="107">
        <v>1</v>
      </c>
      <c r="F74" s="108">
        <v>121300</v>
      </c>
      <c r="G74" s="109">
        <v>0.19</v>
      </c>
      <c r="H74" s="8">
        <f t="shared" ref="H74:H137" si="4">+F74*G74</f>
        <v>23047</v>
      </c>
      <c r="I74" s="6">
        <f t="shared" si="3"/>
        <v>121300</v>
      </c>
      <c r="J74" s="6">
        <f t="shared" ref="J74:J137" si="5">+H74+I74</f>
        <v>144347</v>
      </c>
    </row>
    <row r="75" spans="1:10" ht="15" x14ac:dyDescent="0.2">
      <c r="A75" s="104">
        <v>67</v>
      </c>
      <c r="B75" s="104">
        <v>42132200</v>
      </c>
      <c r="C75" s="105" t="s">
        <v>983</v>
      </c>
      <c r="D75" s="106" t="s">
        <v>29</v>
      </c>
      <c r="E75" s="107">
        <v>1</v>
      </c>
      <c r="F75" s="108">
        <v>42500</v>
      </c>
      <c r="G75" s="109">
        <v>0.19</v>
      </c>
      <c r="H75" s="8">
        <f t="shared" si="4"/>
        <v>8075</v>
      </c>
      <c r="I75" s="6">
        <f t="shared" si="3"/>
        <v>42500</v>
      </c>
      <c r="J75" s="6">
        <f t="shared" si="5"/>
        <v>50575</v>
      </c>
    </row>
    <row r="76" spans="1:10" ht="60" x14ac:dyDescent="0.2">
      <c r="A76" s="104">
        <v>68</v>
      </c>
      <c r="B76" s="104">
        <v>27111500</v>
      </c>
      <c r="C76" s="105" t="s">
        <v>984</v>
      </c>
      <c r="D76" s="106" t="s">
        <v>29</v>
      </c>
      <c r="E76" s="107">
        <v>1</v>
      </c>
      <c r="F76" s="108">
        <v>263700</v>
      </c>
      <c r="G76" s="109">
        <v>0.19</v>
      </c>
      <c r="H76" s="8">
        <f t="shared" si="4"/>
        <v>50103</v>
      </c>
      <c r="I76" s="6">
        <f t="shared" si="3"/>
        <v>263700</v>
      </c>
      <c r="J76" s="6">
        <f t="shared" si="5"/>
        <v>313803</v>
      </c>
    </row>
    <row r="77" spans="1:10" ht="15" x14ac:dyDescent="0.2">
      <c r="A77" s="104">
        <v>69</v>
      </c>
      <c r="B77" s="104">
        <v>12352300</v>
      </c>
      <c r="C77" s="105" t="s">
        <v>985</v>
      </c>
      <c r="D77" s="106" t="s">
        <v>254</v>
      </c>
      <c r="E77" s="107">
        <v>1</v>
      </c>
      <c r="F77" s="108">
        <v>38000</v>
      </c>
      <c r="G77" s="109">
        <v>0.19</v>
      </c>
      <c r="H77" s="8">
        <f t="shared" si="4"/>
        <v>7220</v>
      </c>
      <c r="I77" s="6">
        <f t="shared" si="3"/>
        <v>38000</v>
      </c>
      <c r="J77" s="6">
        <f t="shared" si="5"/>
        <v>45220</v>
      </c>
    </row>
    <row r="78" spans="1:10" ht="15" x14ac:dyDescent="0.2">
      <c r="A78" s="104">
        <v>70</v>
      </c>
      <c r="B78" s="104">
        <v>10171600</v>
      </c>
      <c r="C78" s="105" t="s">
        <v>986</v>
      </c>
      <c r="D78" s="106" t="s">
        <v>245</v>
      </c>
      <c r="E78" s="107">
        <v>1</v>
      </c>
      <c r="F78" s="108">
        <v>53900</v>
      </c>
      <c r="G78" s="109">
        <v>0</v>
      </c>
      <c r="H78" s="8">
        <f t="shared" si="4"/>
        <v>0</v>
      </c>
      <c r="I78" s="6">
        <f t="shared" si="3"/>
        <v>53900</v>
      </c>
      <c r="J78" s="6">
        <f t="shared" si="5"/>
        <v>53900</v>
      </c>
    </row>
    <row r="79" spans="1:10" ht="15" x14ac:dyDescent="0.2">
      <c r="A79" s="104">
        <v>71</v>
      </c>
      <c r="B79" s="104">
        <v>12161500</v>
      </c>
      <c r="C79" s="105" t="s">
        <v>987</v>
      </c>
      <c r="D79" s="106" t="s">
        <v>773</v>
      </c>
      <c r="E79" s="107">
        <v>1</v>
      </c>
      <c r="F79" s="108">
        <v>1813300</v>
      </c>
      <c r="G79" s="109">
        <v>0.19</v>
      </c>
      <c r="H79" s="8">
        <f t="shared" si="4"/>
        <v>344527</v>
      </c>
      <c r="I79" s="6">
        <f t="shared" si="3"/>
        <v>1813300</v>
      </c>
      <c r="J79" s="6">
        <f t="shared" si="5"/>
        <v>2157827</v>
      </c>
    </row>
    <row r="80" spans="1:10" ht="30" x14ac:dyDescent="0.2">
      <c r="A80" s="104">
        <v>72</v>
      </c>
      <c r="B80" s="104">
        <v>12161500</v>
      </c>
      <c r="C80" s="105" t="s">
        <v>988</v>
      </c>
      <c r="D80" s="106" t="s">
        <v>29</v>
      </c>
      <c r="E80" s="107">
        <v>1</v>
      </c>
      <c r="F80" s="108">
        <v>611500</v>
      </c>
      <c r="G80" s="109">
        <v>0.19</v>
      </c>
      <c r="H80" s="8">
        <f t="shared" si="4"/>
        <v>116185</v>
      </c>
      <c r="I80" s="6">
        <f t="shared" si="3"/>
        <v>611500</v>
      </c>
      <c r="J80" s="6">
        <f t="shared" si="5"/>
        <v>727685</v>
      </c>
    </row>
    <row r="81" spans="1:10" ht="285" x14ac:dyDescent="0.2">
      <c r="A81" s="104">
        <v>73</v>
      </c>
      <c r="B81" s="104">
        <v>41121500</v>
      </c>
      <c r="C81" s="105" t="s">
        <v>989</v>
      </c>
      <c r="D81" s="106" t="s">
        <v>260</v>
      </c>
      <c r="E81" s="107">
        <v>1</v>
      </c>
      <c r="F81" s="108">
        <v>108400</v>
      </c>
      <c r="G81" s="109">
        <v>0</v>
      </c>
      <c r="H81" s="8">
        <f t="shared" si="4"/>
        <v>0</v>
      </c>
      <c r="I81" s="6">
        <f t="shared" si="3"/>
        <v>108400</v>
      </c>
      <c r="J81" s="6">
        <f t="shared" si="5"/>
        <v>108400</v>
      </c>
    </row>
    <row r="82" spans="1:10" ht="120" x14ac:dyDescent="0.2">
      <c r="A82" s="104">
        <v>74</v>
      </c>
      <c r="B82" s="104">
        <v>41121500</v>
      </c>
      <c r="C82" s="105" t="s">
        <v>990</v>
      </c>
      <c r="D82" s="106" t="s">
        <v>245</v>
      </c>
      <c r="E82" s="107">
        <v>1</v>
      </c>
      <c r="F82" s="108">
        <v>42300</v>
      </c>
      <c r="G82" s="109">
        <v>0</v>
      </c>
      <c r="H82" s="8">
        <f t="shared" si="4"/>
        <v>0</v>
      </c>
      <c r="I82" s="6">
        <f t="shared" si="3"/>
        <v>42300</v>
      </c>
      <c r="J82" s="6">
        <f t="shared" si="5"/>
        <v>42300</v>
      </c>
    </row>
    <row r="83" spans="1:10" ht="60" x14ac:dyDescent="0.2">
      <c r="A83" s="104">
        <v>75</v>
      </c>
      <c r="B83" s="104">
        <v>27111700</v>
      </c>
      <c r="C83" s="105" t="s">
        <v>991</v>
      </c>
      <c r="D83" s="106" t="s">
        <v>29</v>
      </c>
      <c r="E83" s="107">
        <v>1</v>
      </c>
      <c r="F83" s="108">
        <v>147700</v>
      </c>
      <c r="G83" s="109">
        <v>0.19</v>
      </c>
      <c r="H83" s="8">
        <f t="shared" si="4"/>
        <v>28063</v>
      </c>
      <c r="I83" s="6">
        <f t="shared" si="3"/>
        <v>147700</v>
      </c>
      <c r="J83" s="6">
        <f t="shared" si="5"/>
        <v>175763</v>
      </c>
    </row>
    <row r="84" spans="1:10" ht="45" x14ac:dyDescent="0.2">
      <c r="A84" s="104">
        <v>76</v>
      </c>
      <c r="B84" s="104">
        <v>41115800</v>
      </c>
      <c r="C84" s="105" t="s">
        <v>992</v>
      </c>
      <c r="D84" s="106" t="s">
        <v>29</v>
      </c>
      <c r="E84" s="107">
        <v>1</v>
      </c>
      <c r="F84" s="108">
        <v>379500</v>
      </c>
      <c r="G84" s="109">
        <v>0.19</v>
      </c>
      <c r="H84" s="8">
        <f t="shared" si="4"/>
        <v>72105</v>
      </c>
      <c r="I84" s="6">
        <f t="shared" si="3"/>
        <v>379500</v>
      </c>
      <c r="J84" s="6">
        <f t="shared" si="5"/>
        <v>451605</v>
      </c>
    </row>
    <row r="85" spans="1:10" ht="15" x14ac:dyDescent="0.2">
      <c r="A85" s="104">
        <v>77</v>
      </c>
      <c r="B85" s="104">
        <v>41115800</v>
      </c>
      <c r="C85" s="105" t="s">
        <v>993</v>
      </c>
      <c r="D85" s="106" t="s">
        <v>29</v>
      </c>
      <c r="E85" s="107">
        <v>1</v>
      </c>
      <c r="F85" s="108">
        <v>232000</v>
      </c>
      <c r="G85" s="109">
        <v>0.19</v>
      </c>
      <c r="H85" s="8">
        <f t="shared" si="4"/>
        <v>44080</v>
      </c>
      <c r="I85" s="6">
        <f t="shared" si="3"/>
        <v>232000</v>
      </c>
      <c r="J85" s="6">
        <f t="shared" si="5"/>
        <v>276080</v>
      </c>
    </row>
    <row r="86" spans="1:10" ht="30" x14ac:dyDescent="0.2">
      <c r="A86" s="104">
        <v>78</v>
      </c>
      <c r="B86" s="104">
        <v>41115800</v>
      </c>
      <c r="C86" s="105" t="s">
        <v>994</v>
      </c>
      <c r="D86" s="106" t="s">
        <v>29</v>
      </c>
      <c r="E86" s="107">
        <v>1</v>
      </c>
      <c r="F86" s="108">
        <v>506000</v>
      </c>
      <c r="G86" s="109">
        <v>0.19</v>
      </c>
      <c r="H86" s="8">
        <f t="shared" si="4"/>
        <v>96140</v>
      </c>
      <c r="I86" s="6">
        <f t="shared" si="3"/>
        <v>506000</v>
      </c>
      <c r="J86" s="6">
        <f t="shared" si="5"/>
        <v>602140</v>
      </c>
    </row>
    <row r="87" spans="1:10" ht="15" x14ac:dyDescent="0.2">
      <c r="A87" s="104">
        <v>79</v>
      </c>
      <c r="B87" s="104">
        <v>41115800</v>
      </c>
      <c r="C87" s="105" t="s">
        <v>995</v>
      </c>
      <c r="D87" s="106" t="s">
        <v>29</v>
      </c>
      <c r="E87" s="107">
        <v>1</v>
      </c>
      <c r="F87" s="108">
        <v>729600</v>
      </c>
      <c r="G87" s="109">
        <v>0.19</v>
      </c>
      <c r="H87" s="8">
        <f t="shared" si="4"/>
        <v>138624</v>
      </c>
      <c r="I87" s="6">
        <f t="shared" si="3"/>
        <v>729600</v>
      </c>
      <c r="J87" s="6">
        <f t="shared" si="5"/>
        <v>868224</v>
      </c>
    </row>
    <row r="88" spans="1:10" ht="15" x14ac:dyDescent="0.2">
      <c r="A88" s="104">
        <v>80</v>
      </c>
      <c r="B88" s="104">
        <v>41115800</v>
      </c>
      <c r="C88" s="105" t="s">
        <v>996</v>
      </c>
      <c r="D88" s="106" t="s">
        <v>29</v>
      </c>
      <c r="E88" s="107">
        <v>1</v>
      </c>
      <c r="F88" s="108">
        <v>1012000</v>
      </c>
      <c r="G88" s="109">
        <v>0.19</v>
      </c>
      <c r="H88" s="8">
        <f t="shared" si="4"/>
        <v>192280</v>
      </c>
      <c r="I88" s="6">
        <f t="shared" si="3"/>
        <v>1012000</v>
      </c>
      <c r="J88" s="6">
        <f t="shared" si="5"/>
        <v>1204280</v>
      </c>
    </row>
    <row r="89" spans="1:10" ht="15" x14ac:dyDescent="0.2">
      <c r="A89" s="104">
        <v>81</v>
      </c>
      <c r="B89" s="104">
        <v>41115800</v>
      </c>
      <c r="C89" s="105" t="s">
        <v>997</v>
      </c>
      <c r="D89" s="106" t="s">
        <v>29</v>
      </c>
      <c r="E89" s="107">
        <v>1</v>
      </c>
      <c r="F89" s="108">
        <v>379500</v>
      </c>
      <c r="G89" s="109">
        <v>0.19</v>
      </c>
      <c r="H89" s="8">
        <f t="shared" si="4"/>
        <v>72105</v>
      </c>
      <c r="I89" s="6">
        <f t="shared" si="3"/>
        <v>379500</v>
      </c>
      <c r="J89" s="6">
        <f t="shared" si="5"/>
        <v>451605</v>
      </c>
    </row>
    <row r="90" spans="1:10" ht="15" x14ac:dyDescent="0.2">
      <c r="A90" s="104">
        <v>82</v>
      </c>
      <c r="B90" s="104">
        <v>41115800</v>
      </c>
      <c r="C90" s="105" t="s">
        <v>998</v>
      </c>
      <c r="D90" s="106" t="s">
        <v>29</v>
      </c>
      <c r="E90" s="107">
        <v>1</v>
      </c>
      <c r="F90" s="108">
        <v>358500</v>
      </c>
      <c r="G90" s="109">
        <v>0.19</v>
      </c>
      <c r="H90" s="8">
        <f t="shared" si="4"/>
        <v>68115</v>
      </c>
      <c r="I90" s="6">
        <f t="shared" si="3"/>
        <v>358500</v>
      </c>
      <c r="J90" s="6">
        <f t="shared" si="5"/>
        <v>426615</v>
      </c>
    </row>
    <row r="91" spans="1:10" ht="60" x14ac:dyDescent="0.2">
      <c r="A91" s="104">
        <v>83</v>
      </c>
      <c r="B91" s="104">
        <v>41115800</v>
      </c>
      <c r="C91" s="105" t="s">
        <v>999</v>
      </c>
      <c r="D91" s="106" t="s">
        <v>29</v>
      </c>
      <c r="E91" s="107">
        <v>1</v>
      </c>
      <c r="F91" s="108">
        <v>569300</v>
      </c>
      <c r="G91" s="109">
        <v>0.19</v>
      </c>
      <c r="H91" s="8">
        <f t="shared" si="4"/>
        <v>108167</v>
      </c>
      <c r="I91" s="6">
        <f t="shared" si="3"/>
        <v>569300</v>
      </c>
      <c r="J91" s="6">
        <f t="shared" si="5"/>
        <v>677467</v>
      </c>
    </row>
    <row r="92" spans="1:10" ht="15" x14ac:dyDescent="0.2">
      <c r="A92" s="104">
        <v>84</v>
      </c>
      <c r="B92" s="104">
        <v>41115800</v>
      </c>
      <c r="C92" s="105" t="s">
        <v>1000</v>
      </c>
      <c r="D92" s="106" t="s">
        <v>29</v>
      </c>
      <c r="E92" s="107">
        <v>1</v>
      </c>
      <c r="F92" s="108">
        <v>316300</v>
      </c>
      <c r="G92" s="109">
        <v>0.19</v>
      </c>
      <c r="H92" s="8">
        <f t="shared" si="4"/>
        <v>60097</v>
      </c>
      <c r="I92" s="6">
        <f t="shared" si="3"/>
        <v>316300</v>
      </c>
      <c r="J92" s="6">
        <f t="shared" si="5"/>
        <v>376397</v>
      </c>
    </row>
    <row r="93" spans="1:10" ht="30" x14ac:dyDescent="0.2">
      <c r="A93" s="104">
        <v>85</v>
      </c>
      <c r="B93" s="104">
        <v>12161500</v>
      </c>
      <c r="C93" s="105" t="s">
        <v>1001</v>
      </c>
      <c r="D93" s="106" t="s">
        <v>29</v>
      </c>
      <c r="E93" s="107">
        <v>1</v>
      </c>
      <c r="F93" s="108">
        <v>52800</v>
      </c>
      <c r="G93" s="109">
        <v>0.19</v>
      </c>
      <c r="H93" s="8">
        <f t="shared" si="4"/>
        <v>10032</v>
      </c>
      <c r="I93" s="6">
        <f t="shared" si="3"/>
        <v>52800</v>
      </c>
      <c r="J93" s="6">
        <f t="shared" si="5"/>
        <v>62832</v>
      </c>
    </row>
    <row r="94" spans="1:10" ht="30" x14ac:dyDescent="0.2">
      <c r="A94" s="104">
        <v>86</v>
      </c>
      <c r="B94" s="104">
        <v>27111900</v>
      </c>
      <c r="C94" s="105" t="s">
        <v>1002</v>
      </c>
      <c r="D94" s="106" t="s">
        <v>29</v>
      </c>
      <c r="E94" s="107">
        <v>1</v>
      </c>
      <c r="F94" s="108">
        <v>63300</v>
      </c>
      <c r="G94" s="109">
        <v>0.19</v>
      </c>
      <c r="H94" s="8">
        <f t="shared" si="4"/>
        <v>12027</v>
      </c>
      <c r="I94" s="6">
        <f t="shared" si="3"/>
        <v>63300</v>
      </c>
      <c r="J94" s="6">
        <f t="shared" si="5"/>
        <v>75327</v>
      </c>
    </row>
    <row r="95" spans="1:10" ht="15" x14ac:dyDescent="0.2">
      <c r="A95" s="104">
        <v>87</v>
      </c>
      <c r="B95" s="104">
        <v>10101500</v>
      </c>
      <c r="C95" s="105" t="s">
        <v>1003</v>
      </c>
      <c r="D95" s="106" t="s">
        <v>254</v>
      </c>
      <c r="E95" s="107">
        <v>1</v>
      </c>
      <c r="F95" s="108">
        <v>63300</v>
      </c>
      <c r="G95" s="109">
        <v>0</v>
      </c>
      <c r="H95" s="8">
        <f t="shared" si="4"/>
        <v>0</v>
      </c>
      <c r="I95" s="6">
        <f t="shared" si="3"/>
        <v>63300</v>
      </c>
      <c r="J95" s="6">
        <f t="shared" si="5"/>
        <v>63300</v>
      </c>
    </row>
    <row r="96" spans="1:10" ht="60" x14ac:dyDescent="0.2">
      <c r="A96" s="104">
        <v>88</v>
      </c>
      <c r="B96" s="104">
        <v>11162100</v>
      </c>
      <c r="C96" s="105" t="s">
        <v>1004</v>
      </c>
      <c r="D96" s="106" t="s">
        <v>977</v>
      </c>
      <c r="E96" s="107">
        <v>1</v>
      </c>
      <c r="F96" s="108">
        <v>1454800</v>
      </c>
      <c r="G96" s="109">
        <v>0.19</v>
      </c>
      <c r="H96" s="8">
        <f t="shared" si="4"/>
        <v>276412</v>
      </c>
      <c r="I96" s="6">
        <f t="shared" si="3"/>
        <v>1454800</v>
      </c>
      <c r="J96" s="6">
        <f t="shared" si="5"/>
        <v>1731212</v>
      </c>
    </row>
    <row r="97" spans="1:10" ht="30" x14ac:dyDescent="0.2">
      <c r="A97" s="104">
        <v>89</v>
      </c>
      <c r="B97" s="104">
        <v>41121800</v>
      </c>
      <c r="C97" s="105" t="s">
        <v>1005</v>
      </c>
      <c r="D97" s="106" t="s">
        <v>29</v>
      </c>
      <c r="E97" s="107">
        <v>1</v>
      </c>
      <c r="F97" s="108">
        <v>337500</v>
      </c>
      <c r="G97" s="109">
        <v>0.19</v>
      </c>
      <c r="H97" s="8">
        <f t="shared" si="4"/>
        <v>64125</v>
      </c>
      <c r="I97" s="6">
        <f t="shared" si="3"/>
        <v>337500</v>
      </c>
      <c r="J97" s="6">
        <f t="shared" si="5"/>
        <v>401625</v>
      </c>
    </row>
    <row r="98" spans="1:10" ht="30" x14ac:dyDescent="0.2">
      <c r="A98" s="104">
        <v>90</v>
      </c>
      <c r="B98" s="104">
        <v>41121800</v>
      </c>
      <c r="C98" s="105" t="s">
        <v>1006</v>
      </c>
      <c r="D98" s="106" t="s">
        <v>29</v>
      </c>
      <c r="E98" s="107">
        <v>1</v>
      </c>
      <c r="F98" s="108">
        <v>298000</v>
      </c>
      <c r="G98" s="109">
        <v>0.19</v>
      </c>
      <c r="H98" s="8">
        <f t="shared" si="4"/>
        <v>56620</v>
      </c>
      <c r="I98" s="6">
        <f t="shared" si="3"/>
        <v>298000</v>
      </c>
      <c r="J98" s="6">
        <f t="shared" si="5"/>
        <v>354620</v>
      </c>
    </row>
    <row r="99" spans="1:10" ht="30" x14ac:dyDescent="0.2">
      <c r="A99" s="104">
        <v>91</v>
      </c>
      <c r="B99" s="104">
        <v>41121800</v>
      </c>
      <c r="C99" s="105" t="s">
        <v>1007</v>
      </c>
      <c r="D99" s="106" t="s">
        <v>29</v>
      </c>
      <c r="E99" s="107">
        <v>1</v>
      </c>
      <c r="F99" s="108">
        <v>379500</v>
      </c>
      <c r="G99" s="109">
        <v>0.19</v>
      </c>
      <c r="H99" s="8">
        <f t="shared" si="4"/>
        <v>72105</v>
      </c>
      <c r="I99" s="6">
        <f t="shared" si="3"/>
        <v>379500</v>
      </c>
      <c r="J99" s="6">
        <f t="shared" si="5"/>
        <v>451605</v>
      </c>
    </row>
    <row r="100" spans="1:10" ht="30" x14ac:dyDescent="0.2">
      <c r="A100" s="104">
        <v>92</v>
      </c>
      <c r="B100" s="104">
        <v>41121800</v>
      </c>
      <c r="C100" s="105" t="s">
        <v>1008</v>
      </c>
      <c r="D100" s="106" t="s">
        <v>29</v>
      </c>
      <c r="E100" s="107">
        <v>1</v>
      </c>
      <c r="F100" s="108">
        <v>311200</v>
      </c>
      <c r="G100" s="109">
        <v>0.19</v>
      </c>
      <c r="H100" s="8">
        <f t="shared" si="4"/>
        <v>59128</v>
      </c>
      <c r="I100" s="6">
        <f t="shared" si="3"/>
        <v>311200</v>
      </c>
      <c r="J100" s="6">
        <f t="shared" si="5"/>
        <v>370328</v>
      </c>
    </row>
    <row r="101" spans="1:10" ht="15" x14ac:dyDescent="0.2">
      <c r="A101" s="104">
        <v>93</v>
      </c>
      <c r="B101" s="104">
        <v>41115800</v>
      </c>
      <c r="C101" s="105" t="s">
        <v>1009</v>
      </c>
      <c r="D101" s="106" t="s">
        <v>29</v>
      </c>
      <c r="E101" s="107">
        <v>1</v>
      </c>
      <c r="F101" s="108">
        <v>105500</v>
      </c>
      <c r="G101" s="109">
        <v>0.19</v>
      </c>
      <c r="H101" s="8">
        <f t="shared" si="4"/>
        <v>20045</v>
      </c>
      <c r="I101" s="6">
        <f t="shared" si="3"/>
        <v>105500</v>
      </c>
      <c r="J101" s="6">
        <f t="shared" si="5"/>
        <v>125545</v>
      </c>
    </row>
    <row r="102" spans="1:10" ht="30" x14ac:dyDescent="0.2">
      <c r="A102" s="104">
        <v>94</v>
      </c>
      <c r="B102" s="104">
        <v>41115800</v>
      </c>
      <c r="C102" s="105" t="s">
        <v>1010</v>
      </c>
      <c r="D102" s="106" t="s">
        <v>29</v>
      </c>
      <c r="E102" s="107">
        <v>1</v>
      </c>
      <c r="F102" s="108">
        <v>759000</v>
      </c>
      <c r="G102" s="109">
        <v>0.19</v>
      </c>
      <c r="H102" s="8">
        <f t="shared" si="4"/>
        <v>144210</v>
      </c>
      <c r="I102" s="6">
        <f t="shared" si="3"/>
        <v>759000</v>
      </c>
      <c r="J102" s="6">
        <f t="shared" si="5"/>
        <v>903210</v>
      </c>
    </row>
    <row r="103" spans="1:10" ht="15" x14ac:dyDescent="0.2">
      <c r="A103" s="104">
        <v>95</v>
      </c>
      <c r="B103" s="104">
        <v>10160000</v>
      </c>
      <c r="C103" s="105" t="s">
        <v>1011</v>
      </c>
      <c r="D103" s="106" t="s">
        <v>29</v>
      </c>
      <c r="E103" s="107">
        <v>1</v>
      </c>
      <c r="F103" s="108">
        <v>188800</v>
      </c>
      <c r="G103" s="109">
        <v>0.05</v>
      </c>
      <c r="H103" s="8">
        <f t="shared" si="4"/>
        <v>9440</v>
      </c>
      <c r="I103" s="6">
        <f t="shared" si="3"/>
        <v>188800</v>
      </c>
      <c r="J103" s="6">
        <f t="shared" si="5"/>
        <v>198240</v>
      </c>
    </row>
    <row r="104" spans="1:10" ht="15" x14ac:dyDescent="0.2">
      <c r="A104" s="104">
        <v>96</v>
      </c>
      <c r="B104" s="104">
        <v>12161500</v>
      </c>
      <c r="C104" s="105" t="s">
        <v>1012</v>
      </c>
      <c r="D104" s="106" t="s">
        <v>277</v>
      </c>
      <c r="E104" s="107">
        <v>1</v>
      </c>
      <c r="F104" s="108">
        <v>464000</v>
      </c>
      <c r="G104" s="109">
        <v>0.19</v>
      </c>
      <c r="H104" s="8">
        <f t="shared" si="4"/>
        <v>88160</v>
      </c>
      <c r="I104" s="6">
        <f t="shared" si="3"/>
        <v>464000</v>
      </c>
      <c r="J104" s="6">
        <f t="shared" si="5"/>
        <v>552160</v>
      </c>
    </row>
    <row r="105" spans="1:10" ht="120" x14ac:dyDescent="0.2">
      <c r="A105" s="104">
        <v>97</v>
      </c>
      <c r="B105" s="104">
        <v>12161500</v>
      </c>
      <c r="C105" s="105" t="s">
        <v>1013</v>
      </c>
      <c r="D105" s="106" t="s">
        <v>260</v>
      </c>
      <c r="E105" s="107">
        <v>1</v>
      </c>
      <c r="F105" s="108">
        <v>147700</v>
      </c>
      <c r="G105" s="109">
        <v>0</v>
      </c>
      <c r="H105" s="8">
        <f t="shared" si="4"/>
        <v>0</v>
      </c>
      <c r="I105" s="6">
        <f t="shared" si="3"/>
        <v>147700</v>
      </c>
      <c r="J105" s="6">
        <f t="shared" si="5"/>
        <v>147700</v>
      </c>
    </row>
    <row r="106" spans="1:10" ht="105" x14ac:dyDescent="0.2">
      <c r="A106" s="104">
        <v>98</v>
      </c>
      <c r="B106" s="104">
        <v>10171700</v>
      </c>
      <c r="C106" s="105" t="s">
        <v>1014</v>
      </c>
      <c r="D106" s="106" t="s">
        <v>254</v>
      </c>
      <c r="E106" s="107">
        <v>1</v>
      </c>
      <c r="F106" s="108">
        <v>130800</v>
      </c>
      <c r="G106" s="109">
        <v>0</v>
      </c>
      <c r="H106" s="8">
        <f t="shared" si="4"/>
        <v>0</v>
      </c>
      <c r="I106" s="6">
        <f t="shared" si="3"/>
        <v>130800</v>
      </c>
      <c r="J106" s="6">
        <f t="shared" si="5"/>
        <v>130800</v>
      </c>
    </row>
    <row r="107" spans="1:10" ht="15" x14ac:dyDescent="0.2">
      <c r="A107" s="104">
        <v>99</v>
      </c>
      <c r="B107" s="104">
        <v>10101500</v>
      </c>
      <c r="C107" s="105" t="s">
        <v>1015</v>
      </c>
      <c r="D107" s="106" t="s">
        <v>24</v>
      </c>
      <c r="E107" s="107">
        <v>1</v>
      </c>
      <c r="F107" s="108">
        <v>419600</v>
      </c>
      <c r="G107" s="109">
        <v>0.19</v>
      </c>
      <c r="H107" s="8">
        <f t="shared" si="4"/>
        <v>79724</v>
      </c>
      <c r="I107" s="6">
        <f t="shared" si="3"/>
        <v>419600</v>
      </c>
      <c r="J107" s="6">
        <f t="shared" si="5"/>
        <v>499324</v>
      </c>
    </row>
    <row r="108" spans="1:10" ht="45" x14ac:dyDescent="0.2">
      <c r="A108" s="104">
        <v>100</v>
      </c>
      <c r="B108" s="104">
        <v>41113600</v>
      </c>
      <c r="C108" s="105" t="s">
        <v>1016</v>
      </c>
      <c r="D108" s="106" t="s">
        <v>29</v>
      </c>
      <c r="E108" s="107">
        <v>1</v>
      </c>
      <c r="F108" s="108">
        <v>1159700</v>
      </c>
      <c r="G108" s="109">
        <v>0.19</v>
      </c>
      <c r="H108" s="8">
        <f t="shared" si="4"/>
        <v>220343</v>
      </c>
      <c r="I108" s="6">
        <f t="shared" si="3"/>
        <v>1159700</v>
      </c>
      <c r="J108" s="6">
        <f t="shared" si="5"/>
        <v>1380043</v>
      </c>
    </row>
    <row r="109" spans="1:10" ht="90" x14ac:dyDescent="0.2">
      <c r="A109" s="104">
        <v>101</v>
      </c>
      <c r="B109" s="104">
        <v>27112000</v>
      </c>
      <c r="C109" s="105" t="s">
        <v>1017</v>
      </c>
      <c r="D109" s="106" t="s">
        <v>29</v>
      </c>
      <c r="E109" s="107">
        <v>1</v>
      </c>
      <c r="F109" s="108">
        <v>73900</v>
      </c>
      <c r="G109" s="109">
        <v>0.19</v>
      </c>
      <c r="H109" s="8">
        <f t="shared" si="4"/>
        <v>14041</v>
      </c>
      <c r="I109" s="6">
        <f t="shared" si="3"/>
        <v>73900</v>
      </c>
      <c r="J109" s="6">
        <f t="shared" si="5"/>
        <v>87941</v>
      </c>
    </row>
    <row r="110" spans="1:10" ht="90" x14ac:dyDescent="0.2">
      <c r="A110" s="104">
        <v>102</v>
      </c>
      <c r="B110" s="104">
        <v>27112000</v>
      </c>
      <c r="C110" s="105" t="s">
        <v>1018</v>
      </c>
      <c r="D110" s="106" t="s">
        <v>29</v>
      </c>
      <c r="E110" s="107">
        <v>1</v>
      </c>
      <c r="F110" s="108">
        <v>80200</v>
      </c>
      <c r="G110" s="109">
        <v>0.19</v>
      </c>
      <c r="H110" s="8">
        <f t="shared" si="4"/>
        <v>15238</v>
      </c>
      <c r="I110" s="6">
        <f t="shared" si="3"/>
        <v>80200</v>
      </c>
      <c r="J110" s="6">
        <f t="shared" si="5"/>
        <v>95438</v>
      </c>
    </row>
    <row r="111" spans="1:10" ht="45" x14ac:dyDescent="0.2">
      <c r="A111" s="104">
        <v>103</v>
      </c>
      <c r="B111" s="104">
        <v>27112000</v>
      </c>
      <c r="C111" s="105" t="s">
        <v>1019</v>
      </c>
      <c r="D111" s="106" t="s">
        <v>29</v>
      </c>
      <c r="E111" s="107">
        <v>1</v>
      </c>
      <c r="F111" s="108">
        <v>168800</v>
      </c>
      <c r="G111" s="109">
        <v>0.19</v>
      </c>
      <c r="H111" s="8">
        <f t="shared" si="4"/>
        <v>32072</v>
      </c>
      <c r="I111" s="6">
        <f t="shared" si="3"/>
        <v>168800</v>
      </c>
      <c r="J111" s="6">
        <f t="shared" si="5"/>
        <v>200872</v>
      </c>
    </row>
    <row r="112" spans="1:10" ht="30" x14ac:dyDescent="0.2">
      <c r="A112" s="104">
        <v>104</v>
      </c>
      <c r="B112" s="104">
        <v>27112000</v>
      </c>
      <c r="C112" s="105" t="s">
        <v>1020</v>
      </c>
      <c r="D112" s="106" t="s">
        <v>29</v>
      </c>
      <c r="E112" s="107">
        <v>1</v>
      </c>
      <c r="F112" s="108">
        <v>263700</v>
      </c>
      <c r="G112" s="109">
        <v>0.19</v>
      </c>
      <c r="H112" s="8">
        <f t="shared" si="4"/>
        <v>50103</v>
      </c>
      <c r="I112" s="6">
        <f t="shared" si="3"/>
        <v>263700</v>
      </c>
      <c r="J112" s="6">
        <f t="shared" si="5"/>
        <v>313803</v>
      </c>
    </row>
    <row r="113" spans="1:10" ht="30" x14ac:dyDescent="0.2">
      <c r="A113" s="104">
        <v>105</v>
      </c>
      <c r="B113" s="104">
        <v>27112000</v>
      </c>
      <c r="C113" s="105" t="s">
        <v>1021</v>
      </c>
      <c r="D113" s="106" t="s">
        <v>29</v>
      </c>
      <c r="E113" s="107">
        <v>1</v>
      </c>
      <c r="F113" s="108">
        <v>105500</v>
      </c>
      <c r="G113" s="109">
        <v>0.19</v>
      </c>
      <c r="H113" s="8">
        <f t="shared" si="4"/>
        <v>20045</v>
      </c>
      <c r="I113" s="6">
        <f t="shared" si="3"/>
        <v>105500</v>
      </c>
      <c r="J113" s="6">
        <f t="shared" si="5"/>
        <v>125545</v>
      </c>
    </row>
    <row r="114" spans="1:10" ht="15" x14ac:dyDescent="0.2">
      <c r="A114" s="104">
        <v>106</v>
      </c>
      <c r="B114" s="104">
        <v>12352100</v>
      </c>
      <c r="C114" s="105" t="s">
        <v>1022</v>
      </c>
      <c r="D114" s="106" t="s">
        <v>254</v>
      </c>
      <c r="E114" s="107">
        <v>1</v>
      </c>
      <c r="F114" s="108">
        <v>206700</v>
      </c>
      <c r="G114" s="109">
        <v>0.19</v>
      </c>
      <c r="H114" s="8">
        <f t="shared" si="4"/>
        <v>39273</v>
      </c>
      <c r="I114" s="6">
        <f t="shared" si="3"/>
        <v>206700</v>
      </c>
      <c r="J114" s="6">
        <f t="shared" si="5"/>
        <v>245973</v>
      </c>
    </row>
    <row r="115" spans="1:10" ht="15" x14ac:dyDescent="0.2">
      <c r="A115" s="104">
        <v>107</v>
      </c>
      <c r="B115" s="104">
        <v>12352300</v>
      </c>
      <c r="C115" s="105" t="s">
        <v>1023</v>
      </c>
      <c r="D115" s="106" t="s">
        <v>245</v>
      </c>
      <c r="E115" s="107">
        <v>1</v>
      </c>
      <c r="F115" s="108">
        <v>57000</v>
      </c>
      <c r="G115" s="109">
        <v>0.19</v>
      </c>
      <c r="H115" s="8">
        <f t="shared" si="4"/>
        <v>10830</v>
      </c>
      <c r="I115" s="6">
        <f t="shared" si="3"/>
        <v>57000</v>
      </c>
      <c r="J115" s="6">
        <f t="shared" si="5"/>
        <v>67830</v>
      </c>
    </row>
    <row r="116" spans="1:10" ht="15" x14ac:dyDescent="0.2">
      <c r="A116" s="104">
        <v>108</v>
      </c>
      <c r="B116" s="104">
        <v>19101700</v>
      </c>
      <c r="C116" s="105" t="s">
        <v>1024</v>
      </c>
      <c r="D116" s="106" t="s">
        <v>29</v>
      </c>
      <c r="E116" s="107">
        <v>1</v>
      </c>
      <c r="F116" s="108">
        <v>31700</v>
      </c>
      <c r="G116" s="109">
        <v>0.19</v>
      </c>
      <c r="H116" s="8">
        <f t="shared" si="4"/>
        <v>6023</v>
      </c>
      <c r="I116" s="6">
        <f t="shared" si="3"/>
        <v>31700</v>
      </c>
      <c r="J116" s="6">
        <f t="shared" si="5"/>
        <v>37723</v>
      </c>
    </row>
    <row r="117" spans="1:10" ht="15" x14ac:dyDescent="0.2">
      <c r="A117" s="104">
        <v>109</v>
      </c>
      <c r="B117" s="104">
        <v>11161900</v>
      </c>
      <c r="C117" s="105" t="s">
        <v>1025</v>
      </c>
      <c r="D117" s="106" t="s">
        <v>29</v>
      </c>
      <c r="E117" s="107">
        <v>1</v>
      </c>
      <c r="F117" s="108">
        <v>1360000</v>
      </c>
      <c r="G117" s="109">
        <v>0.19</v>
      </c>
      <c r="H117" s="8">
        <f t="shared" si="4"/>
        <v>258400</v>
      </c>
      <c r="I117" s="6">
        <f t="shared" si="3"/>
        <v>1360000</v>
      </c>
      <c r="J117" s="6">
        <f t="shared" si="5"/>
        <v>1618400</v>
      </c>
    </row>
    <row r="118" spans="1:10" ht="15" x14ac:dyDescent="0.2">
      <c r="A118" s="104">
        <v>110</v>
      </c>
      <c r="B118" s="104">
        <v>41121500</v>
      </c>
      <c r="C118" s="105" t="s">
        <v>1026</v>
      </c>
      <c r="D118" s="106" t="s">
        <v>1027</v>
      </c>
      <c r="E118" s="107">
        <v>1</v>
      </c>
      <c r="F118" s="108">
        <v>421800</v>
      </c>
      <c r="G118" s="109">
        <v>0.19</v>
      </c>
      <c r="H118" s="8">
        <f t="shared" si="4"/>
        <v>80142</v>
      </c>
      <c r="I118" s="6">
        <f t="shared" si="3"/>
        <v>421800</v>
      </c>
      <c r="J118" s="6">
        <f t="shared" si="5"/>
        <v>501942</v>
      </c>
    </row>
    <row r="119" spans="1:10" ht="15" x14ac:dyDescent="0.2">
      <c r="A119" s="104">
        <v>111</v>
      </c>
      <c r="B119" s="104">
        <v>41121500</v>
      </c>
      <c r="C119" s="105" t="s">
        <v>1028</v>
      </c>
      <c r="D119" s="106" t="s">
        <v>29</v>
      </c>
      <c r="E119" s="107">
        <v>1</v>
      </c>
      <c r="F119" s="108">
        <v>168800</v>
      </c>
      <c r="G119" s="109">
        <v>0.19</v>
      </c>
      <c r="H119" s="8">
        <f t="shared" si="4"/>
        <v>32072</v>
      </c>
      <c r="I119" s="6">
        <f t="shared" si="3"/>
        <v>168800</v>
      </c>
      <c r="J119" s="6">
        <f t="shared" si="5"/>
        <v>200872</v>
      </c>
    </row>
    <row r="120" spans="1:10" ht="15" x14ac:dyDescent="0.2">
      <c r="A120" s="104">
        <v>112</v>
      </c>
      <c r="B120" s="104">
        <v>41121500</v>
      </c>
      <c r="C120" s="105" t="s">
        <v>1029</v>
      </c>
      <c r="D120" s="106" t="s">
        <v>29</v>
      </c>
      <c r="E120" s="107">
        <v>1</v>
      </c>
      <c r="F120" s="108">
        <v>253000</v>
      </c>
      <c r="G120" s="109">
        <v>0.19</v>
      </c>
      <c r="H120" s="8">
        <f t="shared" si="4"/>
        <v>48070</v>
      </c>
      <c r="I120" s="6">
        <f t="shared" si="3"/>
        <v>253000</v>
      </c>
      <c r="J120" s="6">
        <f t="shared" si="5"/>
        <v>301070</v>
      </c>
    </row>
    <row r="121" spans="1:10" ht="15" x14ac:dyDescent="0.2">
      <c r="A121" s="104">
        <v>113</v>
      </c>
      <c r="B121" s="104">
        <v>41121500</v>
      </c>
      <c r="C121" s="105" t="s">
        <v>1030</v>
      </c>
      <c r="D121" s="106" t="s">
        <v>29</v>
      </c>
      <c r="E121" s="107">
        <v>1</v>
      </c>
      <c r="F121" s="108">
        <v>189800</v>
      </c>
      <c r="G121" s="109">
        <v>0.19</v>
      </c>
      <c r="H121" s="8">
        <f t="shared" si="4"/>
        <v>36062</v>
      </c>
      <c r="I121" s="6">
        <f t="shared" si="3"/>
        <v>189800</v>
      </c>
      <c r="J121" s="6">
        <f t="shared" si="5"/>
        <v>225862</v>
      </c>
    </row>
    <row r="122" spans="1:10" ht="15" x14ac:dyDescent="0.2">
      <c r="A122" s="104">
        <v>114</v>
      </c>
      <c r="B122" s="104">
        <v>51517000</v>
      </c>
      <c r="C122" s="105" t="s">
        <v>1031</v>
      </c>
      <c r="D122" s="106" t="s">
        <v>245</v>
      </c>
      <c r="E122" s="107">
        <v>1</v>
      </c>
      <c r="F122" s="108">
        <v>268700</v>
      </c>
      <c r="G122" s="109">
        <v>0.19</v>
      </c>
      <c r="H122" s="8">
        <f t="shared" si="4"/>
        <v>51053</v>
      </c>
      <c r="I122" s="6">
        <f t="shared" si="3"/>
        <v>268700</v>
      </c>
      <c r="J122" s="6">
        <f t="shared" si="5"/>
        <v>319753</v>
      </c>
    </row>
    <row r="123" spans="1:10" ht="15" x14ac:dyDescent="0.2">
      <c r="A123" s="104">
        <v>115</v>
      </c>
      <c r="B123" s="104">
        <v>27112000</v>
      </c>
      <c r="C123" s="105" t="s">
        <v>1032</v>
      </c>
      <c r="D123" s="106" t="s">
        <v>29</v>
      </c>
      <c r="E123" s="107">
        <v>1</v>
      </c>
      <c r="F123" s="108">
        <v>168800</v>
      </c>
      <c r="G123" s="109">
        <v>0.19</v>
      </c>
      <c r="H123" s="8">
        <f t="shared" si="4"/>
        <v>32072</v>
      </c>
      <c r="I123" s="6">
        <f t="shared" si="3"/>
        <v>168800</v>
      </c>
      <c r="J123" s="6">
        <f t="shared" si="5"/>
        <v>200872</v>
      </c>
    </row>
    <row r="124" spans="1:10" ht="15" x14ac:dyDescent="0.2">
      <c r="A124" s="104">
        <v>116</v>
      </c>
      <c r="B124" s="104">
        <v>27112000</v>
      </c>
      <c r="C124" s="105" t="s">
        <v>1033</v>
      </c>
      <c r="D124" s="106" t="s">
        <v>29</v>
      </c>
      <c r="E124" s="107">
        <v>1</v>
      </c>
      <c r="F124" s="108">
        <v>232000</v>
      </c>
      <c r="G124" s="109">
        <v>0.19</v>
      </c>
      <c r="H124" s="8">
        <f t="shared" si="4"/>
        <v>44080</v>
      </c>
      <c r="I124" s="6">
        <f t="shared" si="3"/>
        <v>232000</v>
      </c>
      <c r="J124" s="6">
        <f t="shared" si="5"/>
        <v>276080</v>
      </c>
    </row>
    <row r="125" spans="1:10" ht="15" x14ac:dyDescent="0.2">
      <c r="A125" s="104">
        <v>117</v>
      </c>
      <c r="B125" s="104">
        <v>10171600</v>
      </c>
      <c r="C125" s="105" t="s">
        <v>1034</v>
      </c>
      <c r="D125" s="106" t="s">
        <v>29</v>
      </c>
      <c r="E125" s="107">
        <v>1</v>
      </c>
      <c r="F125" s="108">
        <v>253000</v>
      </c>
      <c r="G125" s="109">
        <v>0.19</v>
      </c>
      <c r="H125" s="8">
        <f t="shared" si="4"/>
        <v>48070</v>
      </c>
      <c r="I125" s="6">
        <f t="shared" si="3"/>
        <v>253000</v>
      </c>
      <c r="J125" s="6">
        <f t="shared" si="5"/>
        <v>301070</v>
      </c>
    </row>
    <row r="126" spans="1:10" ht="30" x14ac:dyDescent="0.2">
      <c r="A126" s="104">
        <v>118</v>
      </c>
      <c r="B126" s="104">
        <v>24111500</v>
      </c>
      <c r="C126" s="105" t="s">
        <v>1035</v>
      </c>
      <c r="D126" s="106" t="s">
        <v>977</v>
      </c>
      <c r="E126" s="107">
        <v>1</v>
      </c>
      <c r="F126" s="108">
        <v>23300</v>
      </c>
      <c r="G126" s="109">
        <v>0.19</v>
      </c>
      <c r="H126" s="8">
        <f t="shared" si="4"/>
        <v>4427</v>
      </c>
      <c r="I126" s="6">
        <f t="shared" si="3"/>
        <v>23300</v>
      </c>
      <c r="J126" s="6">
        <f t="shared" si="5"/>
        <v>27727</v>
      </c>
    </row>
    <row r="127" spans="1:10" ht="90" x14ac:dyDescent="0.2">
      <c r="A127" s="104">
        <v>119</v>
      </c>
      <c r="B127" s="104">
        <v>10151500</v>
      </c>
      <c r="C127" s="105" t="s">
        <v>1036</v>
      </c>
      <c r="D127" s="106" t="s">
        <v>1037</v>
      </c>
      <c r="E127" s="107">
        <v>1</v>
      </c>
      <c r="F127" s="108">
        <v>199300</v>
      </c>
      <c r="G127" s="109">
        <v>0</v>
      </c>
      <c r="H127" s="8">
        <f t="shared" si="4"/>
        <v>0</v>
      </c>
      <c r="I127" s="6">
        <f t="shared" si="3"/>
        <v>199300</v>
      </c>
      <c r="J127" s="6">
        <f t="shared" si="5"/>
        <v>199300</v>
      </c>
    </row>
    <row r="128" spans="1:10" ht="75" x14ac:dyDescent="0.2">
      <c r="A128" s="104">
        <v>120</v>
      </c>
      <c r="B128" s="104">
        <v>10151500</v>
      </c>
      <c r="C128" s="105" t="s">
        <v>1038</v>
      </c>
      <c r="D128" s="106" t="s">
        <v>1037</v>
      </c>
      <c r="E128" s="107">
        <v>1</v>
      </c>
      <c r="F128" s="108">
        <v>253000</v>
      </c>
      <c r="G128" s="109">
        <v>0</v>
      </c>
      <c r="H128" s="8">
        <f t="shared" si="4"/>
        <v>0</v>
      </c>
      <c r="I128" s="6">
        <f t="shared" si="3"/>
        <v>253000</v>
      </c>
      <c r="J128" s="6">
        <f t="shared" si="5"/>
        <v>253000</v>
      </c>
    </row>
    <row r="129" spans="1:10" ht="75" x14ac:dyDescent="0.2">
      <c r="A129" s="104">
        <v>121</v>
      </c>
      <c r="B129" s="104">
        <v>10151500</v>
      </c>
      <c r="C129" s="105" t="s">
        <v>1039</v>
      </c>
      <c r="D129" s="106" t="s">
        <v>1037</v>
      </c>
      <c r="E129" s="107">
        <v>1</v>
      </c>
      <c r="F129" s="108">
        <v>63300</v>
      </c>
      <c r="G129" s="109">
        <v>0</v>
      </c>
      <c r="H129" s="8">
        <f t="shared" si="4"/>
        <v>0</v>
      </c>
      <c r="I129" s="6">
        <f t="shared" si="3"/>
        <v>63300</v>
      </c>
      <c r="J129" s="6">
        <f t="shared" si="5"/>
        <v>63300</v>
      </c>
    </row>
    <row r="130" spans="1:10" ht="15" x14ac:dyDescent="0.2">
      <c r="A130" s="104">
        <v>122</v>
      </c>
      <c r="B130" s="104">
        <v>10151500</v>
      </c>
      <c r="C130" s="105" t="s">
        <v>1040</v>
      </c>
      <c r="D130" s="106" t="s">
        <v>29</v>
      </c>
      <c r="E130" s="107">
        <v>1</v>
      </c>
      <c r="F130" s="108">
        <v>15800</v>
      </c>
      <c r="G130" s="109">
        <v>0</v>
      </c>
      <c r="H130" s="8">
        <f t="shared" si="4"/>
        <v>0</v>
      </c>
      <c r="I130" s="6">
        <f t="shared" si="3"/>
        <v>15800</v>
      </c>
      <c r="J130" s="6">
        <f t="shared" si="5"/>
        <v>15800</v>
      </c>
    </row>
    <row r="131" spans="1:10" ht="30" x14ac:dyDescent="0.2">
      <c r="A131" s="104">
        <v>123</v>
      </c>
      <c r="B131" s="104">
        <v>10151500</v>
      </c>
      <c r="C131" s="105" t="s">
        <v>1041</v>
      </c>
      <c r="D131" s="106" t="s">
        <v>307</v>
      </c>
      <c r="E131" s="107">
        <v>1</v>
      </c>
      <c r="F131" s="108">
        <v>21200</v>
      </c>
      <c r="G131" s="109">
        <v>0</v>
      </c>
      <c r="H131" s="8">
        <f t="shared" si="4"/>
        <v>0</v>
      </c>
      <c r="I131" s="6">
        <f t="shared" si="3"/>
        <v>21200</v>
      </c>
      <c r="J131" s="6">
        <f t="shared" si="5"/>
        <v>21200</v>
      </c>
    </row>
    <row r="132" spans="1:10" ht="30" x14ac:dyDescent="0.2">
      <c r="A132" s="104">
        <v>124</v>
      </c>
      <c r="B132" s="104">
        <v>10151500</v>
      </c>
      <c r="C132" s="105" t="s">
        <v>1042</v>
      </c>
      <c r="D132" s="106" t="s">
        <v>307</v>
      </c>
      <c r="E132" s="107">
        <v>1</v>
      </c>
      <c r="F132" s="108">
        <v>46100</v>
      </c>
      <c r="G132" s="109">
        <v>0</v>
      </c>
      <c r="H132" s="8">
        <f t="shared" si="4"/>
        <v>0</v>
      </c>
      <c r="I132" s="6">
        <f t="shared" si="3"/>
        <v>46100</v>
      </c>
      <c r="J132" s="6">
        <f t="shared" si="5"/>
        <v>46100</v>
      </c>
    </row>
    <row r="133" spans="1:10" ht="15" x14ac:dyDescent="0.2">
      <c r="A133" s="104">
        <v>125</v>
      </c>
      <c r="B133" s="104">
        <v>10151500</v>
      </c>
      <c r="C133" s="105" t="s">
        <v>1043</v>
      </c>
      <c r="D133" s="106" t="s">
        <v>29</v>
      </c>
      <c r="E133" s="107">
        <v>1</v>
      </c>
      <c r="F133" s="108">
        <v>46100</v>
      </c>
      <c r="G133" s="109">
        <v>0</v>
      </c>
      <c r="H133" s="8">
        <f t="shared" si="4"/>
        <v>0</v>
      </c>
      <c r="I133" s="6">
        <f t="shared" si="3"/>
        <v>46100</v>
      </c>
      <c r="J133" s="6">
        <f t="shared" si="5"/>
        <v>46100</v>
      </c>
    </row>
    <row r="134" spans="1:10" ht="15" x14ac:dyDescent="0.2">
      <c r="A134" s="104">
        <v>126</v>
      </c>
      <c r="B134" s="104">
        <v>10151500</v>
      </c>
      <c r="C134" s="105" t="s">
        <v>1044</v>
      </c>
      <c r="D134" s="106" t="s">
        <v>29</v>
      </c>
      <c r="E134" s="107">
        <v>1</v>
      </c>
      <c r="F134" s="108">
        <v>123200</v>
      </c>
      <c r="G134" s="109">
        <v>0</v>
      </c>
      <c r="H134" s="8">
        <f t="shared" si="4"/>
        <v>0</v>
      </c>
      <c r="I134" s="6">
        <f t="shared" si="3"/>
        <v>123200</v>
      </c>
      <c r="J134" s="6">
        <f t="shared" si="5"/>
        <v>123200</v>
      </c>
    </row>
    <row r="135" spans="1:10" ht="45" x14ac:dyDescent="0.2">
      <c r="A135" s="104">
        <v>127</v>
      </c>
      <c r="B135" s="104">
        <v>10151500</v>
      </c>
      <c r="C135" s="105" t="s">
        <v>1045</v>
      </c>
      <c r="D135" s="106" t="s">
        <v>307</v>
      </c>
      <c r="E135" s="107">
        <v>1</v>
      </c>
      <c r="F135" s="108">
        <v>123200</v>
      </c>
      <c r="G135" s="109">
        <v>0</v>
      </c>
      <c r="H135" s="8">
        <f t="shared" si="4"/>
        <v>0</v>
      </c>
      <c r="I135" s="6">
        <f t="shared" si="3"/>
        <v>123200</v>
      </c>
      <c r="J135" s="6">
        <f t="shared" si="5"/>
        <v>123200</v>
      </c>
    </row>
    <row r="136" spans="1:10" ht="15" x14ac:dyDescent="0.2">
      <c r="A136" s="104">
        <v>128</v>
      </c>
      <c r="B136" s="104">
        <v>10151500</v>
      </c>
      <c r="C136" s="105" t="s">
        <v>1046</v>
      </c>
      <c r="D136" s="106" t="s">
        <v>254</v>
      </c>
      <c r="E136" s="107">
        <v>1</v>
      </c>
      <c r="F136" s="108">
        <v>147700</v>
      </c>
      <c r="G136" s="109">
        <v>0</v>
      </c>
      <c r="H136" s="8">
        <f t="shared" si="4"/>
        <v>0</v>
      </c>
      <c r="I136" s="6">
        <f t="shared" si="3"/>
        <v>147700</v>
      </c>
      <c r="J136" s="6">
        <f t="shared" si="5"/>
        <v>147700</v>
      </c>
    </row>
    <row r="137" spans="1:10" ht="45" x14ac:dyDescent="0.2">
      <c r="A137" s="104">
        <v>129</v>
      </c>
      <c r="B137" s="104">
        <v>10151500</v>
      </c>
      <c r="C137" s="105" t="s">
        <v>1047</v>
      </c>
      <c r="D137" s="106" t="s">
        <v>469</v>
      </c>
      <c r="E137" s="107">
        <v>1</v>
      </c>
      <c r="F137" s="108">
        <v>147700</v>
      </c>
      <c r="G137" s="109">
        <v>0</v>
      </c>
      <c r="H137" s="8">
        <f t="shared" si="4"/>
        <v>0</v>
      </c>
      <c r="I137" s="6">
        <f t="shared" ref="I137:I177" si="6">+F137*E137</f>
        <v>147700</v>
      </c>
      <c r="J137" s="6">
        <f t="shared" si="5"/>
        <v>147700</v>
      </c>
    </row>
    <row r="138" spans="1:10" ht="15" x14ac:dyDescent="0.2">
      <c r="A138" s="104">
        <v>130</v>
      </c>
      <c r="B138" s="104">
        <v>10151500</v>
      </c>
      <c r="C138" s="105" t="s">
        <v>1048</v>
      </c>
      <c r="D138" s="106" t="s">
        <v>29</v>
      </c>
      <c r="E138" s="107">
        <v>1</v>
      </c>
      <c r="F138" s="108">
        <v>126500</v>
      </c>
      <c r="G138" s="109">
        <v>0</v>
      </c>
      <c r="H138" s="8">
        <f t="shared" ref="H138:H179" si="7">+F138*G138</f>
        <v>0</v>
      </c>
      <c r="I138" s="6">
        <f t="shared" si="6"/>
        <v>126500</v>
      </c>
      <c r="J138" s="6">
        <f t="shared" ref="J138:J179" si="8">+H138+I138</f>
        <v>126500</v>
      </c>
    </row>
    <row r="139" spans="1:10" ht="15" x14ac:dyDescent="0.2">
      <c r="A139" s="104">
        <v>131</v>
      </c>
      <c r="B139" s="104">
        <v>10151500</v>
      </c>
      <c r="C139" s="105" t="s">
        <v>1049</v>
      </c>
      <c r="D139" s="106" t="s">
        <v>29</v>
      </c>
      <c r="E139" s="107">
        <v>1</v>
      </c>
      <c r="F139" s="108">
        <v>1400</v>
      </c>
      <c r="G139" s="109">
        <v>0</v>
      </c>
      <c r="H139" s="8">
        <f t="shared" si="7"/>
        <v>0</v>
      </c>
      <c r="I139" s="6">
        <f t="shared" si="6"/>
        <v>1400</v>
      </c>
      <c r="J139" s="6">
        <f t="shared" si="8"/>
        <v>1400</v>
      </c>
    </row>
    <row r="140" spans="1:10" ht="30" x14ac:dyDescent="0.2">
      <c r="A140" s="104">
        <v>132</v>
      </c>
      <c r="B140" s="104">
        <v>10151500</v>
      </c>
      <c r="C140" s="105" t="s">
        <v>1050</v>
      </c>
      <c r="D140" s="106" t="s">
        <v>469</v>
      </c>
      <c r="E140" s="107">
        <v>1</v>
      </c>
      <c r="F140" s="108">
        <v>63300</v>
      </c>
      <c r="G140" s="109">
        <v>0</v>
      </c>
      <c r="H140" s="8">
        <f t="shared" si="7"/>
        <v>0</v>
      </c>
      <c r="I140" s="6">
        <f t="shared" si="6"/>
        <v>63300</v>
      </c>
      <c r="J140" s="6">
        <f t="shared" si="8"/>
        <v>63300</v>
      </c>
    </row>
    <row r="141" spans="1:10" ht="15" x14ac:dyDescent="0.2">
      <c r="A141" s="104">
        <v>133</v>
      </c>
      <c r="B141" s="104">
        <v>10151500</v>
      </c>
      <c r="C141" s="105" t="s">
        <v>1051</v>
      </c>
      <c r="D141" s="106" t="s">
        <v>29</v>
      </c>
      <c r="E141" s="107">
        <v>1</v>
      </c>
      <c r="F141" s="108">
        <v>95000</v>
      </c>
      <c r="G141" s="109">
        <v>0</v>
      </c>
      <c r="H141" s="8">
        <f t="shared" si="7"/>
        <v>0</v>
      </c>
      <c r="I141" s="6">
        <f t="shared" si="6"/>
        <v>95000</v>
      </c>
      <c r="J141" s="6">
        <f t="shared" si="8"/>
        <v>95000</v>
      </c>
    </row>
    <row r="142" spans="1:10" ht="45" x14ac:dyDescent="0.2">
      <c r="A142" s="104">
        <v>134</v>
      </c>
      <c r="B142" s="104">
        <v>10151500</v>
      </c>
      <c r="C142" s="105" t="s">
        <v>1052</v>
      </c>
      <c r="D142" s="106" t="s">
        <v>29</v>
      </c>
      <c r="E142" s="107">
        <v>1</v>
      </c>
      <c r="F142" s="108">
        <v>1370500</v>
      </c>
      <c r="G142" s="109">
        <v>0</v>
      </c>
      <c r="H142" s="8">
        <f t="shared" si="7"/>
        <v>0</v>
      </c>
      <c r="I142" s="6">
        <f t="shared" si="6"/>
        <v>1370500</v>
      </c>
      <c r="J142" s="6">
        <f t="shared" si="8"/>
        <v>1370500</v>
      </c>
    </row>
    <row r="143" spans="1:10" ht="15" x14ac:dyDescent="0.2">
      <c r="A143" s="104">
        <v>135</v>
      </c>
      <c r="B143" s="104">
        <v>10151500</v>
      </c>
      <c r="C143" s="105" t="s">
        <v>1053</v>
      </c>
      <c r="D143" s="106" t="s">
        <v>29</v>
      </c>
      <c r="E143" s="107">
        <v>1</v>
      </c>
      <c r="F143" s="108">
        <v>143500</v>
      </c>
      <c r="G143" s="109">
        <v>0</v>
      </c>
      <c r="H143" s="8">
        <f t="shared" si="7"/>
        <v>0</v>
      </c>
      <c r="I143" s="6">
        <f t="shared" si="6"/>
        <v>143500</v>
      </c>
      <c r="J143" s="6">
        <f t="shared" si="8"/>
        <v>143500</v>
      </c>
    </row>
    <row r="144" spans="1:10" ht="30" x14ac:dyDescent="0.2">
      <c r="A144" s="104">
        <v>136</v>
      </c>
      <c r="B144" s="104">
        <v>10151500</v>
      </c>
      <c r="C144" s="105" t="s">
        <v>1054</v>
      </c>
      <c r="D144" s="106" t="s">
        <v>469</v>
      </c>
      <c r="E144" s="107">
        <v>1</v>
      </c>
      <c r="F144" s="108">
        <v>143500</v>
      </c>
      <c r="G144" s="109">
        <v>0</v>
      </c>
      <c r="H144" s="8">
        <f t="shared" si="7"/>
        <v>0</v>
      </c>
      <c r="I144" s="6">
        <f t="shared" si="6"/>
        <v>143500</v>
      </c>
      <c r="J144" s="6">
        <f t="shared" si="8"/>
        <v>143500</v>
      </c>
    </row>
    <row r="145" spans="1:10" ht="15" x14ac:dyDescent="0.2">
      <c r="A145" s="104">
        <v>137</v>
      </c>
      <c r="B145" s="104">
        <v>10151500</v>
      </c>
      <c r="C145" s="105" t="s">
        <v>1055</v>
      </c>
      <c r="D145" s="106" t="s">
        <v>29</v>
      </c>
      <c r="E145" s="107">
        <v>1</v>
      </c>
      <c r="F145" s="108">
        <v>16400</v>
      </c>
      <c r="G145" s="109">
        <v>0</v>
      </c>
      <c r="H145" s="8">
        <f t="shared" si="7"/>
        <v>0</v>
      </c>
      <c r="I145" s="6">
        <f t="shared" si="6"/>
        <v>16400</v>
      </c>
      <c r="J145" s="6">
        <f t="shared" si="8"/>
        <v>16400</v>
      </c>
    </row>
    <row r="146" spans="1:10" ht="15" x14ac:dyDescent="0.2">
      <c r="A146" s="104">
        <v>138</v>
      </c>
      <c r="B146" s="104">
        <v>10151500</v>
      </c>
      <c r="C146" s="105" t="s">
        <v>1056</v>
      </c>
      <c r="D146" s="106" t="s">
        <v>254</v>
      </c>
      <c r="E146" s="107">
        <v>1</v>
      </c>
      <c r="F146" s="108">
        <v>548300</v>
      </c>
      <c r="G146" s="109">
        <v>0</v>
      </c>
      <c r="H146" s="8">
        <f t="shared" si="7"/>
        <v>0</v>
      </c>
      <c r="I146" s="6">
        <f t="shared" si="6"/>
        <v>548300</v>
      </c>
      <c r="J146" s="6">
        <f t="shared" si="8"/>
        <v>548300</v>
      </c>
    </row>
    <row r="147" spans="1:10" ht="60" x14ac:dyDescent="0.2">
      <c r="A147" s="104">
        <v>139</v>
      </c>
      <c r="B147" s="104">
        <v>10151500</v>
      </c>
      <c r="C147" s="105" t="s">
        <v>1057</v>
      </c>
      <c r="D147" s="106" t="s">
        <v>307</v>
      </c>
      <c r="E147" s="107">
        <v>1</v>
      </c>
      <c r="F147" s="108">
        <v>5400</v>
      </c>
      <c r="G147" s="109">
        <v>0</v>
      </c>
      <c r="H147" s="8">
        <f t="shared" si="7"/>
        <v>0</v>
      </c>
      <c r="I147" s="6">
        <f t="shared" si="6"/>
        <v>5400</v>
      </c>
      <c r="J147" s="6">
        <f t="shared" si="8"/>
        <v>5400</v>
      </c>
    </row>
    <row r="148" spans="1:10" ht="30" x14ac:dyDescent="0.2">
      <c r="A148" s="104">
        <v>140</v>
      </c>
      <c r="B148" s="104">
        <v>10151500</v>
      </c>
      <c r="C148" s="105" t="s">
        <v>1058</v>
      </c>
      <c r="D148" s="106" t="s">
        <v>254</v>
      </c>
      <c r="E148" s="107">
        <v>1</v>
      </c>
      <c r="F148" s="108">
        <v>126500</v>
      </c>
      <c r="G148" s="109">
        <v>0</v>
      </c>
      <c r="H148" s="8">
        <f t="shared" si="7"/>
        <v>0</v>
      </c>
      <c r="I148" s="6">
        <f t="shared" si="6"/>
        <v>126500</v>
      </c>
      <c r="J148" s="6">
        <f t="shared" si="8"/>
        <v>126500</v>
      </c>
    </row>
    <row r="149" spans="1:10" ht="15" x14ac:dyDescent="0.2">
      <c r="A149" s="104">
        <v>141</v>
      </c>
      <c r="B149" s="104">
        <v>10151500</v>
      </c>
      <c r="C149" s="105" t="s">
        <v>1059</v>
      </c>
      <c r="D149" s="106" t="s">
        <v>254</v>
      </c>
      <c r="E149" s="107">
        <v>1</v>
      </c>
      <c r="F149" s="108">
        <v>126500</v>
      </c>
      <c r="G149" s="109">
        <v>0</v>
      </c>
      <c r="H149" s="8">
        <f t="shared" si="7"/>
        <v>0</v>
      </c>
      <c r="I149" s="6">
        <f t="shared" si="6"/>
        <v>126500</v>
      </c>
      <c r="J149" s="6">
        <f t="shared" si="8"/>
        <v>126500</v>
      </c>
    </row>
    <row r="150" spans="1:10" ht="30" x14ac:dyDescent="0.2">
      <c r="A150" s="104">
        <v>142</v>
      </c>
      <c r="B150" s="104">
        <v>10151500</v>
      </c>
      <c r="C150" s="105" t="s">
        <v>1060</v>
      </c>
      <c r="D150" s="106" t="s">
        <v>307</v>
      </c>
      <c r="E150" s="107">
        <v>1</v>
      </c>
      <c r="F150" s="108">
        <v>5400</v>
      </c>
      <c r="G150" s="109">
        <v>0</v>
      </c>
      <c r="H150" s="8">
        <f t="shared" si="7"/>
        <v>0</v>
      </c>
      <c r="I150" s="6">
        <f t="shared" si="6"/>
        <v>5400</v>
      </c>
      <c r="J150" s="6">
        <f t="shared" si="8"/>
        <v>5400</v>
      </c>
    </row>
    <row r="151" spans="1:10" ht="15" x14ac:dyDescent="0.2">
      <c r="A151" s="104">
        <v>143</v>
      </c>
      <c r="B151" s="104">
        <v>10151500</v>
      </c>
      <c r="C151" s="105" t="s">
        <v>1061</v>
      </c>
      <c r="D151" s="106" t="s">
        <v>29</v>
      </c>
      <c r="E151" s="107">
        <v>1</v>
      </c>
      <c r="F151" s="108">
        <v>36400</v>
      </c>
      <c r="G151" s="109">
        <v>0</v>
      </c>
      <c r="H151" s="8">
        <f t="shared" si="7"/>
        <v>0</v>
      </c>
      <c r="I151" s="6">
        <f t="shared" si="6"/>
        <v>36400</v>
      </c>
      <c r="J151" s="6">
        <f t="shared" si="8"/>
        <v>36400</v>
      </c>
    </row>
    <row r="152" spans="1:10" ht="15" x14ac:dyDescent="0.2">
      <c r="A152" s="104">
        <v>144</v>
      </c>
      <c r="B152" s="104">
        <v>10151500</v>
      </c>
      <c r="C152" s="105" t="s">
        <v>1062</v>
      </c>
      <c r="D152" s="106" t="s">
        <v>29</v>
      </c>
      <c r="E152" s="107">
        <v>1</v>
      </c>
      <c r="F152" s="108">
        <v>32700</v>
      </c>
      <c r="G152" s="109">
        <v>0</v>
      </c>
      <c r="H152" s="8">
        <f t="shared" si="7"/>
        <v>0</v>
      </c>
      <c r="I152" s="6">
        <f t="shared" si="6"/>
        <v>32700</v>
      </c>
      <c r="J152" s="6">
        <f t="shared" si="8"/>
        <v>32700</v>
      </c>
    </row>
    <row r="153" spans="1:10" ht="30" x14ac:dyDescent="0.2">
      <c r="A153" s="104">
        <v>145</v>
      </c>
      <c r="B153" s="104">
        <v>10151500</v>
      </c>
      <c r="C153" s="105" t="s">
        <v>1063</v>
      </c>
      <c r="D153" s="106" t="s">
        <v>307</v>
      </c>
      <c r="E153" s="107">
        <v>1</v>
      </c>
      <c r="F153" s="108">
        <v>32700</v>
      </c>
      <c r="G153" s="109">
        <v>0</v>
      </c>
      <c r="H153" s="8">
        <f t="shared" si="7"/>
        <v>0</v>
      </c>
      <c r="I153" s="6">
        <f t="shared" si="6"/>
        <v>32700</v>
      </c>
      <c r="J153" s="6">
        <f t="shared" si="8"/>
        <v>32700</v>
      </c>
    </row>
    <row r="154" spans="1:10" ht="15" x14ac:dyDescent="0.2">
      <c r="A154" s="104">
        <v>146</v>
      </c>
      <c r="B154" s="104">
        <v>10151500</v>
      </c>
      <c r="C154" s="105" t="s">
        <v>1064</v>
      </c>
      <c r="D154" s="106" t="s">
        <v>29</v>
      </c>
      <c r="E154" s="107">
        <v>1</v>
      </c>
      <c r="F154" s="108">
        <v>31700</v>
      </c>
      <c r="G154" s="109">
        <v>0</v>
      </c>
      <c r="H154" s="8">
        <f t="shared" si="7"/>
        <v>0</v>
      </c>
      <c r="I154" s="6">
        <f t="shared" si="6"/>
        <v>31700</v>
      </c>
      <c r="J154" s="6">
        <f t="shared" si="8"/>
        <v>31700</v>
      </c>
    </row>
    <row r="155" spans="1:10" ht="15" x14ac:dyDescent="0.2">
      <c r="A155" s="104">
        <v>147</v>
      </c>
      <c r="B155" s="104">
        <v>10151500</v>
      </c>
      <c r="C155" s="105" t="s">
        <v>1065</v>
      </c>
      <c r="D155" s="106" t="s">
        <v>307</v>
      </c>
      <c r="E155" s="107">
        <v>1</v>
      </c>
      <c r="F155" s="108">
        <v>5400</v>
      </c>
      <c r="G155" s="109">
        <v>0</v>
      </c>
      <c r="H155" s="8">
        <f t="shared" si="7"/>
        <v>0</v>
      </c>
      <c r="I155" s="6">
        <f t="shared" si="6"/>
        <v>5400</v>
      </c>
      <c r="J155" s="6">
        <f t="shared" si="8"/>
        <v>5400</v>
      </c>
    </row>
    <row r="156" spans="1:10" ht="30" x14ac:dyDescent="0.2">
      <c r="A156" s="104">
        <v>148</v>
      </c>
      <c r="B156" s="104">
        <v>10151500</v>
      </c>
      <c r="C156" s="105" t="s">
        <v>1066</v>
      </c>
      <c r="D156" s="106" t="s">
        <v>29</v>
      </c>
      <c r="E156" s="107">
        <v>1</v>
      </c>
      <c r="F156" s="108">
        <v>63300</v>
      </c>
      <c r="G156" s="109">
        <v>0</v>
      </c>
      <c r="H156" s="8">
        <f t="shared" si="7"/>
        <v>0</v>
      </c>
      <c r="I156" s="6">
        <f t="shared" si="6"/>
        <v>63300</v>
      </c>
      <c r="J156" s="6">
        <f t="shared" si="8"/>
        <v>63300</v>
      </c>
    </row>
    <row r="157" spans="1:10" ht="60" x14ac:dyDescent="0.2">
      <c r="A157" s="104">
        <v>149</v>
      </c>
      <c r="B157" s="104">
        <v>10151500</v>
      </c>
      <c r="C157" s="105" t="s">
        <v>1067</v>
      </c>
      <c r="D157" s="106" t="s">
        <v>469</v>
      </c>
      <c r="E157" s="107">
        <v>1</v>
      </c>
      <c r="F157" s="108">
        <v>1518000</v>
      </c>
      <c r="G157" s="109">
        <v>0</v>
      </c>
      <c r="H157" s="8">
        <f t="shared" si="7"/>
        <v>0</v>
      </c>
      <c r="I157" s="6">
        <f t="shared" si="6"/>
        <v>1518000</v>
      </c>
      <c r="J157" s="6">
        <f t="shared" si="8"/>
        <v>1518000</v>
      </c>
    </row>
    <row r="158" spans="1:10" ht="15" x14ac:dyDescent="0.2">
      <c r="A158" s="104">
        <v>150</v>
      </c>
      <c r="B158" s="104">
        <v>10151500</v>
      </c>
      <c r="C158" s="105" t="s">
        <v>1068</v>
      </c>
      <c r="D158" s="106" t="s">
        <v>29</v>
      </c>
      <c r="E158" s="107">
        <v>1</v>
      </c>
      <c r="F158" s="108">
        <v>42700</v>
      </c>
      <c r="G158" s="109">
        <v>0</v>
      </c>
      <c r="H158" s="8">
        <f t="shared" si="7"/>
        <v>0</v>
      </c>
      <c r="I158" s="6">
        <f t="shared" si="6"/>
        <v>42700</v>
      </c>
      <c r="J158" s="6">
        <f t="shared" si="8"/>
        <v>42700</v>
      </c>
    </row>
    <row r="159" spans="1:10" ht="75" x14ac:dyDescent="0.2">
      <c r="A159" s="104">
        <v>151</v>
      </c>
      <c r="B159" s="104">
        <v>10151500</v>
      </c>
      <c r="C159" s="105" t="s">
        <v>1069</v>
      </c>
      <c r="D159" s="106" t="s">
        <v>1037</v>
      </c>
      <c r="E159" s="107">
        <v>1</v>
      </c>
      <c r="F159" s="108">
        <v>67600</v>
      </c>
      <c r="G159" s="109">
        <v>0</v>
      </c>
      <c r="H159" s="8">
        <f t="shared" si="7"/>
        <v>0</v>
      </c>
      <c r="I159" s="6">
        <f t="shared" si="6"/>
        <v>67600</v>
      </c>
      <c r="J159" s="6">
        <f t="shared" si="8"/>
        <v>67600</v>
      </c>
    </row>
    <row r="160" spans="1:10" ht="30" x14ac:dyDescent="0.2">
      <c r="A160" s="104">
        <v>152</v>
      </c>
      <c r="B160" s="104">
        <v>23151600</v>
      </c>
      <c r="C160" s="105" t="s">
        <v>1070</v>
      </c>
      <c r="D160" s="106" t="s">
        <v>29</v>
      </c>
      <c r="E160" s="107">
        <v>1</v>
      </c>
      <c r="F160" s="108">
        <v>638900</v>
      </c>
      <c r="G160" s="109">
        <v>0.19</v>
      </c>
      <c r="H160" s="8">
        <f t="shared" si="7"/>
        <v>121391</v>
      </c>
      <c r="I160" s="6">
        <f t="shared" si="6"/>
        <v>638900</v>
      </c>
      <c r="J160" s="6">
        <f t="shared" si="8"/>
        <v>760291</v>
      </c>
    </row>
    <row r="161" spans="1:10" ht="15" x14ac:dyDescent="0.2">
      <c r="A161" s="104">
        <v>153</v>
      </c>
      <c r="B161" s="104">
        <v>85151700</v>
      </c>
      <c r="C161" s="105" t="s">
        <v>1071</v>
      </c>
      <c r="D161" s="106" t="s">
        <v>245</v>
      </c>
      <c r="E161" s="107">
        <v>1</v>
      </c>
      <c r="F161" s="108">
        <v>69700</v>
      </c>
      <c r="G161" s="109">
        <v>0.19</v>
      </c>
      <c r="H161" s="8">
        <f t="shared" si="7"/>
        <v>13243</v>
      </c>
      <c r="I161" s="6">
        <f t="shared" si="6"/>
        <v>69700</v>
      </c>
      <c r="J161" s="6">
        <f t="shared" si="8"/>
        <v>82943</v>
      </c>
    </row>
    <row r="162" spans="1:10" ht="75" x14ac:dyDescent="0.2">
      <c r="A162" s="104">
        <v>154</v>
      </c>
      <c r="B162" s="104">
        <v>49221500</v>
      </c>
      <c r="C162" s="105" t="s">
        <v>1072</v>
      </c>
      <c r="D162" s="106" t="s">
        <v>29</v>
      </c>
      <c r="E162" s="107">
        <v>1</v>
      </c>
      <c r="F162" s="108">
        <v>1300500</v>
      </c>
      <c r="G162" s="109">
        <v>0.19</v>
      </c>
      <c r="H162" s="8">
        <f t="shared" si="7"/>
        <v>247095</v>
      </c>
      <c r="I162" s="6">
        <f t="shared" si="6"/>
        <v>1300500</v>
      </c>
      <c r="J162" s="6">
        <f t="shared" si="8"/>
        <v>1547595</v>
      </c>
    </row>
    <row r="163" spans="1:10" ht="15" x14ac:dyDescent="0.2">
      <c r="A163" s="104">
        <v>155</v>
      </c>
      <c r="B163" s="104">
        <v>12352300</v>
      </c>
      <c r="C163" s="105" t="s">
        <v>1073</v>
      </c>
      <c r="D163" s="106" t="s">
        <v>245</v>
      </c>
      <c r="E163" s="107">
        <v>1</v>
      </c>
      <c r="F163" s="108">
        <v>52800</v>
      </c>
      <c r="G163" s="109">
        <v>0.19</v>
      </c>
      <c r="H163" s="8">
        <f t="shared" si="7"/>
        <v>10032</v>
      </c>
      <c r="I163" s="6">
        <f t="shared" si="6"/>
        <v>52800</v>
      </c>
      <c r="J163" s="6">
        <f t="shared" si="8"/>
        <v>62832</v>
      </c>
    </row>
    <row r="164" spans="1:10" ht="15" x14ac:dyDescent="0.2">
      <c r="A164" s="104">
        <v>156</v>
      </c>
      <c r="B164" s="104">
        <v>12352300</v>
      </c>
      <c r="C164" s="105" t="s">
        <v>1074</v>
      </c>
      <c r="D164" s="106" t="s">
        <v>254</v>
      </c>
      <c r="E164" s="107">
        <v>1</v>
      </c>
      <c r="F164" s="108">
        <v>52800</v>
      </c>
      <c r="G164" s="109">
        <v>0</v>
      </c>
      <c r="H164" s="8">
        <f t="shared" si="7"/>
        <v>0</v>
      </c>
      <c r="I164" s="6">
        <f t="shared" si="6"/>
        <v>52800</v>
      </c>
      <c r="J164" s="6">
        <f t="shared" si="8"/>
        <v>52800</v>
      </c>
    </row>
    <row r="165" spans="1:10" ht="15" x14ac:dyDescent="0.2">
      <c r="A165" s="104">
        <v>157</v>
      </c>
      <c r="B165" s="104">
        <v>12352300</v>
      </c>
      <c r="C165" s="105" t="s">
        <v>1075</v>
      </c>
      <c r="D165" s="106" t="s">
        <v>254</v>
      </c>
      <c r="E165" s="107">
        <v>1</v>
      </c>
      <c r="F165" s="108">
        <v>63300</v>
      </c>
      <c r="G165" s="109">
        <v>0</v>
      </c>
      <c r="H165" s="8">
        <f t="shared" si="7"/>
        <v>0</v>
      </c>
      <c r="I165" s="6">
        <f t="shared" si="6"/>
        <v>63300</v>
      </c>
      <c r="J165" s="6">
        <f t="shared" si="8"/>
        <v>63300</v>
      </c>
    </row>
    <row r="166" spans="1:10" ht="30" x14ac:dyDescent="0.2">
      <c r="A166" s="104">
        <v>158</v>
      </c>
      <c r="B166" s="104">
        <v>12352300</v>
      </c>
      <c r="C166" s="105" t="s">
        <v>1076</v>
      </c>
      <c r="D166" s="106" t="s">
        <v>29</v>
      </c>
      <c r="E166" s="107">
        <v>1</v>
      </c>
      <c r="F166" s="108">
        <v>40100</v>
      </c>
      <c r="G166" s="109">
        <v>0</v>
      </c>
      <c r="H166" s="8">
        <f t="shared" si="7"/>
        <v>0</v>
      </c>
      <c r="I166" s="6">
        <f t="shared" si="6"/>
        <v>40100</v>
      </c>
      <c r="J166" s="6">
        <f t="shared" si="8"/>
        <v>40100</v>
      </c>
    </row>
    <row r="167" spans="1:10" ht="30" x14ac:dyDescent="0.2">
      <c r="A167" s="104">
        <v>159</v>
      </c>
      <c r="B167" s="104">
        <v>41112000</v>
      </c>
      <c r="C167" s="105" t="s">
        <v>1077</v>
      </c>
      <c r="D167" s="106" t="s">
        <v>29</v>
      </c>
      <c r="E167" s="107">
        <v>1</v>
      </c>
      <c r="F167" s="108">
        <v>116000</v>
      </c>
      <c r="G167" s="109">
        <v>0.19</v>
      </c>
      <c r="H167" s="8">
        <f t="shared" si="7"/>
        <v>22040</v>
      </c>
      <c r="I167" s="6">
        <f t="shared" si="6"/>
        <v>116000</v>
      </c>
      <c r="J167" s="6">
        <f t="shared" si="8"/>
        <v>138040</v>
      </c>
    </row>
    <row r="168" spans="1:10" ht="30" x14ac:dyDescent="0.2">
      <c r="A168" s="104">
        <v>160</v>
      </c>
      <c r="B168" s="104">
        <v>27112000</v>
      </c>
      <c r="C168" s="105" t="s">
        <v>1078</v>
      </c>
      <c r="D168" s="106" t="s">
        <v>29</v>
      </c>
      <c r="E168" s="107">
        <v>1</v>
      </c>
      <c r="F168" s="108">
        <v>464000</v>
      </c>
      <c r="G168" s="109">
        <v>0.19</v>
      </c>
      <c r="H168" s="8">
        <f t="shared" si="7"/>
        <v>88160</v>
      </c>
      <c r="I168" s="6">
        <f t="shared" si="6"/>
        <v>464000</v>
      </c>
      <c r="J168" s="6">
        <f t="shared" si="8"/>
        <v>552160</v>
      </c>
    </row>
    <row r="169" spans="1:10" ht="45" x14ac:dyDescent="0.2">
      <c r="A169" s="104">
        <v>161</v>
      </c>
      <c r="B169" s="104">
        <v>27112000</v>
      </c>
      <c r="C169" s="105" t="s">
        <v>1079</v>
      </c>
      <c r="D169" s="106" t="s">
        <v>29</v>
      </c>
      <c r="E169" s="107">
        <v>1</v>
      </c>
      <c r="F169" s="108">
        <v>211000</v>
      </c>
      <c r="G169" s="109">
        <v>0.19</v>
      </c>
      <c r="H169" s="8">
        <f t="shared" si="7"/>
        <v>40090</v>
      </c>
      <c r="I169" s="6">
        <f t="shared" si="6"/>
        <v>211000</v>
      </c>
      <c r="J169" s="6">
        <f t="shared" si="8"/>
        <v>251090</v>
      </c>
    </row>
    <row r="170" spans="1:10" ht="15" x14ac:dyDescent="0.2">
      <c r="A170" s="104">
        <v>162</v>
      </c>
      <c r="B170" s="104">
        <v>27112000</v>
      </c>
      <c r="C170" s="105" t="s">
        <v>1080</v>
      </c>
      <c r="D170" s="106" t="s">
        <v>29</v>
      </c>
      <c r="E170" s="107">
        <v>1</v>
      </c>
      <c r="F170" s="108">
        <v>75900</v>
      </c>
      <c r="G170" s="109">
        <v>0.19</v>
      </c>
      <c r="H170" s="8">
        <f t="shared" si="7"/>
        <v>14421</v>
      </c>
      <c r="I170" s="6">
        <f t="shared" si="6"/>
        <v>75900</v>
      </c>
      <c r="J170" s="6">
        <f t="shared" si="8"/>
        <v>90321</v>
      </c>
    </row>
    <row r="171" spans="1:10" ht="30" x14ac:dyDescent="0.2">
      <c r="A171" s="104">
        <v>163</v>
      </c>
      <c r="B171" s="104">
        <v>12352300</v>
      </c>
      <c r="C171" s="105" t="s">
        <v>1081</v>
      </c>
      <c r="D171" s="106" t="s">
        <v>254</v>
      </c>
      <c r="E171" s="107">
        <v>1</v>
      </c>
      <c r="F171" s="108">
        <v>465400</v>
      </c>
      <c r="G171" s="109">
        <v>0.19</v>
      </c>
      <c r="H171" s="8">
        <f t="shared" si="7"/>
        <v>88426</v>
      </c>
      <c r="I171" s="6">
        <f t="shared" si="6"/>
        <v>465400</v>
      </c>
      <c r="J171" s="6">
        <f t="shared" si="8"/>
        <v>553826</v>
      </c>
    </row>
    <row r="172" spans="1:10" ht="30" x14ac:dyDescent="0.2">
      <c r="A172" s="104">
        <v>164</v>
      </c>
      <c r="B172" s="104">
        <v>14117000</v>
      </c>
      <c r="C172" s="105" t="s">
        <v>1082</v>
      </c>
      <c r="D172" s="106" t="s">
        <v>29</v>
      </c>
      <c r="E172" s="107">
        <v>1</v>
      </c>
      <c r="F172" s="108">
        <v>179300</v>
      </c>
      <c r="G172" s="109">
        <v>0.19</v>
      </c>
      <c r="H172" s="8">
        <f t="shared" si="7"/>
        <v>34067</v>
      </c>
      <c r="I172" s="6">
        <f t="shared" si="6"/>
        <v>179300</v>
      </c>
      <c r="J172" s="6">
        <f t="shared" si="8"/>
        <v>213367</v>
      </c>
    </row>
    <row r="173" spans="1:10" ht="165" x14ac:dyDescent="0.2">
      <c r="A173" s="104">
        <v>165</v>
      </c>
      <c r="B173" s="104">
        <v>10171700</v>
      </c>
      <c r="C173" s="105" t="s">
        <v>1083</v>
      </c>
      <c r="D173" s="106" t="s">
        <v>260</v>
      </c>
      <c r="E173" s="107">
        <v>1</v>
      </c>
      <c r="F173" s="108">
        <v>107500</v>
      </c>
      <c r="G173" s="109">
        <v>0</v>
      </c>
      <c r="H173" s="8">
        <f t="shared" si="7"/>
        <v>0</v>
      </c>
      <c r="I173" s="6">
        <f t="shared" si="6"/>
        <v>107500</v>
      </c>
      <c r="J173" s="6">
        <f t="shared" si="8"/>
        <v>107500</v>
      </c>
    </row>
    <row r="174" spans="1:10" ht="15" x14ac:dyDescent="0.2">
      <c r="A174" s="104">
        <v>166</v>
      </c>
      <c r="B174" s="104">
        <v>11121700</v>
      </c>
      <c r="C174" s="105" t="s">
        <v>1084</v>
      </c>
      <c r="D174" s="106" t="s">
        <v>29</v>
      </c>
      <c r="E174" s="107">
        <v>1</v>
      </c>
      <c r="F174" s="108">
        <v>125800</v>
      </c>
      <c r="G174" s="109">
        <v>0.19</v>
      </c>
      <c r="H174" s="8">
        <f t="shared" si="7"/>
        <v>23902</v>
      </c>
      <c r="I174" s="6">
        <f t="shared" si="6"/>
        <v>125800</v>
      </c>
      <c r="J174" s="6">
        <f t="shared" si="8"/>
        <v>149702</v>
      </c>
    </row>
    <row r="175" spans="1:10" ht="75" x14ac:dyDescent="0.2">
      <c r="A175" s="104">
        <v>167</v>
      </c>
      <c r="B175" s="104">
        <v>41121800</v>
      </c>
      <c r="C175" s="105" t="s">
        <v>1085</v>
      </c>
      <c r="D175" s="106" t="s">
        <v>1086</v>
      </c>
      <c r="E175" s="107">
        <v>1</v>
      </c>
      <c r="F175" s="108">
        <v>38000</v>
      </c>
      <c r="G175" s="109">
        <v>0.19</v>
      </c>
      <c r="H175" s="8">
        <f t="shared" si="7"/>
        <v>7220</v>
      </c>
      <c r="I175" s="6">
        <f t="shared" si="6"/>
        <v>38000</v>
      </c>
      <c r="J175" s="6">
        <f t="shared" si="8"/>
        <v>45220</v>
      </c>
    </row>
    <row r="176" spans="1:10" ht="75" x14ac:dyDescent="0.2">
      <c r="A176" s="104">
        <v>168</v>
      </c>
      <c r="B176" s="104">
        <v>41121800</v>
      </c>
      <c r="C176" s="105" t="s">
        <v>1087</v>
      </c>
      <c r="D176" s="106" t="s">
        <v>1086</v>
      </c>
      <c r="E176" s="107">
        <v>1</v>
      </c>
      <c r="F176" s="108">
        <v>46500</v>
      </c>
      <c r="G176" s="109">
        <v>0.19</v>
      </c>
      <c r="H176" s="8">
        <f t="shared" si="7"/>
        <v>8835</v>
      </c>
      <c r="I176" s="6">
        <f t="shared" si="6"/>
        <v>46500</v>
      </c>
      <c r="J176" s="6">
        <f t="shared" si="8"/>
        <v>55335</v>
      </c>
    </row>
    <row r="177" spans="1:10" ht="15" x14ac:dyDescent="0.2">
      <c r="A177" s="104">
        <v>169</v>
      </c>
      <c r="B177" s="104">
        <v>12191500</v>
      </c>
      <c r="C177" s="105" t="s">
        <v>1088</v>
      </c>
      <c r="D177" s="106" t="s">
        <v>245</v>
      </c>
      <c r="E177" s="107">
        <v>1</v>
      </c>
      <c r="F177" s="108">
        <v>84500</v>
      </c>
      <c r="G177" s="109">
        <v>0.19</v>
      </c>
      <c r="H177" s="8">
        <f t="shared" si="7"/>
        <v>16055</v>
      </c>
      <c r="I177" s="6">
        <f t="shared" si="6"/>
        <v>84500</v>
      </c>
      <c r="J177" s="6">
        <f t="shared" si="8"/>
        <v>100555</v>
      </c>
    </row>
    <row r="179" spans="1:10" ht="15" x14ac:dyDescent="0.2">
      <c r="I179" s="92" t="s">
        <v>9</v>
      </c>
      <c r="J179" s="93">
        <f>SUM(I9:I177)</f>
        <v>41686900</v>
      </c>
    </row>
    <row r="180" spans="1:10" ht="15" x14ac:dyDescent="0.2">
      <c r="I180" s="94" t="s">
        <v>234</v>
      </c>
      <c r="J180" s="95">
        <f>SUMIF(G9:G177,19%,$H$9:$H$177)</f>
        <v>6558990</v>
      </c>
    </row>
    <row r="181" spans="1:10" ht="15" x14ac:dyDescent="0.2">
      <c r="I181" s="92" t="s">
        <v>235</v>
      </c>
      <c r="J181" s="93">
        <f>SUMIF(G9:G177,5%,$H$9:$H$177)</f>
        <v>9440</v>
      </c>
    </row>
    <row r="182" spans="1:10" ht="15" x14ac:dyDescent="0.2">
      <c r="I182" s="92" t="s">
        <v>236</v>
      </c>
      <c r="J182" s="93">
        <f>SUM(J179:J181)</f>
        <v>48255330</v>
      </c>
    </row>
    <row r="183" spans="1:10" ht="15" x14ac:dyDescent="0.2">
      <c r="B183" s="25" t="s">
        <v>237</v>
      </c>
    </row>
    <row r="184" spans="1:10" ht="15" x14ac:dyDescent="0.2">
      <c r="B184" s="24" t="s">
        <v>238</v>
      </c>
    </row>
    <row r="185" spans="1:10" ht="15" x14ac:dyDescent="0.2">
      <c r="B185" s="24" t="s">
        <v>239</v>
      </c>
    </row>
    <row r="186" spans="1:10" ht="15" x14ac:dyDescent="0.2">
      <c r="B186" s="24" t="s">
        <v>240</v>
      </c>
    </row>
    <row r="187" spans="1:10" ht="15" x14ac:dyDescent="0.2">
      <c r="B187" s="24" t="s">
        <v>241</v>
      </c>
    </row>
  </sheetData>
  <mergeCells count="1">
    <mergeCell ref="A7:J7"/>
  </mergeCells>
  <conditionalFormatting sqref="C8:C1048576">
    <cfRule type="duplicateValues" dxfId="8" priority="6"/>
  </conditionalFormatting>
  <conditionalFormatting sqref="C9:C177">
    <cfRule type="expression" dxfId="7" priority="9" stopIfTrue="1">
      <formula>AND(COUNTIF($C$11:$C$16, C9)+COUNTIF($C$9:$C$9, C9)+COUNTIF($C$66:$C$75, C9)+COUNTIF($C$18:$C$19, C9)+COUNTIF($C$20:$C$34, C9)&gt;1,NOT(ISBLANK(C9)))</formula>
    </cfRule>
  </conditionalFormatting>
  <conditionalFormatting sqref="C34:C35">
    <cfRule type="duplicateValues" dxfId="6" priority="8"/>
  </conditionalFormatting>
  <conditionalFormatting sqref="C36:C64">
    <cfRule type="duplicateValues" dxfId="5" priority="7"/>
  </conditionalFormatting>
  <conditionalFormatting sqref="C97">
    <cfRule type="duplicateValues" dxfId="4" priority="2"/>
  </conditionalFormatting>
  <conditionalFormatting sqref="C98:C102 C104:C105 C107:C119 C151:C164">
    <cfRule type="expression" dxfId="3" priority="5" stopIfTrue="1">
      <formula>AND(COUNTIF($F$64:$F$76, C98)+COUNTIF($F$11:$F$16, C98)+COUNTIF($F$9:$F$9, C98)+COUNTIF($F$18:$F$19, C98)+COUNTIF($F$20:$F$32, C98)&gt;1,NOT(ISBLANK(C98)))</formula>
    </cfRule>
  </conditionalFormatting>
  <conditionalFormatting sqref="C120:C121">
    <cfRule type="duplicateValues" dxfId="2" priority="4"/>
  </conditionalFormatting>
  <conditionalFormatting sqref="C122:C150">
    <cfRule type="duplicateValues" dxfId="1" priority="3"/>
  </conditionalFormatting>
  <conditionalFormatting sqref="F9:F177">
    <cfRule type="cellIs" dxfId="0" priority="1" operator="equal">
      <formula>0</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Pecuaria</vt:lpstr>
      <vt:lpstr>Agroindustria</vt:lpstr>
      <vt:lpstr>Ambiental y Agricola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 Jesus David M.Cantillo</dc:creator>
  <cp:lastModifiedBy>Gabriel Blanco Bohórquez</cp:lastModifiedBy>
  <cp:lastPrinted>2026-02-23T16:55:41Z</cp:lastPrinted>
  <dcterms:created xsi:type="dcterms:W3CDTF">2026-02-23T15:36:38Z</dcterms:created>
  <dcterms:modified xsi:type="dcterms:W3CDTF">2026-03-17T17:02:04Z</dcterms:modified>
</cp:coreProperties>
</file>