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https://rutanmedellin-my.sharepoint.com/personal/c_bedoya_rutanmedellin_org/Documents/CONTRACTUAL RUTA N/REVISION ABOGADOS/CAROL BEDOYA/08. CP-006-EXPEDRIENCIA MARCA/"/>
    </mc:Choice>
  </mc:AlternateContent>
  <xr:revisionPtr revIDLastSave="725" documentId="11_7B636CC333C0284B5589338BF469D5A393FD02C7" xr6:coauthVersionLast="47" xr6:coauthVersionMax="47" xr10:uidLastSave="{B0BDB310-69CD-4505-93D4-41ED6D28233B}"/>
  <bookViews>
    <workbookView xWindow="-110" yWindow="-110" windowWidth="19420" windowHeight="11500" firstSheet="1" activeTab="2" xr2:uid="{00000000-000D-0000-FFFF-FFFF00000000}"/>
  </bookViews>
  <sheets>
    <sheet name="REQUISITOS JURIDICOS" sheetId="1" r:id="rId1"/>
    <sheet name="REQUISITOS TECNICOS" sheetId="2" r:id="rId2"/>
    <sheet name="EXP EQUIPO DE TRABAJO" sheetId="6" r:id="rId3"/>
    <sheet name="REQUISITOS FINANCIEROS" sheetId="3" r:id="rId4"/>
    <sheet name="PONDERABLES" sheetId="4" r:id="rId5"/>
  </sheets>
  <definedNames>
    <definedName name="_Hlk78790027" localSheetId="0">'REQUISITOS JURIDICOS'!$A$11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6" i="6" l="1"/>
  <c r="G14" i="6"/>
  <c r="G13" i="6"/>
  <c r="H8" i="6"/>
  <c r="G6" i="6"/>
  <c r="G5" i="6"/>
  <c r="E7" i="4" l="1"/>
  <c r="D7" i="4"/>
  <c r="C7" i="4"/>
</calcChain>
</file>

<file path=xl/sharedStrings.xml><?xml version="1.0" encoding="utf-8"?>
<sst xmlns="http://schemas.openxmlformats.org/spreadsheetml/2006/main" count="385" uniqueCount="154">
  <si>
    <t>REQUISITOS LEGALES Y ADMINISTRATIVOS</t>
  </si>
  <si>
    <t>CONDICIONES</t>
  </si>
  <si>
    <t>01. OQ2 OCUDOS S.A.S
NIT 900588749-6</t>
  </si>
  <si>
    <t>02. SASOFTCO S.A.S
NIT 901518998-8</t>
  </si>
  <si>
    <t>03. W2D IT SAS
NIT 900946291-1</t>
  </si>
  <si>
    <t>CUMPLE</t>
  </si>
  <si>
    <t>NO CUMPLE</t>
  </si>
  <si>
    <t>CAPACIDAD JURÍDICA</t>
  </si>
  <si>
    <t>Podrán participar en el presente proceso las personas naturales o jurídicas o Conjuntamente, como Proponentes Plurales en cualquiera de las formas de asociación, nacionales o extranjeras, en forma que dentro de su actividad comercial (cuando aplique) o su objeto social se relacione con el presente proceso de selección y que acredite una duración superior al plazo del contrato y tres (03) año más, contados a partir de la fecha de cierre del proceso.</t>
  </si>
  <si>
    <t>X
Indefinida</t>
  </si>
  <si>
    <t>PODER</t>
  </si>
  <si>
    <t>Otorgado en legal forma, en el que se confiera al apoderado de manera clara y expresa facultades amplias y suficientes para actuar, obligar y responsabilizar a quien(es) representa en el trámite del presente proceso y en la suscripción del Contrato.</t>
  </si>
  <si>
    <t>N/A</t>
  </si>
  <si>
    <t>CARTA DE PRESENTACIÓN DE LA PROPUESTA</t>
  </si>
  <si>
    <t>De acuerdo con el contenido del ANEXO 1 CARTA DE PRESENTACIÓN DE LA PROPUESTA, esta debe estar suscrita por la persona natural o por el representante legal de la persona jurídica, o por el apoderado constituido para el efecto, según el caso, quien debe estar debidamente facultado, indicando el nombre, cargo y documento de identidad.</t>
  </si>
  <si>
    <t>X</t>
  </si>
  <si>
    <t>X
Firma: Pablo Alberto Martinez</t>
  </si>
  <si>
    <t>X
Firma: Diego Andres Ortiz</t>
  </si>
  <si>
    <t>CAPACIDAD, EXISTENCIA Y REPRESENTACIÓN LEGAL</t>
  </si>
  <si>
    <t>Copia del documento. El registro mercantil debe ser expedido por la Cámara de Comercio o la autoridad competente y estar vigente, expedido con antelación máxima de treinta (30) días calendario a la fecha de cierre del presente proceso y cumplir las demás condiciones de los términos de referencia.</t>
  </si>
  <si>
    <t>X
22/04/2026</t>
  </si>
  <si>
    <t>X
31/03/2026</t>
  </si>
  <si>
    <t>X
07/04/2026</t>
  </si>
  <si>
    <t>COPIA DE LA CÉDULA DE CIUDADANÍA.</t>
  </si>
  <si>
    <t>El Representante Legal del oferente deberá aportar copia legible del documento de identidad vigente (cédula amarilla con hologramas), en atención al Decreto 4969 de 2009.</t>
  </si>
  <si>
    <t>LIBRETA MILITAR</t>
  </si>
  <si>
    <t xml:space="preserve">El Representante Legal del oferente deberá aportar copia legible del certificado que acredite la situación militar definida o copia de la libreta militar (Hombres menores de 50 años). </t>
  </si>
  <si>
    <t>DOCUMENTO FORMAL QUE ACREDITE LA CONSTITUCIÓN DEL CONSORCIO O UNIÓN TEMPORAL.</t>
  </si>
  <si>
    <t>La forma asociativa deberá constituirse para el presente proceso de selección mediante el Anexo N°. 2 carta Constitución Formas Asociativas y así lo señalará expresamente, indicando las reglas básicas que lo regirán, independiente que las personas naturales o jurídicas que lo conformen sean las mismas que hayan constituido consorcios o uniones temporales para otros procesos. Dichas formas asociativas no podrán ser disueltas ni liquidadas durante la vigencia o prórrogas del contrato que se suscriba.</t>
  </si>
  <si>
    <t>GARANTÍA DE SERIEDAD DE LA PROPUESTA.</t>
  </si>
  <si>
    <t xml:space="preserve">El proponente debe aportar con su propuesta garantía de seriedad de la propuesta firmada, la cual debe consistir en una póliza expedida A FAVOR ENTIDADES PÚBLICAS CON RÉGIMEN ESPECIAL DE CONTRATACIÓN, expedida por una Compañía de Seguros autorizada para funcionar en Colombia. </t>
  </si>
  <si>
    <t>X
Seguros Mundial
A favor de entidades Públicas con régimen privado de Contratación
desde 24/04/2026 hasta 24/07/2026
$120.000.000
Firmada
Recibo de Pago</t>
  </si>
  <si>
    <t>X
Seguros del Estado S.A.S
A favor de entidades Públicas con régimen privado de Contratación
desde 24/04/2026 hasta 24/08/2026
$120.000.000
Firmada
Recibo de Pago</t>
  </si>
  <si>
    <t>CUMPLIMIENTO DE OBLIGACIONES CON EL SISTEMA DE SEGURIDAD SOCIAL Y APORTES PARAFISCALES</t>
  </si>
  <si>
    <t>Certificado de que se encuentra al día en el pago de sus aportes al sistema de seguridad social y demás soportes.</t>
  </si>
  <si>
    <t>X
Firma: Beatriz Elena Puerta
CC: Cumple
TP: Cumple
JCC: Cumple</t>
  </si>
  <si>
    <t>X
Subsanó
Firma: Merly Lorena Peña
CC: Cumple
TP: Cumple
JCC: Cumple</t>
  </si>
  <si>
    <t xml:space="preserve">X
Firma: Elisabu Bernal
CC: Cumple
TP: Cumple
JCC: Cumple
</t>
  </si>
  <si>
    <t>CERTIFICADO DE RESPONSABLES FISCALES DE LA CONTRALORÍA GENERAL DE LA REPÚBLICA</t>
  </si>
  <si>
    <t>Verificación con la Contraloría.</t>
  </si>
  <si>
    <t>X
Verificado 27/04/2026</t>
  </si>
  <si>
    <t>CERTIFICADO DE ANTECEDENTES DISCIPLINARIOS DE LA PROCURADURÍA GENERAL DE LA NACIÓN</t>
  </si>
  <si>
    <t>Verificación con la Procuraduría General de la Nación</t>
  </si>
  <si>
    <t>CERTIFICADO DE ANTECEDENTES PENALES Y REQUERIMIENTOS JUDICIALES.</t>
  </si>
  <si>
    <t>Verificación página web de la Policía Nacional.</t>
  </si>
  <si>
    <t xml:space="preserve">REGISTRO COMO INFRACTOR LEY 1801 DE 2016 – CERTIFICADO RNMC DE LA POLICÍA NACIONAL DE COLOMBIA </t>
  </si>
  <si>
    <t xml:space="preserve">Verificación con la Policía Nacional </t>
  </si>
  <si>
    <t>CERTIFICADO REDAM:</t>
  </si>
  <si>
    <t>Validación Mintic</t>
  </si>
  <si>
    <t>CERTIFICADO DE NO INHABILIDADES POR CONDENAS POR DELITOS SEXUALES COMETIDOS CONTRA MENORES DE 18 AÑOS DE LA POLICÍA NACIONAL.</t>
  </si>
  <si>
    <t>CERTIFICADO DE INHABILIDADES E INCOMPATIBILIDADES.</t>
  </si>
  <si>
    <t>De acuerdo con el contenido del ANEXO 4.</t>
  </si>
  <si>
    <t>X
Subsanó</t>
  </si>
  <si>
    <t>DECLARACIÓN JURAMENTADA – MULTAS Y/O SANCIONES</t>
  </si>
  <si>
    <t>De acuerdo con el contenido del DECLARACIÓN JURAMENTADA – MULTAS Y/O SANCIONES ANEXO 5A o 5B</t>
  </si>
  <si>
    <t>COMPROMISO DE PROBIDAD Y PACTO DE TRANSPARENCIA.</t>
  </si>
  <si>
    <t xml:space="preserve">De acuerdo con el contenido del ANEXO 6 DE COMPROMISO </t>
  </si>
  <si>
    <t>COMPROMISO ANTICORRUPCIÓN</t>
  </si>
  <si>
    <t>De acuerdo con el contenido del ANEXO 7</t>
  </si>
  <si>
    <t>SISTEMA DE GESTIÓN DE SEGURIDAD Y SALUD EN EL TRABAJO (SG-SST).</t>
  </si>
  <si>
    <t>El proponente o cada integrante de este, debe acreditar con la oferta que cuenta con el Sistema de Gestión de la Seguridad y Salud en el Trabajo (SG-SST), mediante certificación expedida por la Administradora de Riesgos Laborales del proponente o cada integrantes autoridad competente en la materia de conformidad con la Resolución 0312 del 13 de febrero de 2019.</t>
  </si>
  <si>
    <t>REGISTRO ÚNICO TRIBUTARIO – RUT</t>
  </si>
  <si>
    <t>El proponente deberá adjuntar junto con su propuesta el Registro Único Tributario emitido por la Dirección de Impuestos y Aduanas Nacionales DIAN.</t>
  </si>
  <si>
    <t>ESTADO</t>
  </si>
  <si>
    <t>REQUISITOS TECNICOS</t>
  </si>
  <si>
    <t>EXPERIENCIA GENERAL DEL PROPONENTE COMO REQUISITO HABILITANTE DE LA PROPUESTA VERIFICABLE EN EL RUP</t>
  </si>
  <si>
    <t xml:space="preserve">FORMATO 8 - EXPERIENCIA GENERAL DEL PROPONENTE (HABILITANTE)
El proponente deberá acreditar experiencia en máximo cuatro (4) contratos terminados a satisfacción y/o liquidados, que hayan sido celebrados con entidades públicas o privadas, cuyo objeto sea similar y/o relacionado, o que dentro de sus actividades o alcance contemple el diseño, y/o desarrollo, y/o producción y/o implementación de experiencias tecnológicas e inmersivas, destinados a fortalecer y complementar los eventos y experiencias institucionales. 
</t>
  </si>
  <si>
    <t>Contrato 1 - OCM-001
Valor: SMMLV 1.065
Fecha: 18-10-2025 AL 31-12-2025
Técnico: Cumple
Contrato 2 - 202500202
Valor: SMMLV 191
Fecha: 10-12-2025 al 19-12-2025
Técnico: Cumple
Contrato 3 - C-0330-18
Valor: SMMLV 28
Fecha: 04-12-2018 al 19-12-2018
Técnico:Cumple
Contrato 4 - 202400100
Valor: SMMLV 144
Fecha: 21-11-2024 al 20-12-2024
Técnico:Cumple</t>
  </si>
  <si>
    <r>
      <t xml:space="preserve">Contrato 1 - 095-2024
Valor:  SMMLV 340
Fecha 13-12-2024 al 16-12-2024
Técnico Cumple
Contrato 2 - Universidad de los Llanos
Valor: SMMLV 368
Fecha: 21/12/2023 al 20-06-2024
Técnico Cumple
</t>
    </r>
    <r>
      <rPr>
        <b/>
        <sz val="9"/>
        <color rgb="FF000000"/>
        <rFont val="Calibri"/>
        <family val="2"/>
      </rPr>
      <t xml:space="preserve">
</t>
    </r>
    <r>
      <rPr>
        <sz val="9"/>
        <color rgb="FF000000"/>
        <rFont val="Calibri"/>
        <family val="2"/>
      </rPr>
      <t>Contrato 3 - SAS 003-2024
Valor SMMLV 159 
Fecha: 01-08-2024 al 30-11-2024
Técnico Cumple
Contrato 4- SDS0001 DE 2022.
Valor  SMMLV 280
Fecha: 02-05-2022 al 30-06-2022
Técnico Cumple</t>
    </r>
  </si>
  <si>
    <t>Contrato 1 - 3210 de 2018
Valor:  SMMLV 271
Fecha 21-01-2019 al 09-07-2020
Técnico Cumple
Contrato 2 - Incomelec-W2D
Valor:  SMMLV 1897
Fecha: 11-01-2022 al 07-03-2024
Técnico Cumple
Contrato 3 - 082-2019
Valor:  SMMLV 868
Fecha: 02-01-2020 al 30-06-2021
Técnico Cumple
Contrato 4 - 01 de 2022
Valor:  SMMLV 123
Fecha: 17-07-2020
Técnico Cumple</t>
  </si>
  <si>
    <t>PERSONAL PROFESIONAL Y TÉCNICO MÍNIMO REQUERIDO (HABILITANTE).</t>
  </si>
  <si>
    <t>FORMATO 9 - CARTA DE COMPROMISO PERSONAL MÍNIMO REQUERIDO</t>
  </si>
  <si>
    <t>REGISTRO NACIONAL DE TURISMO:</t>
  </si>
  <si>
    <t xml:space="preserve">FORMATO 10 - FORMACIÓN Y EXPERIENCIA GENERAL DEL EQUIPO DE TRABAJO </t>
  </si>
  <si>
    <t>x</t>
  </si>
  <si>
    <t>CAPACIDAD OPERATIVA EN MEDELLÍN</t>
  </si>
  <si>
    <t xml:space="preserve">CAPACIDAD OPERATIVA EN MEDELLÍN (HABILITANTE)  </t>
  </si>
  <si>
    <t>PERFIL</t>
  </si>
  <si>
    <t>FACTOR EVALUACIÓN
EXPERIENCIA ADICIONAL EQUIPO DE TRABAJO</t>
  </si>
  <si>
    <t>INGENIERO DE SISTEMAS</t>
  </si>
  <si>
    <t>FORMATO 10</t>
  </si>
  <si>
    <t>NOMBRE</t>
  </si>
  <si>
    <t>Oscar Eduardo Soto Duque</t>
  </si>
  <si>
    <t>Carlos Arturo Gómez Jiménez</t>
  </si>
  <si>
    <t>Daniel Mauricio Suarez Cardozo</t>
  </si>
  <si>
    <t>CEDULA</t>
  </si>
  <si>
    <t>DIPLOMA</t>
  </si>
  <si>
    <t>Ingeniero de Sistemas</t>
  </si>
  <si>
    <t>Ingeniero Electrónico</t>
  </si>
  <si>
    <t>TARJETA PROFESIONAL (SI APLICA)</t>
  </si>
  <si>
    <t>CERTIFICADO DE VIGENCIA</t>
  </si>
  <si>
    <t>x Subsanó</t>
  </si>
  <si>
    <t xml:space="preserve">CERTIFICADO LABORALES </t>
  </si>
  <si>
    <t>7 años y 21 días</t>
  </si>
  <si>
    <t>9 años y 11 meses</t>
  </si>
  <si>
    <t>5 años y 4 meses</t>
  </si>
  <si>
    <t>OBSERVACIONES</t>
  </si>
  <si>
    <t>Cumple con el objeto de la experiencia</t>
  </si>
  <si>
    <t>Cumple con el objeto de la experiencia, Cabe mencionar que se tiene en cuenta la certificacion de ASSOINCO, toda vez que la certificación Kimbernum no hace referencia al objeto y/o actividades realizadas</t>
  </si>
  <si>
    <t>Cumple</t>
  </si>
  <si>
    <t>IINGENIERO ELECTRÓNICO</t>
  </si>
  <si>
    <t>Cristian David Marulanda Montoya</t>
  </si>
  <si>
    <t>Yeison Ferney Calentura Rojas</t>
  </si>
  <si>
    <t>Diana Marcela Buitrago Rodriguez</t>
  </si>
  <si>
    <t>8 años y 3 meses</t>
  </si>
  <si>
    <t>7 años y 3 meses</t>
  </si>
  <si>
    <t xml:space="preserve">DISEÑADOR </t>
  </si>
  <si>
    <t>Carolina Londoño Alvarez</t>
  </si>
  <si>
    <t>Quim Flórez González</t>
  </si>
  <si>
    <t>Sergio Alberto Amorocho Barrera</t>
  </si>
  <si>
    <t>Tecnóloga en Gráfica Digital</t>
  </si>
  <si>
    <t>Técnico en Diseño Gráfico</t>
  </si>
  <si>
    <t>Profesional en Diseño Grafico</t>
  </si>
  <si>
    <t>12 años y 1 mes</t>
  </si>
  <si>
    <t>3 años 9 meses</t>
  </si>
  <si>
    <t>12 años 9 meses</t>
  </si>
  <si>
    <t>ANIMADOR Y REMODELADOR (2D Y/O 3D)</t>
  </si>
  <si>
    <t>Alejandro Mejia Cortes</t>
  </si>
  <si>
    <t>Deiby Ismael Tovar Castro</t>
  </si>
  <si>
    <t>Cristian Camilo Bastidas Ramírez</t>
  </si>
  <si>
    <t>Comunicador Audiovisual</t>
  </si>
  <si>
    <t>Tecnólogo en Producción de Multimedia</t>
  </si>
  <si>
    <t>Diseñador Grafico</t>
  </si>
  <si>
    <t>4 años 11 meses</t>
  </si>
  <si>
    <t>2 años 3 meses</t>
  </si>
  <si>
    <t>Subsanó 3 años y 6 meses</t>
  </si>
  <si>
    <t>DISEÑADOR INTELIGENCIA ARTIFICIAL</t>
  </si>
  <si>
    <t>Maria Camila Maya Jaramillo</t>
  </si>
  <si>
    <t>Juan David Casas Bello</t>
  </si>
  <si>
    <t>Diego Antonio Saavedra Mateus</t>
  </si>
  <si>
    <t>Diseñadora Gráfica</t>
  </si>
  <si>
    <t>Ingeniero en Multimedia</t>
  </si>
  <si>
    <t>1 año y 2 meses</t>
  </si>
  <si>
    <t>1 año y 3 meses</t>
  </si>
  <si>
    <t>4 años y 3 meses</t>
  </si>
  <si>
    <t>INFORME DE VERIFICACIÓN DE REQUISITOS HABILITANTES</t>
  </si>
  <si>
    <t>REQUISITOS FINANCIEROS</t>
  </si>
  <si>
    <t>Índice de Liquidez</t>
  </si>
  <si>
    <t>Mayor o igual a 1</t>
  </si>
  <si>
    <t>Índice de endeudamiento</t>
  </si>
  <si>
    <t>Menor o igual a 75%</t>
  </si>
  <si>
    <t>estados financieros certificados del año inmediatamente anterior, con sus respectivos anexos (estados financieros comparativos 2024-2025,</t>
  </si>
  <si>
    <t>Para para la verificación de la capacidad financiera los proponentes deberán acreditar los estados financieros de las vigencias 2025-2024</t>
  </si>
  <si>
    <t>CRITERIO QUE GENERA PUNTAJE</t>
  </si>
  <si>
    <t>Oferta económica</t>
  </si>
  <si>
    <t>FORMATO 11 - PROPUESTA ECONÓMICA – TARIFARIO</t>
  </si>
  <si>
    <t>Capacidad de respuesta Técnica</t>
  </si>
  <si>
    <t xml:space="preserve">FORMATO 12 - CAPACIDAD DE RESPUESTA TÉCNICA - CONFORMACIÓN DEL EQUIPO, </t>
  </si>
  <si>
    <t xml:space="preserve">Experiencia adicional equipo de trabajo
Formato 13 </t>
  </si>
  <si>
    <t>INGENIERO DE SISTEMAS – 15 PUNTOS</t>
  </si>
  <si>
    <t>INGENIERO ELECTRÓNICO – 15 PUNTOS</t>
  </si>
  <si>
    <t>Experiencia en Eventos de larga duración</t>
  </si>
  <si>
    <t>FORMULARIO 14 - EXPERIENCIA EN EVENTOS DE LARGA DURACIÓN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</si>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</sst>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Aptos Narrow"/>
      <family val="2"/>
      <scheme val="minor"/>
    </font>
    <font>
      <b/>
      <sz val="10"/>
      <color theme="1"/>
      <name val="Calibri"/>
      <family val="2"/>
    </font>
    <font>
      <sz val="10"/>
      <color theme="1"/>
      <name val="Calibri"/>
      <family val="2"/>
    </font>
    <font>
      <sz val="10"/>
      <color rgb="FFFF0000"/>
      <name val="Calibri"/>
      <family val="2"/>
    </font>
    <font>
      <sz val="9"/>
      <color rgb="FF000000"/>
      <name val="Calibri"/>
      <family val="2"/>
    </font>
    <font>
      <sz val="9"/>
      <color rgb="FFFF0000"/>
      <name val="Calibri"/>
      <family val="2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sz val="9"/>
      <name val="Calibri"/>
      <family val="2"/>
    </font>
    <font>
      <sz val="11"/>
      <color rgb="FFFF0000"/>
      <name val="Aptos Narrow"/>
      <family val="2"/>
      <scheme val="minor"/>
    </font>
    <font>
      <b/>
      <sz val="9"/>
      <name val="Calibri"/>
      <family val="2"/>
    </font>
    <font>
      <b/>
      <sz val="10.5"/>
      <color theme="1"/>
      <name val="Calibri"/>
      <family val="2"/>
    </font>
    <font>
      <b/>
      <sz val="9"/>
      <color rgb="FF000000"/>
      <name val="Calibri"/>
      <family val="2"/>
    </font>
    <font>
      <b/>
      <sz val="10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b/>
      <sz val="10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/>
  </cellStyleXfs>
  <cellXfs count="99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3" borderId="0" xfId="0" applyFont="1" applyFill="1" applyAlignment="1">
      <alignment horizontal="center" vertical="center"/>
    </xf>
    <xf numFmtId="0" fontId="5" fillId="0" borderId="11" xfId="0" applyFont="1" applyBorder="1" applyAlignment="1">
      <alignment horizontal="center" vertical="center" wrapText="1"/>
    </xf>
    <xf numFmtId="0" fontId="7" fillId="0" borderId="0" xfId="0" applyFont="1"/>
    <xf numFmtId="0" fontId="6" fillId="2" borderId="10" xfId="0" applyFont="1" applyFill="1" applyBorder="1" applyAlignment="1">
      <alignment horizontal="center"/>
    </xf>
    <xf numFmtId="0" fontId="6" fillId="2" borderId="11" xfId="0" applyFont="1" applyFill="1" applyBorder="1" applyAlignment="1">
      <alignment horizontal="center"/>
    </xf>
    <xf numFmtId="0" fontId="6" fillId="2" borderId="3" xfId="0" applyFont="1" applyFill="1" applyBorder="1" applyAlignment="1">
      <alignment horizontal="center"/>
    </xf>
    <xf numFmtId="0" fontId="6" fillId="0" borderId="1" xfId="0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7" fillId="0" borderId="11" xfId="0" applyFont="1" applyBorder="1"/>
    <xf numFmtId="0" fontId="7" fillId="0" borderId="10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wrapText="1"/>
    </xf>
    <xf numFmtId="0" fontId="7" fillId="0" borderId="0" xfId="0" applyFont="1" applyAlignment="1">
      <alignment wrapText="1"/>
    </xf>
    <xf numFmtId="0" fontId="6" fillId="0" borderId="0" xfId="0" applyFont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7" fillId="2" borderId="0" xfId="0" applyFont="1" applyFill="1"/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9" fontId="2" fillId="0" borderId="10" xfId="0" applyNumberFormat="1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9" fontId="2" fillId="0" borderId="19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9" fontId="2" fillId="0" borderId="3" xfId="0" applyNumberFormat="1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3" fillId="2" borderId="1" xfId="0" applyFont="1" applyFill="1" applyBorder="1" applyAlignment="1">
      <alignment horizontal="center" vertical="center" wrapText="1"/>
    </xf>
    <xf numFmtId="0" fontId="14" fillId="0" borderId="0" xfId="0" applyFont="1"/>
    <xf numFmtId="0" fontId="14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13" fillId="5" borderId="1" xfId="0" applyFont="1" applyFill="1" applyBorder="1" applyAlignment="1">
      <alignment horizontal="center" vertical="center"/>
    </xf>
    <xf numFmtId="2" fontId="15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6" fillId="2" borderId="8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" fillId="4" borderId="13" xfId="0" applyFont="1" applyFill="1" applyBorder="1" applyAlignment="1">
      <alignment horizontal="center" vertical="center"/>
    </xf>
    <xf numFmtId="0" fontId="1" fillId="4" borderId="2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0" fillId="4" borderId="13" xfId="0" applyFont="1" applyFill="1" applyBorder="1" applyAlignment="1">
      <alignment horizontal="center"/>
    </xf>
    <xf numFmtId="0" fontId="10" fillId="4" borderId="14" xfId="0" applyFont="1" applyFill="1" applyBorder="1" applyAlignment="1">
      <alignment horizontal="center"/>
    </xf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top" wrapText="1"/>
    </xf>
    <xf numFmtId="0" fontId="13" fillId="5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4"/>
  <sheetViews>
    <sheetView zoomScale="90" zoomScaleNormal="90" workbookViewId="0">
      <pane xSplit="1" ySplit="2" topLeftCell="C22" activePane="bottomRight" state="frozen"/>
      <selection pane="topRight" activeCell="B1" sqref="B1"/>
      <selection pane="bottomLeft" activeCell="A3" sqref="A3"/>
      <selection pane="bottomRight" activeCell="C24" sqref="C24:H24"/>
    </sheetView>
  </sheetViews>
  <sheetFormatPr baseColWidth="10" defaultColWidth="10.81640625" defaultRowHeight="12" x14ac:dyDescent="0.3"/>
  <cols>
    <col min="1" max="1" width="21" style="31" customWidth="1"/>
    <col min="2" max="2" width="31.453125" style="31" customWidth="1"/>
    <col min="3" max="3" width="26.453125" style="19" customWidth="1"/>
    <col min="4" max="4" width="29.1796875" style="19" customWidth="1"/>
    <col min="5" max="5" width="25.453125" style="19" customWidth="1"/>
    <col min="6" max="6" width="29.81640625" style="19" customWidth="1"/>
    <col min="7" max="7" width="25.453125" style="19" customWidth="1"/>
    <col min="8" max="8" width="27.453125" style="19" customWidth="1"/>
    <col min="9" max="16384" width="10.81640625" style="19"/>
  </cols>
  <sheetData>
    <row r="1" spans="1:8" s="34" customFormat="1" ht="36.65" customHeight="1" x14ac:dyDescent="0.3">
      <c r="A1" s="86" t="s">
        <v>0</v>
      </c>
      <c r="B1" s="88" t="s">
        <v>1</v>
      </c>
      <c r="C1" s="71" t="s">
        <v>2</v>
      </c>
      <c r="D1" s="72"/>
      <c r="E1" s="73" t="s">
        <v>3</v>
      </c>
      <c r="F1" s="72"/>
      <c r="G1" s="73" t="s">
        <v>4</v>
      </c>
      <c r="H1" s="72"/>
    </row>
    <row r="2" spans="1:8" ht="19" customHeight="1" x14ac:dyDescent="0.3">
      <c r="A2" s="87"/>
      <c r="B2" s="89"/>
      <c r="C2" s="20" t="s">
        <v>5</v>
      </c>
      <c r="D2" s="21" t="s">
        <v>6</v>
      </c>
      <c r="E2" s="22" t="s">
        <v>5</v>
      </c>
      <c r="F2" s="21" t="s">
        <v>6</v>
      </c>
      <c r="G2" s="22" t="s">
        <v>5</v>
      </c>
      <c r="H2" s="21" t="s">
        <v>6</v>
      </c>
    </row>
    <row r="3" spans="1:8" ht="132" x14ac:dyDescent="0.3">
      <c r="A3" s="23" t="s">
        <v>7</v>
      </c>
      <c r="B3" s="24" t="s">
        <v>8</v>
      </c>
      <c r="C3" s="16" t="s">
        <v>9</v>
      </c>
      <c r="D3" s="14"/>
      <c r="E3" s="16" t="s">
        <v>9</v>
      </c>
      <c r="F3" s="14"/>
      <c r="G3" s="16" t="s">
        <v>9</v>
      </c>
      <c r="H3" s="14"/>
    </row>
    <row r="4" spans="1:8" ht="72" x14ac:dyDescent="0.3">
      <c r="A4" s="23" t="s">
        <v>10</v>
      </c>
      <c r="B4" s="24" t="s">
        <v>11</v>
      </c>
      <c r="C4" s="26" t="s">
        <v>12</v>
      </c>
      <c r="D4" s="25"/>
      <c r="E4" s="26" t="s">
        <v>12</v>
      </c>
      <c r="F4" s="25"/>
      <c r="G4" s="26" t="s">
        <v>12</v>
      </c>
      <c r="H4" s="25"/>
    </row>
    <row r="5" spans="1:8" ht="108" x14ac:dyDescent="0.3">
      <c r="A5" s="23" t="s">
        <v>13</v>
      </c>
      <c r="B5" s="24" t="s">
        <v>14</v>
      </c>
      <c r="C5" s="16" t="s">
        <v>15</v>
      </c>
      <c r="D5" s="18"/>
      <c r="E5" s="27" t="s">
        <v>16</v>
      </c>
      <c r="F5" s="18"/>
      <c r="G5" s="27" t="s">
        <v>17</v>
      </c>
      <c r="H5" s="18"/>
    </row>
    <row r="6" spans="1:8" ht="96" x14ac:dyDescent="0.3">
      <c r="A6" s="23" t="s">
        <v>18</v>
      </c>
      <c r="B6" s="24" t="s">
        <v>19</v>
      </c>
      <c r="C6" s="16" t="s">
        <v>20</v>
      </c>
      <c r="D6" s="25"/>
      <c r="E6" s="16" t="s">
        <v>21</v>
      </c>
      <c r="F6" s="25"/>
      <c r="G6" s="16" t="s">
        <v>22</v>
      </c>
      <c r="H6" s="25"/>
    </row>
    <row r="7" spans="1:8" ht="60" x14ac:dyDescent="0.3">
      <c r="A7" s="23" t="s">
        <v>23</v>
      </c>
      <c r="B7" s="24" t="s">
        <v>24</v>
      </c>
      <c r="C7" s="26" t="s">
        <v>15</v>
      </c>
      <c r="D7" s="25"/>
      <c r="E7" s="28" t="s">
        <v>15</v>
      </c>
      <c r="F7" s="18"/>
      <c r="G7" s="28" t="s">
        <v>15</v>
      </c>
      <c r="H7" s="18"/>
    </row>
    <row r="8" spans="1:8" ht="60" x14ac:dyDescent="0.3">
      <c r="A8" s="23" t="s">
        <v>25</v>
      </c>
      <c r="B8" s="24" t="s">
        <v>26</v>
      </c>
      <c r="C8" s="26" t="s">
        <v>15</v>
      </c>
      <c r="D8" s="25"/>
      <c r="E8" s="28" t="s">
        <v>15</v>
      </c>
      <c r="F8" s="18"/>
      <c r="G8" s="28" t="s">
        <v>15</v>
      </c>
      <c r="H8" s="18"/>
    </row>
    <row r="9" spans="1:8" ht="144" x14ac:dyDescent="0.3">
      <c r="A9" s="23" t="s">
        <v>27</v>
      </c>
      <c r="B9" s="24" t="s">
        <v>28</v>
      </c>
      <c r="C9" s="26" t="s">
        <v>12</v>
      </c>
      <c r="D9" s="25"/>
      <c r="E9" s="26" t="s">
        <v>12</v>
      </c>
      <c r="F9" s="25"/>
      <c r="G9" s="26" t="s">
        <v>12</v>
      </c>
      <c r="H9" s="25"/>
    </row>
    <row r="10" spans="1:8" ht="96" x14ac:dyDescent="0.3">
      <c r="A10" s="23" t="s">
        <v>29</v>
      </c>
      <c r="B10" s="24" t="s">
        <v>30</v>
      </c>
      <c r="C10" s="29" t="s">
        <v>31</v>
      </c>
      <c r="D10" s="18"/>
      <c r="E10" s="29" t="s">
        <v>31</v>
      </c>
      <c r="F10" s="10"/>
      <c r="G10" s="29" t="s">
        <v>32</v>
      </c>
      <c r="H10" s="18"/>
    </row>
    <row r="11" spans="1:8" ht="72" x14ac:dyDescent="0.3">
      <c r="A11" s="23" t="s">
        <v>33</v>
      </c>
      <c r="B11" s="24" t="s">
        <v>34</v>
      </c>
      <c r="C11" s="16" t="s">
        <v>35</v>
      </c>
      <c r="D11" s="18"/>
      <c r="E11" s="29" t="s">
        <v>36</v>
      </c>
      <c r="F11" s="10"/>
      <c r="G11" s="29" t="s">
        <v>37</v>
      </c>
      <c r="H11" s="18"/>
    </row>
    <row r="12" spans="1:8" ht="48" x14ac:dyDescent="0.3">
      <c r="A12" s="23" t="s">
        <v>38</v>
      </c>
      <c r="B12" s="24" t="s">
        <v>39</v>
      </c>
      <c r="C12" s="16" t="s">
        <v>40</v>
      </c>
      <c r="D12" s="25"/>
      <c r="E12" s="16" t="s">
        <v>40</v>
      </c>
      <c r="F12" s="25"/>
      <c r="G12" s="16" t="s">
        <v>40</v>
      </c>
      <c r="H12" s="25"/>
    </row>
    <row r="13" spans="1:8" ht="60" x14ac:dyDescent="0.3">
      <c r="A13" s="23" t="s">
        <v>41</v>
      </c>
      <c r="B13" s="24" t="s">
        <v>42</v>
      </c>
      <c r="C13" s="16" t="s">
        <v>40</v>
      </c>
      <c r="D13" s="25"/>
      <c r="E13" s="16" t="s">
        <v>40</v>
      </c>
      <c r="F13" s="18"/>
      <c r="G13" s="16" t="s">
        <v>40</v>
      </c>
      <c r="H13" s="18"/>
    </row>
    <row r="14" spans="1:8" ht="48" x14ac:dyDescent="0.3">
      <c r="A14" s="23" t="s">
        <v>43</v>
      </c>
      <c r="B14" s="24" t="s">
        <v>44</v>
      </c>
      <c r="C14" s="16" t="s">
        <v>40</v>
      </c>
      <c r="D14" s="25"/>
      <c r="E14" s="16" t="s">
        <v>40</v>
      </c>
      <c r="F14" s="25"/>
      <c r="G14" s="16" t="s">
        <v>40</v>
      </c>
      <c r="H14" s="25"/>
    </row>
    <row r="15" spans="1:8" ht="60" x14ac:dyDescent="0.3">
      <c r="A15" s="23" t="s">
        <v>45</v>
      </c>
      <c r="B15" s="24" t="s">
        <v>46</v>
      </c>
      <c r="C15" s="16" t="s">
        <v>40</v>
      </c>
      <c r="D15" s="25"/>
      <c r="E15" s="16" t="s">
        <v>40</v>
      </c>
      <c r="F15" s="18"/>
      <c r="G15" s="16" t="s">
        <v>40</v>
      </c>
      <c r="H15" s="18"/>
    </row>
    <row r="16" spans="1:8" ht="24" x14ac:dyDescent="0.3">
      <c r="A16" s="23" t="s">
        <v>47</v>
      </c>
      <c r="B16" s="24" t="s">
        <v>48</v>
      </c>
      <c r="C16" s="16" t="s">
        <v>40</v>
      </c>
      <c r="D16" s="25"/>
      <c r="E16" s="16" t="s">
        <v>40</v>
      </c>
      <c r="F16" s="18"/>
      <c r="G16" s="16" t="s">
        <v>40</v>
      </c>
      <c r="H16" s="18"/>
    </row>
    <row r="17" spans="1:8" ht="84" x14ac:dyDescent="0.3">
      <c r="A17" s="23" t="s">
        <v>49</v>
      </c>
      <c r="B17" s="24" t="s">
        <v>44</v>
      </c>
      <c r="C17" s="16" t="s">
        <v>40</v>
      </c>
      <c r="D17" s="25"/>
      <c r="E17" s="16" t="s">
        <v>40</v>
      </c>
      <c r="F17" s="18"/>
      <c r="G17" s="16" t="s">
        <v>40</v>
      </c>
      <c r="H17" s="18"/>
    </row>
    <row r="18" spans="1:8" ht="36" x14ac:dyDescent="0.3">
      <c r="A18" s="23" t="s">
        <v>50</v>
      </c>
      <c r="B18" s="24" t="s">
        <v>51</v>
      </c>
      <c r="C18" s="16" t="s">
        <v>15</v>
      </c>
      <c r="D18" s="30"/>
      <c r="E18" s="27" t="s">
        <v>52</v>
      </c>
      <c r="F18" s="18"/>
      <c r="G18" s="28" t="s">
        <v>15</v>
      </c>
      <c r="H18" s="18"/>
    </row>
    <row r="19" spans="1:8" ht="36" x14ac:dyDescent="0.3">
      <c r="A19" s="23" t="s">
        <v>53</v>
      </c>
      <c r="B19" s="24" t="s">
        <v>54</v>
      </c>
      <c r="C19" s="26" t="s">
        <v>15</v>
      </c>
      <c r="D19" s="25"/>
      <c r="E19" s="27" t="s">
        <v>52</v>
      </c>
      <c r="F19" s="18"/>
      <c r="G19" s="28" t="s">
        <v>15</v>
      </c>
      <c r="H19" s="25"/>
    </row>
    <row r="20" spans="1:8" ht="36" x14ac:dyDescent="0.3">
      <c r="A20" s="23" t="s">
        <v>55</v>
      </c>
      <c r="B20" s="24" t="s">
        <v>56</v>
      </c>
      <c r="C20" s="26" t="s">
        <v>15</v>
      </c>
      <c r="D20" s="25"/>
      <c r="E20" s="27" t="s">
        <v>52</v>
      </c>
      <c r="F20" s="18"/>
      <c r="G20" s="28" t="s">
        <v>15</v>
      </c>
      <c r="H20" s="18"/>
    </row>
    <row r="21" spans="1:8" ht="24" x14ac:dyDescent="0.3">
      <c r="A21" s="23" t="s">
        <v>57</v>
      </c>
      <c r="B21" s="24" t="s">
        <v>58</v>
      </c>
      <c r="C21" s="26" t="s">
        <v>15</v>
      </c>
      <c r="D21" s="25"/>
      <c r="E21" s="27" t="s">
        <v>52</v>
      </c>
      <c r="F21" s="18"/>
      <c r="G21" s="28" t="s">
        <v>15</v>
      </c>
      <c r="H21" s="18"/>
    </row>
    <row r="22" spans="1:8" ht="108" x14ac:dyDescent="0.3">
      <c r="A22" s="23" t="s">
        <v>59</v>
      </c>
      <c r="B22" s="24" t="s">
        <v>60</v>
      </c>
      <c r="C22" s="16" t="s">
        <v>15</v>
      </c>
      <c r="D22" s="18"/>
      <c r="E22" s="27" t="s">
        <v>52</v>
      </c>
      <c r="F22" s="18"/>
      <c r="G22" s="27" t="s">
        <v>15</v>
      </c>
      <c r="H22" s="18"/>
    </row>
    <row r="23" spans="1:8" ht="88.5" customHeight="1" x14ac:dyDescent="0.3">
      <c r="A23" s="23" t="s">
        <v>61</v>
      </c>
      <c r="B23" s="24" t="s">
        <v>62</v>
      </c>
      <c r="C23" s="26" t="s">
        <v>15</v>
      </c>
      <c r="D23" s="25"/>
      <c r="E23" s="27" t="s">
        <v>15</v>
      </c>
      <c r="F23" s="18"/>
      <c r="G23" s="27" t="s">
        <v>15</v>
      </c>
      <c r="H23" s="18"/>
    </row>
    <row r="24" spans="1:8" ht="12.5" thickBot="1" x14ac:dyDescent="0.35">
      <c r="A24" s="90" t="s">
        <v>63</v>
      </c>
      <c r="B24" s="91"/>
      <c r="C24" s="84" t="s">
        <v>5</v>
      </c>
      <c r="D24" s="85"/>
      <c r="E24" s="84" t="s">
        <v>5</v>
      </c>
      <c r="F24" s="85"/>
      <c r="G24" s="84" t="s">
        <v>5</v>
      </c>
      <c r="H24" s="85"/>
    </row>
  </sheetData>
  <mergeCells count="9">
    <mergeCell ref="G1:H1"/>
    <mergeCell ref="G24:H24"/>
    <mergeCell ref="A1:A2"/>
    <mergeCell ref="B1:B2"/>
    <mergeCell ref="A24:B24"/>
    <mergeCell ref="C24:D24"/>
    <mergeCell ref="E24:F24"/>
    <mergeCell ref="C1:D1"/>
    <mergeCell ref="E1:F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38"/>
  <sheetViews>
    <sheetView topLeftCell="B3" zoomScale="93" zoomScaleNormal="93" workbookViewId="0">
      <pane xSplit="1" topLeftCell="E1" activePane="topRight" state="frozen"/>
      <selection activeCell="B1" sqref="B1"/>
      <selection pane="topRight" activeCell="C7" sqref="C7:D7"/>
    </sheetView>
  </sheetViews>
  <sheetFormatPr baseColWidth="10" defaultColWidth="68.81640625" defaultRowHeight="12" x14ac:dyDescent="0.35"/>
  <cols>
    <col min="1" max="1" width="26.81640625" style="11" bestFit="1" customWidth="1"/>
    <col min="2" max="2" width="48.1796875" style="61" customWidth="1"/>
    <col min="3" max="3" width="36.453125" style="12" customWidth="1"/>
    <col min="4" max="4" width="37.453125" style="12" customWidth="1"/>
    <col min="5" max="5" width="43.81640625" style="12" customWidth="1"/>
    <col min="6" max="6" width="36.54296875" style="12" customWidth="1"/>
    <col min="7" max="7" width="49.1796875" style="12" customWidth="1"/>
    <col min="8" max="8" width="32.7265625" style="12" customWidth="1"/>
    <col min="9" max="16384" width="68.81640625" style="12"/>
  </cols>
  <sheetData>
    <row r="1" spans="1:8" s="11" customFormat="1" ht="42" customHeight="1" x14ac:dyDescent="0.35">
      <c r="A1" s="94" t="s">
        <v>64</v>
      </c>
      <c r="B1" s="95" t="s">
        <v>1</v>
      </c>
      <c r="C1" s="71" t="s">
        <v>2</v>
      </c>
      <c r="D1" s="72"/>
      <c r="E1" s="73" t="s">
        <v>3</v>
      </c>
      <c r="F1" s="72"/>
      <c r="G1" s="73" t="s">
        <v>4</v>
      </c>
      <c r="H1" s="72"/>
    </row>
    <row r="2" spans="1:8" ht="14.5" customHeight="1" x14ac:dyDescent="0.35">
      <c r="A2" s="94"/>
      <c r="B2" s="95"/>
      <c r="C2" s="38" t="s">
        <v>5</v>
      </c>
      <c r="D2" s="39" t="s">
        <v>6</v>
      </c>
      <c r="E2" s="40" t="s">
        <v>5</v>
      </c>
      <c r="F2" s="41" t="s">
        <v>6</v>
      </c>
      <c r="G2" s="38" t="s">
        <v>5</v>
      </c>
      <c r="H2" s="39" t="s">
        <v>6</v>
      </c>
    </row>
    <row r="3" spans="1:8" ht="228" x14ac:dyDescent="0.35">
      <c r="A3" s="13" t="s">
        <v>65</v>
      </c>
      <c r="B3" s="60" t="s">
        <v>66</v>
      </c>
      <c r="C3" s="43" t="s">
        <v>67</v>
      </c>
      <c r="D3" s="42"/>
      <c r="E3" s="43" t="s">
        <v>68</v>
      </c>
      <c r="F3" s="43"/>
      <c r="G3" s="59" t="s">
        <v>69</v>
      </c>
      <c r="H3" s="36"/>
    </row>
    <row r="4" spans="1:8" s="17" customFormat="1" ht="42.65" customHeight="1" x14ac:dyDescent="0.35">
      <c r="A4" s="15" t="s">
        <v>70</v>
      </c>
      <c r="B4" s="60" t="s">
        <v>71</v>
      </c>
      <c r="C4" s="35" t="s">
        <v>15</v>
      </c>
      <c r="D4" s="35"/>
      <c r="E4" s="35" t="s">
        <v>15</v>
      </c>
      <c r="F4" s="44"/>
      <c r="G4" s="27" t="s">
        <v>15</v>
      </c>
      <c r="H4" s="37"/>
    </row>
    <row r="5" spans="1:8" s="17" customFormat="1" ht="28" x14ac:dyDescent="0.35">
      <c r="A5" s="15" t="s">
        <v>72</v>
      </c>
      <c r="B5" s="60" t="s">
        <v>73</v>
      </c>
      <c r="C5" s="35" t="s">
        <v>15</v>
      </c>
      <c r="D5" s="35"/>
      <c r="E5" s="35" t="s">
        <v>74</v>
      </c>
      <c r="F5" s="36"/>
      <c r="G5" s="27" t="s">
        <v>74</v>
      </c>
      <c r="H5" s="37"/>
    </row>
    <row r="6" spans="1:8" s="17" customFormat="1" ht="80.150000000000006" customHeight="1" x14ac:dyDescent="0.35">
      <c r="A6" s="15" t="s">
        <v>75</v>
      </c>
      <c r="B6" s="60" t="s">
        <v>76</v>
      </c>
      <c r="C6" s="35" t="s">
        <v>15</v>
      </c>
      <c r="D6" s="35"/>
      <c r="E6" s="35" t="s">
        <v>15</v>
      </c>
      <c r="F6" s="44"/>
      <c r="G6" s="27" t="s">
        <v>15</v>
      </c>
      <c r="H6" s="37"/>
    </row>
    <row r="7" spans="1:8" s="32" customFormat="1" ht="28" customHeight="1" x14ac:dyDescent="0.35">
      <c r="A7" s="93" t="s">
        <v>63</v>
      </c>
      <c r="B7" s="93"/>
      <c r="C7" s="92" t="s">
        <v>5</v>
      </c>
      <c r="D7" s="92"/>
      <c r="E7" s="92" t="s">
        <v>5</v>
      </c>
      <c r="F7" s="92"/>
      <c r="G7" s="92" t="s">
        <v>5</v>
      </c>
      <c r="H7" s="92"/>
    </row>
    <row r="8" spans="1:8" ht="14.5" x14ac:dyDescent="0.35">
      <c r="D8"/>
    </row>
    <row r="9" spans="1:8" ht="14.5" x14ac:dyDescent="0.35">
      <c r="D9"/>
    </row>
    <row r="10" spans="1:8" ht="14.5" x14ac:dyDescent="0.35">
      <c r="D10"/>
    </row>
    <row r="11" spans="1:8" ht="14.5" x14ac:dyDescent="0.35">
      <c r="D11"/>
    </row>
    <row r="12" spans="1:8" ht="14.5" x14ac:dyDescent="0.35">
      <c r="D12"/>
    </row>
    <row r="13" spans="1:8" ht="14.5" x14ac:dyDescent="0.35">
      <c r="D13"/>
    </row>
    <row r="14" spans="1:8" ht="14.5" x14ac:dyDescent="0.35">
      <c r="D14"/>
    </row>
    <row r="15" spans="1:8" ht="14.5" x14ac:dyDescent="0.35">
      <c r="D15"/>
    </row>
    <row r="16" spans="1:8" ht="14.5" x14ac:dyDescent="0.35">
      <c r="D16"/>
    </row>
    <row r="17" spans="4:4" ht="14.5" x14ac:dyDescent="0.35">
      <c r="D17"/>
    </row>
    <row r="18" spans="4:4" ht="14.5" x14ac:dyDescent="0.35">
      <c r="D18"/>
    </row>
    <row r="19" spans="4:4" ht="14.5" x14ac:dyDescent="0.35">
      <c r="D19"/>
    </row>
    <row r="20" spans="4:4" ht="14.5" x14ac:dyDescent="0.35">
      <c r="D20"/>
    </row>
    <row r="21" spans="4:4" ht="14.5" x14ac:dyDescent="0.35">
      <c r="D21"/>
    </row>
    <row r="22" spans="4:4" ht="14.5" x14ac:dyDescent="0.35">
      <c r="D22"/>
    </row>
    <row r="23" spans="4:4" ht="14.5" x14ac:dyDescent="0.35">
      <c r="D23"/>
    </row>
    <row r="24" spans="4:4" ht="14.5" x14ac:dyDescent="0.35">
      <c r="D24"/>
    </row>
    <row r="25" spans="4:4" ht="14.5" x14ac:dyDescent="0.35">
      <c r="D25"/>
    </row>
    <row r="26" spans="4:4" ht="14.5" x14ac:dyDescent="0.35">
      <c r="D26"/>
    </row>
    <row r="27" spans="4:4" ht="14.5" x14ac:dyDescent="0.35">
      <c r="D27"/>
    </row>
    <row r="28" spans="4:4" ht="14.5" x14ac:dyDescent="0.35">
      <c r="D28"/>
    </row>
    <row r="29" spans="4:4" ht="14.5" x14ac:dyDescent="0.35">
      <c r="D29"/>
    </row>
    <row r="30" spans="4:4" ht="14.5" x14ac:dyDescent="0.35">
      <c r="D30"/>
    </row>
    <row r="31" spans="4:4" ht="14.5" x14ac:dyDescent="0.35">
      <c r="D31"/>
    </row>
    <row r="32" spans="4:4" ht="14.5" x14ac:dyDescent="0.35">
      <c r="D32"/>
    </row>
    <row r="33" spans="4:4" ht="14.5" x14ac:dyDescent="0.35">
      <c r="D33"/>
    </row>
    <row r="34" spans="4:4" ht="14.5" x14ac:dyDescent="0.35">
      <c r="D34"/>
    </row>
    <row r="35" spans="4:4" ht="14.5" x14ac:dyDescent="0.35">
      <c r="D35"/>
    </row>
    <row r="36" spans="4:4" ht="14.5" x14ac:dyDescent="0.35">
      <c r="D36"/>
    </row>
    <row r="37" spans="4:4" ht="14.5" x14ac:dyDescent="0.35">
      <c r="D37"/>
    </row>
    <row r="38" spans="4:4" ht="14.5" x14ac:dyDescent="0.35">
      <c r="D38"/>
    </row>
  </sheetData>
  <mergeCells count="9">
    <mergeCell ref="G1:H1"/>
    <mergeCell ref="G7:H7"/>
    <mergeCell ref="A7:B7"/>
    <mergeCell ref="E7:F7"/>
    <mergeCell ref="C7:D7"/>
    <mergeCell ref="A1:A2"/>
    <mergeCell ref="B1:B2"/>
    <mergeCell ref="C1:D1"/>
    <mergeCell ref="E1:F1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56FF23-7716-4171-BB48-7B98EE341ECD}">
  <dimension ref="A1:H46"/>
  <sheetViews>
    <sheetView tabSelected="1" workbookViewId="0">
      <selection activeCell="E8" sqref="E8"/>
    </sheetView>
  </sheetViews>
  <sheetFormatPr baseColWidth="10" defaultColWidth="11.453125" defaultRowHeight="14.5" x14ac:dyDescent="0.35"/>
  <cols>
    <col min="1" max="1" width="13.54296875" customWidth="1"/>
    <col min="2" max="2" width="27.54296875" customWidth="1"/>
    <col min="3" max="3" width="32.1796875" bestFit="1" customWidth="1"/>
    <col min="4" max="5" width="29.26953125" bestFit="1" customWidth="1"/>
  </cols>
  <sheetData>
    <row r="1" spans="1:8" s="63" customFormat="1" ht="64" customHeight="1" x14ac:dyDescent="0.3">
      <c r="A1" s="62" t="s">
        <v>77</v>
      </c>
      <c r="B1" s="62" t="s">
        <v>78</v>
      </c>
      <c r="C1" s="62" t="s">
        <v>2</v>
      </c>
      <c r="D1" s="62" t="s">
        <v>3</v>
      </c>
      <c r="E1" s="62" t="s">
        <v>4</v>
      </c>
    </row>
    <row r="2" spans="1:8" s="63" customFormat="1" ht="13" customHeight="1" x14ac:dyDescent="0.3">
      <c r="A2" s="97" t="s">
        <v>79</v>
      </c>
      <c r="B2" s="64" t="s">
        <v>80</v>
      </c>
      <c r="C2" s="65" t="s">
        <v>15</v>
      </c>
      <c r="D2" s="65" t="s">
        <v>15</v>
      </c>
      <c r="E2" s="65" t="s">
        <v>15</v>
      </c>
    </row>
    <row r="3" spans="1:8" s="63" customFormat="1" ht="13" customHeight="1" x14ac:dyDescent="0.3">
      <c r="A3" s="97"/>
      <c r="B3" s="64" t="s">
        <v>81</v>
      </c>
      <c r="C3" s="65" t="s">
        <v>82</v>
      </c>
      <c r="D3" s="65" t="s">
        <v>83</v>
      </c>
      <c r="E3" s="65" t="s">
        <v>84</v>
      </c>
    </row>
    <row r="4" spans="1:8" s="63" customFormat="1" ht="13" x14ac:dyDescent="0.3">
      <c r="A4" s="97"/>
      <c r="B4" s="64" t="s">
        <v>85</v>
      </c>
      <c r="C4" s="65" t="s">
        <v>15</v>
      </c>
      <c r="D4" s="65" t="s">
        <v>15</v>
      </c>
      <c r="E4" s="65" t="s">
        <v>74</v>
      </c>
      <c r="G4" s="63">
        <v>3621</v>
      </c>
    </row>
    <row r="5" spans="1:8" s="63" customFormat="1" ht="13" x14ac:dyDescent="0.3">
      <c r="A5" s="97"/>
      <c r="B5" s="64" t="s">
        <v>86</v>
      </c>
      <c r="C5" s="64" t="s">
        <v>87</v>
      </c>
      <c r="D5" s="65" t="s">
        <v>88</v>
      </c>
      <c r="E5" s="65" t="s">
        <v>87</v>
      </c>
      <c r="G5" s="63">
        <f>3*365</f>
        <v>1095</v>
      </c>
    </row>
    <row r="6" spans="1:8" s="63" customFormat="1" ht="13" x14ac:dyDescent="0.3">
      <c r="A6" s="97"/>
      <c r="B6" s="64" t="s">
        <v>89</v>
      </c>
      <c r="C6" s="65" t="s">
        <v>74</v>
      </c>
      <c r="D6" s="65" t="s">
        <v>74</v>
      </c>
      <c r="E6" s="65" t="s">
        <v>74</v>
      </c>
      <c r="G6" s="63">
        <f>G4-G5</f>
        <v>2526</v>
      </c>
    </row>
    <row r="7" spans="1:8" s="63" customFormat="1" ht="13" x14ac:dyDescent="0.3">
      <c r="A7" s="97"/>
      <c r="B7" s="64" t="s">
        <v>90</v>
      </c>
      <c r="C7" s="64" t="s">
        <v>74</v>
      </c>
      <c r="D7" s="64" t="s">
        <v>91</v>
      </c>
      <c r="E7" s="65" t="s">
        <v>74</v>
      </c>
    </row>
    <row r="8" spans="1:8" s="63" customFormat="1" ht="17.149999999999999" customHeight="1" x14ac:dyDescent="0.3">
      <c r="A8" s="97"/>
      <c r="B8" s="64" t="s">
        <v>92</v>
      </c>
      <c r="C8" s="65" t="s">
        <v>93</v>
      </c>
      <c r="D8" s="65" t="s">
        <v>94</v>
      </c>
      <c r="E8" s="65" t="s">
        <v>95</v>
      </c>
      <c r="H8" s="63">
        <f>G6/365</f>
        <v>6.9205479452054792</v>
      </c>
    </row>
    <row r="9" spans="1:8" s="63" customFormat="1" ht="91" x14ac:dyDescent="0.3">
      <c r="A9" s="97"/>
      <c r="B9" s="64" t="s">
        <v>96</v>
      </c>
      <c r="C9" s="65" t="s">
        <v>97</v>
      </c>
      <c r="D9" s="65" t="s">
        <v>97</v>
      </c>
      <c r="E9" s="64" t="s">
        <v>98</v>
      </c>
    </row>
    <row r="10" spans="1:8" s="63" customFormat="1" ht="13" x14ac:dyDescent="0.3">
      <c r="A10" s="96" t="s">
        <v>63</v>
      </c>
      <c r="B10" s="96"/>
      <c r="C10" s="66" t="s">
        <v>99</v>
      </c>
      <c r="D10" s="66" t="s">
        <v>99</v>
      </c>
      <c r="E10" s="66" t="s">
        <v>99</v>
      </c>
    </row>
    <row r="11" spans="1:8" s="63" customFormat="1" ht="13" x14ac:dyDescent="0.3">
      <c r="A11" s="97" t="s">
        <v>100</v>
      </c>
      <c r="B11" s="64" t="s">
        <v>80</v>
      </c>
      <c r="C11" s="65" t="s">
        <v>15</v>
      </c>
      <c r="D11" s="65" t="s">
        <v>15</v>
      </c>
      <c r="E11" s="65" t="s">
        <v>74</v>
      </c>
    </row>
    <row r="12" spans="1:8" s="63" customFormat="1" ht="13" x14ac:dyDescent="0.3">
      <c r="A12" s="97"/>
      <c r="B12" s="64" t="s">
        <v>81</v>
      </c>
      <c r="C12" s="64" t="s">
        <v>101</v>
      </c>
      <c r="D12" s="65" t="s">
        <v>102</v>
      </c>
      <c r="E12" s="65" t="s">
        <v>103</v>
      </c>
      <c r="G12" s="63">
        <v>3011</v>
      </c>
    </row>
    <row r="13" spans="1:8" s="63" customFormat="1" ht="13" x14ac:dyDescent="0.3">
      <c r="A13" s="97"/>
      <c r="B13" s="64" t="s">
        <v>85</v>
      </c>
      <c r="C13" s="65" t="s">
        <v>74</v>
      </c>
      <c r="D13" s="65" t="s">
        <v>91</v>
      </c>
      <c r="E13" s="65" t="s">
        <v>74</v>
      </c>
      <c r="G13" s="63">
        <f>3*365</f>
        <v>1095</v>
      </c>
    </row>
    <row r="14" spans="1:8" s="63" customFormat="1" ht="13" x14ac:dyDescent="0.3">
      <c r="A14" s="97"/>
      <c r="B14" s="64" t="s">
        <v>86</v>
      </c>
      <c r="C14" s="65" t="s">
        <v>88</v>
      </c>
      <c r="D14" s="65" t="s">
        <v>88</v>
      </c>
      <c r="E14" s="65" t="s">
        <v>87</v>
      </c>
      <c r="G14" s="63">
        <f>G12-G13</f>
        <v>1916</v>
      </c>
    </row>
    <row r="15" spans="1:8" s="63" customFormat="1" ht="13" x14ac:dyDescent="0.3">
      <c r="A15" s="97"/>
      <c r="B15" s="64" t="s">
        <v>89</v>
      </c>
      <c r="C15" s="65" t="s">
        <v>74</v>
      </c>
      <c r="D15" s="65" t="s">
        <v>74</v>
      </c>
      <c r="E15" s="65" t="s">
        <v>74</v>
      </c>
    </row>
    <row r="16" spans="1:8" s="63" customFormat="1" ht="13" x14ac:dyDescent="0.3">
      <c r="A16" s="97"/>
      <c r="B16" s="64" t="s">
        <v>90</v>
      </c>
      <c r="C16" s="65" t="s">
        <v>74</v>
      </c>
      <c r="D16" s="65" t="s">
        <v>91</v>
      </c>
      <c r="E16" s="65" t="s">
        <v>74</v>
      </c>
      <c r="H16" s="63">
        <f>G14/365</f>
        <v>5.2493150684931509</v>
      </c>
    </row>
    <row r="17" spans="1:5" s="63" customFormat="1" ht="13" x14ac:dyDescent="0.3">
      <c r="A17" s="97"/>
      <c r="B17" s="64" t="s">
        <v>92</v>
      </c>
      <c r="C17" s="65" t="s">
        <v>104</v>
      </c>
      <c r="D17" s="65" t="s">
        <v>104</v>
      </c>
      <c r="E17" s="65" t="s">
        <v>105</v>
      </c>
    </row>
    <row r="18" spans="1:5" s="63" customFormat="1" ht="13" x14ac:dyDescent="0.3">
      <c r="A18" s="97"/>
      <c r="B18" s="64" t="s">
        <v>96</v>
      </c>
      <c r="C18" s="65" t="s">
        <v>97</v>
      </c>
      <c r="D18" s="65" t="s">
        <v>97</v>
      </c>
      <c r="E18" s="65" t="s">
        <v>97</v>
      </c>
    </row>
    <row r="19" spans="1:5" s="63" customFormat="1" ht="13" x14ac:dyDescent="0.3">
      <c r="A19" s="96" t="s">
        <v>63</v>
      </c>
      <c r="B19" s="96"/>
      <c r="C19" s="66" t="s">
        <v>99</v>
      </c>
      <c r="D19" s="66" t="s">
        <v>99</v>
      </c>
      <c r="E19" s="66" t="s">
        <v>99</v>
      </c>
    </row>
    <row r="20" spans="1:5" x14ac:dyDescent="0.35">
      <c r="A20" s="97" t="s">
        <v>106</v>
      </c>
      <c r="B20" s="64" t="s">
        <v>80</v>
      </c>
      <c r="C20" s="65" t="s">
        <v>74</v>
      </c>
      <c r="D20" s="65" t="s">
        <v>15</v>
      </c>
      <c r="E20" s="65" t="s">
        <v>74</v>
      </c>
    </row>
    <row r="21" spans="1:5" x14ac:dyDescent="0.35">
      <c r="A21" s="97"/>
      <c r="B21" s="64" t="s">
        <v>81</v>
      </c>
      <c r="C21" s="65" t="s">
        <v>107</v>
      </c>
      <c r="D21" s="65" t="s">
        <v>108</v>
      </c>
      <c r="E21" s="65" t="s">
        <v>109</v>
      </c>
    </row>
    <row r="22" spans="1:5" x14ac:dyDescent="0.35">
      <c r="A22" s="97"/>
      <c r="B22" s="64" t="s">
        <v>85</v>
      </c>
      <c r="C22" s="65" t="s">
        <v>74</v>
      </c>
      <c r="D22" s="65" t="s">
        <v>74</v>
      </c>
      <c r="E22" s="65" t="s">
        <v>74</v>
      </c>
    </row>
    <row r="23" spans="1:5" x14ac:dyDescent="0.35">
      <c r="A23" s="97"/>
      <c r="B23" s="64" t="s">
        <v>86</v>
      </c>
      <c r="C23" s="65" t="s">
        <v>110</v>
      </c>
      <c r="D23" s="65" t="s">
        <v>111</v>
      </c>
      <c r="E23" s="65" t="s">
        <v>112</v>
      </c>
    </row>
    <row r="24" spans="1:5" x14ac:dyDescent="0.35">
      <c r="A24" s="97"/>
      <c r="B24" s="64" t="s">
        <v>89</v>
      </c>
      <c r="C24" s="65" t="s">
        <v>12</v>
      </c>
      <c r="D24" s="65" t="s">
        <v>12</v>
      </c>
      <c r="E24" s="65" t="s">
        <v>12</v>
      </c>
    </row>
    <row r="25" spans="1:5" x14ac:dyDescent="0.35">
      <c r="A25" s="97"/>
      <c r="B25" s="64" t="s">
        <v>90</v>
      </c>
      <c r="C25" s="65" t="s">
        <v>12</v>
      </c>
      <c r="D25" s="65" t="s">
        <v>12</v>
      </c>
      <c r="E25" s="65" t="s">
        <v>12</v>
      </c>
    </row>
    <row r="26" spans="1:5" x14ac:dyDescent="0.35">
      <c r="A26" s="97"/>
      <c r="B26" s="64" t="s">
        <v>92</v>
      </c>
      <c r="C26" s="65" t="s">
        <v>113</v>
      </c>
      <c r="D26" s="65" t="s">
        <v>114</v>
      </c>
      <c r="E26" s="65" t="s">
        <v>115</v>
      </c>
    </row>
    <row r="27" spans="1:5" x14ac:dyDescent="0.35">
      <c r="A27" s="97"/>
      <c r="B27" s="64" t="s">
        <v>96</v>
      </c>
      <c r="C27" s="65" t="s">
        <v>97</v>
      </c>
      <c r="D27" s="65" t="s">
        <v>97</v>
      </c>
      <c r="E27" s="65" t="s">
        <v>97</v>
      </c>
    </row>
    <row r="28" spans="1:5" x14ac:dyDescent="0.35">
      <c r="A28" s="96" t="s">
        <v>63</v>
      </c>
      <c r="B28" s="96"/>
      <c r="C28" s="66" t="s">
        <v>99</v>
      </c>
      <c r="D28" s="66" t="s">
        <v>99</v>
      </c>
      <c r="E28" s="66" t="s">
        <v>99</v>
      </c>
    </row>
    <row r="29" spans="1:5" x14ac:dyDescent="0.35">
      <c r="A29" s="97" t="s">
        <v>116</v>
      </c>
      <c r="B29" s="64" t="s">
        <v>80</v>
      </c>
      <c r="C29" s="65" t="s">
        <v>74</v>
      </c>
      <c r="D29" s="65" t="s">
        <v>15</v>
      </c>
      <c r="E29" s="65" t="s">
        <v>74</v>
      </c>
    </row>
    <row r="30" spans="1:5" x14ac:dyDescent="0.35">
      <c r="A30" s="97"/>
      <c r="B30" s="64" t="s">
        <v>81</v>
      </c>
      <c r="C30" s="65" t="s">
        <v>117</v>
      </c>
      <c r="D30" s="65" t="s">
        <v>118</v>
      </c>
      <c r="E30" s="65" t="s">
        <v>119</v>
      </c>
    </row>
    <row r="31" spans="1:5" x14ac:dyDescent="0.35">
      <c r="A31" s="97"/>
      <c r="B31" s="64" t="s">
        <v>85</v>
      </c>
      <c r="C31" s="65" t="s">
        <v>74</v>
      </c>
      <c r="D31" s="65" t="s">
        <v>74</v>
      </c>
      <c r="E31" s="65" t="s">
        <v>74</v>
      </c>
    </row>
    <row r="32" spans="1:5" x14ac:dyDescent="0.35">
      <c r="A32" s="97"/>
      <c r="B32" s="64" t="s">
        <v>86</v>
      </c>
      <c r="C32" s="65" t="s">
        <v>120</v>
      </c>
      <c r="D32" s="65" t="s">
        <v>121</v>
      </c>
      <c r="E32" s="65" t="s">
        <v>122</v>
      </c>
    </row>
    <row r="33" spans="1:5" x14ac:dyDescent="0.35">
      <c r="A33" s="97"/>
      <c r="B33" s="64" t="s">
        <v>89</v>
      </c>
      <c r="C33" s="65" t="s">
        <v>12</v>
      </c>
      <c r="D33" s="65" t="s">
        <v>12</v>
      </c>
      <c r="E33" s="65" t="s">
        <v>12</v>
      </c>
    </row>
    <row r="34" spans="1:5" x14ac:dyDescent="0.35">
      <c r="A34" s="97"/>
      <c r="B34" s="64" t="s">
        <v>90</v>
      </c>
      <c r="C34" s="65" t="s">
        <v>12</v>
      </c>
      <c r="D34" s="65" t="s">
        <v>12</v>
      </c>
      <c r="E34" s="65" t="s">
        <v>12</v>
      </c>
    </row>
    <row r="35" spans="1:5" x14ac:dyDescent="0.35">
      <c r="A35" s="97"/>
      <c r="B35" s="64" t="s">
        <v>92</v>
      </c>
      <c r="C35" s="65" t="s">
        <v>123</v>
      </c>
      <c r="D35" s="65" t="s">
        <v>124</v>
      </c>
      <c r="E35" s="64" t="s">
        <v>125</v>
      </c>
    </row>
    <row r="36" spans="1:5" x14ac:dyDescent="0.35">
      <c r="A36" s="97"/>
      <c r="B36" s="64" t="s">
        <v>96</v>
      </c>
      <c r="C36" s="65" t="s">
        <v>97</v>
      </c>
      <c r="D36" s="65" t="s">
        <v>97</v>
      </c>
      <c r="E36" s="65" t="s">
        <v>97</v>
      </c>
    </row>
    <row r="37" spans="1:5" x14ac:dyDescent="0.35">
      <c r="A37" s="96" t="s">
        <v>63</v>
      </c>
      <c r="B37" s="96"/>
      <c r="C37" s="66" t="s">
        <v>99</v>
      </c>
      <c r="D37" s="66" t="s">
        <v>99</v>
      </c>
      <c r="E37" s="66" t="s">
        <v>99</v>
      </c>
    </row>
    <row r="38" spans="1:5" x14ac:dyDescent="0.35">
      <c r="A38" s="97" t="s">
        <v>126</v>
      </c>
      <c r="B38" s="64" t="s">
        <v>80</v>
      </c>
      <c r="C38" s="65" t="s">
        <v>74</v>
      </c>
      <c r="D38" s="65" t="s">
        <v>15</v>
      </c>
      <c r="E38" s="65" t="s">
        <v>74</v>
      </c>
    </row>
    <row r="39" spans="1:5" x14ac:dyDescent="0.35">
      <c r="A39" s="97"/>
      <c r="B39" s="64" t="s">
        <v>81</v>
      </c>
      <c r="C39" s="65" t="s">
        <v>127</v>
      </c>
      <c r="D39" s="65" t="s">
        <v>128</v>
      </c>
      <c r="E39" s="65" t="s">
        <v>129</v>
      </c>
    </row>
    <row r="40" spans="1:5" x14ac:dyDescent="0.35">
      <c r="A40" s="97"/>
      <c r="B40" s="64" t="s">
        <v>85</v>
      </c>
      <c r="C40" s="65" t="s">
        <v>74</v>
      </c>
      <c r="D40" s="65" t="s">
        <v>91</v>
      </c>
      <c r="E40" s="65" t="s">
        <v>74</v>
      </c>
    </row>
    <row r="41" spans="1:5" x14ac:dyDescent="0.35">
      <c r="A41" s="97"/>
      <c r="B41" s="64" t="s">
        <v>86</v>
      </c>
      <c r="C41" s="65" t="s">
        <v>130</v>
      </c>
      <c r="D41" s="65" t="s">
        <v>131</v>
      </c>
      <c r="E41" s="65" t="s">
        <v>87</v>
      </c>
    </row>
    <row r="42" spans="1:5" x14ac:dyDescent="0.35">
      <c r="A42" s="97"/>
      <c r="B42" s="64" t="s">
        <v>89</v>
      </c>
      <c r="C42" s="65" t="s">
        <v>12</v>
      </c>
      <c r="D42" s="65" t="s">
        <v>91</v>
      </c>
      <c r="E42" s="65" t="s">
        <v>74</v>
      </c>
    </row>
    <row r="43" spans="1:5" x14ac:dyDescent="0.35">
      <c r="A43" s="97"/>
      <c r="B43" s="64" t="s">
        <v>90</v>
      </c>
      <c r="C43" s="65" t="s">
        <v>12</v>
      </c>
      <c r="D43" s="65" t="s">
        <v>91</v>
      </c>
      <c r="E43" s="65" t="s">
        <v>74</v>
      </c>
    </row>
    <row r="44" spans="1:5" x14ac:dyDescent="0.35">
      <c r="A44" s="97"/>
      <c r="B44" s="64" t="s">
        <v>92</v>
      </c>
      <c r="C44" s="65" t="s">
        <v>132</v>
      </c>
      <c r="D44" s="65" t="s">
        <v>133</v>
      </c>
      <c r="E44" s="65" t="s">
        <v>134</v>
      </c>
    </row>
    <row r="45" spans="1:5" x14ac:dyDescent="0.35">
      <c r="A45" s="97"/>
      <c r="B45" s="64" t="s">
        <v>96</v>
      </c>
      <c r="C45" s="65" t="s">
        <v>97</v>
      </c>
      <c r="D45" s="65" t="s">
        <v>97</v>
      </c>
      <c r="E45" s="65" t="s">
        <v>97</v>
      </c>
    </row>
    <row r="46" spans="1:5" x14ac:dyDescent="0.35">
      <c r="A46" s="96" t="s">
        <v>63</v>
      </c>
      <c r="B46" s="96"/>
      <c r="C46" s="66" t="s">
        <v>99</v>
      </c>
      <c r="D46" s="66" t="s">
        <v>99</v>
      </c>
      <c r="E46" s="66" t="s">
        <v>99</v>
      </c>
    </row>
  </sheetData>
  <mergeCells count="10">
    <mergeCell ref="A2:A9"/>
    <mergeCell ref="A10:B10"/>
    <mergeCell ref="A11:A18"/>
    <mergeCell ref="A19:B19"/>
    <mergeCell ref="A38:A45"/>
    <mergeCell ref="A46:B46"/>
    <mergeCell ref="A20:A27"/>
    <mergeCell ref="A28:B28"/>
    <mergeCell ref="A29:A36"/>
    <mergeCell ref="A37:B3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R10"/>
  <sheetViews>
    <sheetView topLeftCell="A2" zoomScale="80" zoomScaleNormal="80" workbookViewId="0">
      <selection activeCell="D8" sqref="D8"/>
    </sheetView>
  </sheetViews>
  <sheetFormatPr baseColWidth="10" defaultColWidth="11.453125" defaultRowHeight="13" x14ac:dyDescent="0.35"/>
  <cols>
    <col min="1" max="1" width="33.81640625" style="1" customWidth="1"/>
    <col min="2" max="2" width="35.81640625" style="1" customWidth="1"/>
    <col min="3" max="3" width="23.7265625" style="1" customWidth="1"/>
    <col min="4" max="4" width="19.453125" style="1" customWidth="1"/>
    <col min="5" max="5" width="20.81640625" style="1" customWidth="1"/>
    <col min="6" max="6" width="23.08984375" style="1" customWidth="1"/>
    <col min="7" max="7" width="18.1796875" style="1" customWidth="1"/>
    <col min="8" max="8" width="19.453125" style="1" customWidth="1"/>
    <col min="9" max="9" width="10.453125" style="1" customWidth="1"/>
    <col min="10" max="10" width="13" style="1" customWidth="1"/>
    <col min="11" max="11" width="9.81640625" style="1" customWidth="1"/>
    <col min="12" max="12" width="10.1796875" style="1" customWidth="1"/>
    <col min="13" max="13" width="9.453125" style="1" customWidth="1"/>
    <col min="14" max="14" width="12.81640625" style="1" customWidth="1"/>
    <col min="15" max="15" width="12.453125" style="1" customWidth="1"/>
    <col min="16" max="16" width="11.453125" style="1" customWidth="1"/>
    <col min="17" max="17" width="15.453125" style="1" customWidth="1"/>
    <col min="18" max="18" width="14" style="1" customWidth="1"/>
    <col min="19" max="19" width="9.453125" style="1" customWidth="1"/>
    <col min="20" max="20" width="17.453125" style="1" customWidth="1"/>
    <col min="21" max="21" width="9.453125" style="1" customWidth="1"/>
    <col min="22" max="22" width="11" style="1" customWidth="1"/>
    <col min="23" max="23" width="13.453125" style="1" customWidth="1"/>
    <col min="24" max="24" width="13.81640625" style="1" customWidth="1"/>
    <col min="25" max="25" width="19.81640625" style="1" customWidth="1"/>
    <col min="26" max="26" width="13.1796875" style="1" customWidth="1"/>
    <col min="27" max="27" width="14.453125" style="1" customWidth="1"/>
    <col min="28" max="28" width="14" style="1" customWidth="1"/>
    <col min="29" max="29" width="13.453125" style="1" customWidth="1"/>
    <col min="30" max="31" width="13.1796875" style="1" customWidth="1"/>
    <col min="32" max="32" width="10.453125" style="1" bestFit="1" customWidth="1"/>
    <col min="33" max="16384" width="11.453125" style="1"/>
  </cols>
  <sheetData>
    <row r="1" spans="1:18" ht="13.5" hidden="1" thickBot="1" x14ac:dyDescent="0.4">
      <c r="A1" s="70" t="s">
        <v>135</v>
      </c>
      <c r="B1" s="70"/>
      <c r="C1" s="70"/>
      <c r="D1" s="70"/>
      <c r="E1" s="70"/>
      <c r="F1" s="70"/>
    </row>
    <row r="2" spans="1:18" ht="49.5" customHeight="1" x14ac:dyDescent="0.35">
      <c r="A2" s="78" t="s">
        <v>136</v>
      </c>
      <c r="B2" s="80" t="s">
        <v>1</v>
      </c>
      <c r="C2" s="71" t="s">
        <v>2</v>
      </c>
      <c r="D2" s="72"/>
      <c r="E2" s="73" t="s">
        <v>3</v>
      </c>
      <c r="F2" s="72"/>
      <c r="G2" s="73" t="s">
        <v>4</v>
      </c>
      <c r="H2" s="72"/>
    </row>
    <row r="3" spans="1:18" x14ac:dyDescent="0.35">
      <c r="A3" s="79"/>
      <c r="B3" s="81"/>
      <c r="C3" s="3" t="s">
        <v>5</v>
      </c>
      <c r="D3" s="4" t="s">
        <v>6</v>
      </c>
      <c r="E3" s="54" t="s">
        <v>5</v>
      </c>
      <c r="F3" s="55" t="s">
        <v>6</v>
      </c>
      <c r="G3" s="3" t="s">
        <v>5</v>
      </c>
      <c r="H3" s="4" t="s">
        <v>6</v>
      </c>
    </row>
    <row r="4" spans="1:18" ht="30" customHeight="1" x14ac:dyDescent="0.35">
      <c r="A4" s="2" t="s">
        <v>137</v>
      </c>
      <c r="B4" s="8" t="s">
        <v>138</v>
      </c>
      <c r="C4" s="46">
        <v>2</v>
      </c>
      <c r="D4" s="52"/>
      <c r="E4" s="48">
        <v>97</v>
      </c>
      <c r="F4" s="50"/>
      <c r="G4" s="57">
        <v>2</v>
      </c>
      <c r="H4" s="33"/>
    </row>
    <row r="5" spans="1:18" ht="35.25" customHeight="1" x14ac:dyDescent="0.35">
      <c r="A5" s="2" t="s">
        <v>139</v>
      </c>
      <c r="B5" s="8" t="s">
        <v>140</v>
      </c>
      <c r="C5" s="47">
        <v>0.75</v>
      </c>
      <c r="D5" s="53"/>
      <c r="E5" s="56">
        <v>0.4</v>
      </c>
      <c r="F5" s="50"/>
      <c r="G5" s="58">
        <v>0.55000000000000004</v>
      </c>
      <c r="H5" s="33"/>
    </row>
    <row r="6" spans="1:18" ht="75" customHeight="1" x14ac:dyDescent="0.35">
      <c r="A6" s="45" t="s">
        <v>141</v>
      </c>
      <c r="B6" s="9" t="s">
        <v>142</v>
      </c>
      <c r="C6" s="49" t="s">
        <v>15</v>
      </c>
      <c r="D6" s="52"/>
      <c r="E6" s="48" t="s">
        <v>15</v>
      </c>
      <c r="F6" s="51"/>
      <c r="G6" s="49" t="s">
        <v>15</v>
      </c>
      <c r="H6" s="33"/>
    </row>
    <row r="7" spans="1:18" s="7" customFormat="1" ht="23.25" customHeight="1" thickBot="1" x14ac:dyDescent="0.4">
      <c r="A7" s="82" t="s">
        <v>63</v>
      </c>
      <c r="B7" s="83"/>
      <c r="C7" s="75" t="s">
        <v>5</v>
      </c>
      <c r="D7" s="76"/>
      <c r="E7" s="75" t="s">
        <v>5</v>
      </c>
      <c r="F7" s="76"/>
      <c r="G7" s="75" t="s">
        <v>5</v>
      </c>
      <c r="H7" s="76"/>
    </row>
    <row r="8" spans="1:18" ht="109.5" customHeight="1" x14ac:dyDescent="0.35">
      <c r="C8" s="6"/>
      <c r="D8" s="6"/>
      <c r="E8" s="74"/>
      <c r="F8" s="74"/>
      <c r="Q8" s="77"/>
      <c r="R8" s="77"/>
    </row>
    <row r="9" spans="1:18" ht="91.5" customHeight="1" x14ac:dyDescent="0.35">
      <c r="C9" s="6"/>
      <c r="D9" s="6"/>
      <c r="E9" s="77"/>
      <c r="F9" s="77"/>
      <c r="Q9" s="77"/>
      <c r="R9" s="77"/>
    </row>
    <row r="10" spans="1:18" ht="30.65" customHeight="1" x14ac:dyDescent="0.35">
      <c r="C10" s="6"/>
      <c r="D10" s="6"/>
    </row>
  </sheetData>
  <mergeCells count="14">
    <mergeCell ref="Q8:R8"/>
    <mergeCell ref="Q9:R9"/>
    <mergeCell ref="G2:H2"/>
    <mergeCell ref="E9:F9"/>
    <mergeCell ref="A2:A3"/>
    <mergeCell ref="B2:B3"/>
    <mergeCell ref="C7:D7"/>
    <mergeCell ref="A7:B7"/>
    <mergeCell ref="E7:F7"/>
    <mergeCell ref="A1:F1"/>
    <mergeCell ref="C2:D2"/>
    <mergeCell ref="E2:F2"/>
    <mergeCell ref="E8:F8"/>
    <mergeCell ref="G7:H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8"/>
  <sheetViews>
    <sheetView workbookViewId="0">
      <selection sqref="A1:E7"/>
    </sheetView>
  </sheetViews>
  <sheetFormatPr baseColWidth="10" defaultColWidth="11.453125" defaultRowHeight="13" x14ac:dyDescent="0.35"/>
  <cols>
    <col min="1" max="1" width="26.453125" style="5" customWidth="1"/>
    <col min="2" max="2" width="32.54296875" style="1" bestFit="1" customWidth="1"/>
    <col min="3" max="3" width="18.453125" style="1" bestFit="1" customWidth="1"/>
    <col min="4" max="4" width="17" style="1" customWidth="1"/>
    <col min="5" max="5" width="15.54296875" style="1" customWidth="1"/>
    <col min="6" max="16384" width="11.453125" style="1"/>
  </cols>
  <sheetData>
    <row r="1" spans="1:5" ht="43.5" customHeight="1" x14ac:dyDescent="0.35">
      <c r="A1" s="62" t="s">
        <v>143</v>
      </c>
      <c r="B1" s="62" t="s">
        <v>1</v>
      </c>
      <c r="C1" s="62" t="s">
        <v>2</v>
      </c>
      <c r="D1" s="62" t="s">
        <v>3</v>
      </c>
      <c r="E1" s="62" t="s">
        <v>4</v>
      </c>
    </row>
    <row r="2" spans="1:5" ht="33.75" customHeight="1" x14ac:dyDescent="0.35">
      <c r="A2" s="69" t="s">
        <v>144</v>
      </c>
      <c r="B2" s="64" t="s">
        <v>145</v>
      </c>
      <c r="C2" s="64">
        <v>32</v>
      </c>
      <c r="D2" s="65">
        <v>31</v>
      </c>
      <c r="E2" s="65">
        <v>33</v>
      </c>
    </row>
    <row r="3" spans="1:5" ht="41.25" customHeight="1" x14ac:dyDescent="0.35">
      <c r="A3" s="69" t="s">
        <v>146</v>
      </c>
      <c r="B3" s="64" t="s">
        <v>147</v>
      </c>
      <c r="C3" s="64">
        <v>20</v>
      </c>
      <c r="D3" s="65">
        <v>20</v>
      </c>
      <c r="E3" s="65">
        <v>20</v>
      </c>
    </row>
    <row r="4" spans="1:5" ht="30" customHeight="1" x14ac:dyDescent="0.35">
      <c r="A4" s="97" t="s">
        <v>148</v>
      </c>
      <c r="B4" s="64" t="s">
        <v>149</v>
      </c>
      <c r="C4" s="65">
        <v>10</v>
      </c>
      <c r="D4" s="65">
        <v>15</v>
      </c>
      <c r="E4" s="65">
        <v>0</v>
      </c>
    </row>
    <row r="5" spans="1:5" ht="33" customHeight="1" x14ac:dyDescent="0.35">
      <c r="A5" s="97"/>
      <c r="B5" s="64" t="s">
        <v>150</v>
      </c>
      <c r="C5" s="65">
        <v>15</v>
      </c>
      <c r="D5" s="65">
        <v>15</v>
      </c>
      <c r="E5" s="65">
        <v>10</v>
      </c>
    </row>
    <row r="6" spans="1:5" ht="34.5" customHeight="1" x14ac:dyDescent="0.35">
      <c r="A6" s="69" t="s">
        <v>151</v>
      </c>
      <c r="B6" s="64" t="s">
        <v>152</v>
      </c>
      <c r="C6" s="65">
        <v>15</v>
      </c>
      <c r="D6" s="65">
        <v>15</v>
      </c>
      <c r="E6" s="65">
        <v>15</v>
      </c>
    </row>
    <row r="7" spans="1:5" x14ac:dyDescent="0.35">
      <c r="A7" s="98" t="s">
        <v>153</v>
      </c>
      <c r="B7" s="98"/>
      <c r="C7" s="67">
        <f>+C2+C3+C4+C5+C6</f>
        <v>92</v>
      </c>
      <c r="D7" s="67">
        <f>+D2+D3+D4+D5+D6</f>
        <v>96</v>
      </c>
      <c r="E7" s="67">
        <f>+E2+E3+E4+E5+E6</f>
        <v>78</v>
      </c>
    </row>
    <row r="8" spans="1:5" x14ac:dyDescent="0.35">
      <c r="A8" s="68"/>
      <c r="B8" s="7"/>
    </row>
  </sheetData>
  <mergeCells count="2">
    <mergeCell ref="A7:B7"/>
    <mergeCell ref="A4:A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1</vt:i4>
      </vt:variant>
    </vt:vector>
  </HeadingPairs>
  <TitlesOfParts>
    <vt:vector size="6" baseType="lpstr">
      <vt:lpstr>REQUISITOS JURIDICOS</vt:lpstr>
      <vt:lpstr>REQUISITOS TECNICOS</vt:lpstr>
      <vt:lpstr>EXP EQUIPO DE TRABAJO</vt:lpstr>
      <vt:lpstr>REQUISITOS FINANCIEROS</vt:lpstr>
      <vt:lpstr>PONDERABLES</vt:lpstr>
      <vt:lpstr>'REQUISITOS JURIDICOS'!_Hlk78790027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Carol  Bedoya Osorno</dc:creator>
  <cp:keywords/>
  <dc:description/>
  <cp:lastModifiedBy>Carol  Bedoya Osorno</cp:lastModifiedBy>
  <cp:revision/>
  <dcterms:created xsi:type="dcterms:W3CDTF">2025-03-12T23:11:04Z</dcterms:created>
  <dcterms:modified xsi:type="dcterms:W3CDTF">2026-05-05T20:34:56Z</dcterms:modified>
  <cp:category/>
  <cp:contentStatus/>
</cp:coreProperties>
</file>