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defaultThemeVersion="124226"/>
  <mc:AlternateContent xmlns:mc="http://schemas.openxmlformats.org/markup-compatibility/2006">
    <mc:Choice Requires="x15">
      <x15ac:absPath xmlns:x15ac="http://schemas.microsoft.com/office/spreadsheetml/2010/11/ac" url="https://d.docs.live.net/8eb057e9171b7d7d/Documents/Trabajo/Gobernacion de bolivar/2026/Parque la Esmeralda/DT - Licitacion - Version 2/"/>
    </mc:Choice>
  </mc:AlternateContent>
  <xr:revisionPtr revIDLastSave="0" documentId="13_ncr:1_{2157DDA5-A87F-42F6-BD2A-ADF86F799C7F}" xr6:coauthVersionLast="47" xr6:coauthVersionMax="47" xr10:uidLastSave="{00000000-0000-0000-0000-000000000000}"/>
  <bookViews>
    <workbookView xWindow="-110" yWindow="-110" windowWidth="19420" windowHeight="10300" tabRatio="742" activeTab="2" xr2:uid="{1E83FB46-4929-4DD9-B1DD-1F9612A73B6E}"/>
  </bookViews>
  <sheets>
    <sheet name="PRESUPUESTO OFICIAL (Entidad)" sheetId="107" r:id="rId1"/>
    <sheet name="PROPUESTA ECONOMICA(Proponente)" sheetId="108" r:id="rId2"/>
    <sheet name="INDICAR CÓDIGO DEL ITEM DE PAGO" sheetId="109"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AMAIN" hidden="1">'[17]ETAPA 50 SMMLV'!#REF!</definedName>
    <definedName name="__123Graph_B" hidden="1">#REF!</definedName>
    <definedName name="__123Graph_BMAIN" hidden="1">'[17]ETAPA 50 SMMLV'!#REF!</definedName>
    <definedName name="__123Graph_XMAIN" hidden="1">'[17]ETAPA 50 SMMLV'!#REF!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[13]!_xlbgnm.ane7</definedName>
    <definedName name="__ane8">[13]!_xlbgnm.ane8</definedName>
    <definedName name="__Atp2">[18]EMPRESA!$F$22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[19]INST!#REF!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[20]PESOS!#REF!</definedName>
    <definedName name="__mun2">[20]PESOS!#REF!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'[21]Paral. 1'!$E$1:$E$65536</definedName>
    <definedName name="__Pa2">'[21]Paral. 2'!$E$1:$E$65536</definedName>
    <definedName name="__Pa3">'[21]Paral. 3'!$E$1:$E$65536</definedName>
    <definedName name="__Pa4">[21]Paral.4!$E$1:$E$65536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[22]!absc</definedName>
    <definedName name="_Atp2">[18]EMPRESA!$F$22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(Entidad)'!$A$6:$I$258</definedName>
    <definedName name="_xlnm._FilterDatabase" localSheetId="1" hidden="1">'PROPUESTA ECONOMICA(Proponente)'!$A$6:$I$258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[23]INST!#REF!</definedName>
    <definedName name="_Key2" localSheetId="2"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[20]PESOS!#REF!</definedName>
    <definedName name="_mun2">[20]PESOS!#REF!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localSheetId="2" hidden="1">0</definedName>
    <definedName name="_Order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'[24]DUB-823'!#REF!</definedName>
    <definedName name="A" hidden="1">{#N/A,#N/A,TRUE,"INGENIERIA";#N/A,#N/A,TRUE,"COMPRAS";#N/A,#N/A,TRUE,"DIRECCION";#N/A,#N/A,TRUE,"RESUMEN"}</definedName>
    <definedName name="A_1">#REF!</definedName>
    <definedName name="A_impresión_IM" localSheetId="2">#REF!</definedName>
    <definedName name="A_impresión_IM">#REF!</definedName>
    <definedName name="A18A200">[25]ESPEC!#REF!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hidden="1">{#N/A,#N/A,TRUE,"INGENIERIA";#N/A,#N/A,TRUE,"COMPRAS";#N/A,#N/A,TRUE,"DIRECCION";#N/A,#N/A,TRUE,"RESUMEN"}</definedName>
    <definedName name="AAA" localSheetId="2">'INDICAR CÓDIGO DEL ITEM DE PAGO'!ERR</definedName>
    <definedName name="AAA">[0]!ERR</definedName>
    <definedName name="aaaaaa">[26]otros!$C$5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2">#REF!</definedName>
    <definedName name="AB" hidden="1">{#N/A,#N/A,TRUE,"INGENIERIA";#N/A,#N/A,TRUE,"COMPRAS";#N/A,#N/A,TRUE,"DIRECCION";#N/A,#N/A,TRUE,"RESUMEN"}</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[27]!absc</definedName>
    <definedName name="ac" localSheetId="2">#REF!</definedName>
    <definedName name="AC" hidden="1">{#N/A,#N/A,TRUE,"INGENIERIA";#N/A,#N/A,TRUE,"COMPRAS";#N/A,#N/A,TRUE,"DIRECCION";#N/A,#N/A,TRUE,"RESUMEN"}</definedName>
    <definedName name="AccessDatabase" localSheetId="2" hidden="1">"C:\C-314\VOLUMENES\volfin4.mdb"</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2">#REF!</definedName>
    <definedName name="AD" hidden="1">{#N/A,#N/A,TRUE,"INGENIERIA";#N/A,#N/A,TRUE,"COMPRAS";#N/A,#N/A,TRUE,"DIRECCION";#N/A,#N/A,TRUE,"RESUMEN"}</definedName>
    <definedName name="adasd">#REF!</definedName>
    <definedName name="ADFGSDB" localSheetId="2"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[27]!absc</definedName>
    <definedName name="ADOC125">[30]!absc</definedName>
    <definedName name="adoq">[31]!absc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 hidden="1">{#N/A,#N/A,TRUE,"INGENIERIA";#N/A,#N/A,TRUE,"COMPRAS";#N/A,#N/A,TRUE,"DIRECCION";#N/A,#N/A,TRUE,"RESUMEN"}</definedName>
    <definedName name="aefa" localSheetId="2"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 hidden="1">{"via1",#N/A,TRUE,"general";"via2",#N/A,TRUE,"general";"via3",#N/A,TRUE,"general"}</definedName>
    <definedName name="AH" hidden="1">{#N/A,#N/A,TRUE,"INGENIERIA";#N/A,#N/A,TRUE,"COMPRAS";#N/A,#N/A,TRUE,"DIRECCION";#N/A,#N/A,TRUE,"RESUMEN"}</definedName>
    <definedName name="aida">#REF!</definedName>
    <definedName name="aida1">#REF!</definedName>
    <definedName name="AIREACON">#REF!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[32]!absc</definedName>
    <definedName name="AlcanceProyecto">#REF!</definedName>
    <definedName name="ALM">#REF!</definedName>
    <definedName name="ALTO">[33]Tabla!$A$1:$A$5</definedName>
    <definedName name="Amount">#REF!</definedName>
    <definedName name="Analyst" hidden="1">#REF!</definedName>
    <definedName name="ANCLAJE" localSheetId="2">'[34]MC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scount" hidden="1">10</definedName>
    <definedName name="Antic">[36]BASES!$B$33</definedName>
    <definedName name="ANTICIPO" localSheetId="2">[37]BASES!$B$33</definedName>
    <definedName name="ANTICIPO">#REF!</definedName>
    <definedName name="AÑO">[26]PRESUPUESTO!$D$13</definedName>
    <definedName name="AÑOWUIE">'[38]Res-Accide-10'!$R$2:$R$7</definedName>
    <definedName name="apaiy">#REF!</definedName>
    <definedName name="APELLIDOS">#REF!</definedName>
    <definedName name="API">#REF!</definedName>
    <definedName name="APU">[39]!absc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(Entidad)'!$A$1:$I$271</definedName>
    <definedName name="_xlnm.Print_Area" localSheetId="1">'PROPUESTA ECONOMICA(Proponente)'!$A$1:$I$271</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g" hidden="1">[41]MI!#REF!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[42]CONTRATO!$E$18</definedName>
    <definedName name="AuxCom">'[10]DATOS CONTRATO'!$I$16</definedName>
    <definedName name="auxcomisariato">[42]CONTRATO!$I$16</definedName>
    <definedName name="AuxDot">'[10]DATOS CONTRATO'!$I$17</definedName>
    <definedName name="auxdotacion">[42]CONTRATO!$I$17</definedName>
    <definedName name="AuxHab">'[10]DATOS CONTRATO'!$E$17</definedName>
    <definedName name="auxhabi">[43]CONTRATO!$E$17</definedName>
    <definedName name="auxhabitacion">[42]CONTRATO!$E$17</definedName>
    <definedName name="auxtransporte">[42]CONTRATO!$E$16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[33]Tabla!$A$1:$A$5</definedName>
    <definedName name="bASE" localSheetId="2">#REF!</definedName>
    <definedName name="Base">#REF!</definedName>
    <definedName name="Base_datos_IM">#REF!</definedName>
    <definedName name="base1">#REF!</definedName>
    <definedName name="base2">#REF!</definedName>
    <definedName name="basedatos">[44]Hoja1!$A$4:$BZ$55</definedName>
    <definedName name="_xlnm.Database" localSheetId="2">#REF!</definedName>
    <definedName name="_xlnm.Database">#REF!</definedName>
    <definedName name="BaseDeDatos1">#REF!</definedName>
    <definedName name="basep">[45]PRESUPUESTAL!$A$4:$P$190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#REF!</definedName>
    <definedName name="bn" localSheetId="2">#REF!</definedName>
    <definedName name="bn">#REF!</definedName>
    <definedName name="Bombas">#REF!</definedName>
    <definedName name="BONO">#REF!</definedName>
    <definedName name="BORDER1">[47]steel!#REF!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_Data_Col" hidden="1">#REF!</definedName>
    <definedName name="bsb" localSheetId="2" hidden="1">{"via1",#N/A,TRUE,"general";"via2",#N/A,TRUE,"general";"via3",#N/A,TRUE,"general"}</definedName>
    <definedName name="bsb" hidden="1">{"via1",#N/A,TRUE,"general";"via2",#N/A,TRUE,"general";"via3",#N/A,TRUE,"general"}</definedName>
    <definedName name="BSpb" hidden="1">#REF!</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2">#REF!</definedName>
    <definedName name="CAP">#REF!</definedName>
    <definedName name="CAPAC._HSE">#REF!</definedName>
    <definedName name="CAPATAZ_I">"TABLA1"</definedName>
    <definedName name="Capitalpb" hidden="1">#REF!</definedName>
    <definedName name="CapitalStructure" hidden="1">#REF!</definedName>
    <definedName name="CARGA">#REF!</definedName>
    <definedName name="CARGOS">#REF!</definedName>
    <definedName name="carlos">MODULO10.auto_abrir</definedName>
    <definedName name="CARPINTERIA">#REF!</definedName>
    <definedName name="Cashpb" hidden="1">#REF!</definedName>
    <definedName name="CBLES">#REF!</definedName>
    <definedName name="CBLES1">#REF!</definedName>
    <definedName name="CBRDISEÑO">[51]SECTORIZACIÓN!$A$12:$G$20</definedName>
    <definedName name="CBWorkbookPriority" hidden="1">-1602700874</definedName>
    <definedName name="CC">[52]Personalizar!$G$22:$G$25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'[53]A. P. U.'!#REF!</definedName>
    <definedName name="CCCCCC">'[53]A. P. U.'!#REF!</definedName>
    <definedName name="CCT">#REF!</definedName>
    <definedName name="ccto210" localSheetId="2">#REF!</definedName>
    <definedName name="ccto210">#REF!</definedName>
    <definedName name="cd">[54]Hoja1!$C$81</definedName>
    <definedName name="cdcdc" localSheetId="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[55]Insum!$A$3:$H$63</definedName>
    <definedName name="CEMENTO">[56]Insum!$A$3:$H$63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ange_in_Cash" hidden="1">#REF!</definedName>
    <definedName name="Check_to_Cash" hidden="1">#REF!</definedName>
    <definedName name="CHK_PU">'[3]7422CW00'!#REF!</definedName>
    <definedName name="CHP">#REF!</definedName>
    <definedName name="CIERRE">#REF!</definedName>
    <definedName name="CISNEROS">#REF!</definedName>
    <definedName name="cjsa" hidden="1">#REF!</definedName>
    <definedName name="CL">#REF!</definedName>
    <definedName name="cmf">[57]Hoja1!$C$27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'[42]LIQUIDA-NOMINA'!$AL$4</definedName>
    <definedName name="COMIDA">#REF!</definedName>
    <definedName name="Compresores">#REF!</definedName>
    <definedName name="ConseqCat">0</definedName>
    <definedName name="ConseqForMitRisk">3</definedName>
    <definedName name="CONT">'[58]DATOS CONTRATO'!$G$13</definedName>
    <definedName name="Contratante">'[10]DATOS CONTRATO'!$E$6</definedName>
    <definedName name="CONTRATO">[42]CONTRATO!$E$8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[59]BITACORA!$E$1:$E$65536</definedName>
    <definedName name="costo2" hidden="1">#REF!</definedName>
    <definedName name="COSTODIRECTO" localSheetId="2">#REF!</definedName>
    <definedName name="COSTODIRECTO">#REF!</definedName>
    <definedName name="COSTOS">[60]TARIFAS!$A$1:$F$52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ruceta_metálica_en_ángulo_de__2m_x_2_5__x_2_5__x_1_4_.">"Prueba1"</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[52]!Customize</definedName>
    <definedName name="cv" localSheetId="2">#REF!</definedName>
    <definedName name="cv">#REF!</definedName>
    <definedName name="CVa">'[21]Cambio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ZN_north_perc">50</definedName>
    <definedName name="CZN_south_perc">0</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'[24]GPI 526'!#REF!</definedName>
    <definedName name="dario">'[24]GPI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[61]civ_roma!$C$9:$G$799</definedName>
    <definedName name="DATO1">'[63]46'!$D$3:$CK$429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'[64]Pta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alpb" hidden="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'[65]BASE-LISTAS'!$B$24:$B$29</definedName>
    <definedName name="DEP_VPR_GRM">#REF!</definedName>
    <definedName name="DEP_VPR_GRN">#REF!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preciationPB" hidden="1">#REF!</definedName>
    <definedName name="DERFE">#REF!</definedName>
    <definedName name="desarrolladas">'[28]Reservas de Petróleo'!$A$2,'[28]Reservas de Petróleo'!$A$1,'[28]Reservas de Petróleo'!$D$4,'[28]Reservas de Petróleo'!$F$1:$F$65536</definedName>
    <definedName name="DESCUNMI">#REF!</definedName>
    <definedName name="DEST_ART">[47]steel!#REF!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[66]Cronograma!#REF!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'[67]MEDIA GEOMETRICA'!$J$8,'[67]MEDIA GEOMETRICA'!$N$8,'[67]MEDIA GEOMETRICA'!$R$8,'[67]MEDIA GEOMETRICA'!$V$8,'[67]MEDIA GEOMETRICA'!$Z$8,'[67]MEDIA GEOMETRICA'!$AD$8,'[67]MEDIA GEOMETRICA'!$AH$8,'[67]MEDIA GEOMETRICA'!$AL$8,'[67]MEDIA GEOMETRICA'!#REF!,'[67]MEDIA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[42]EMPRESA!$F$14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[68]CÁLCULOS!$H$34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[66]Cronograma!#REF!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[69]EMPRESA!$I$25</definedName>
    <definedName name="DsctoPension">[69]EMPRESA!$I$23</definedName>
    <definedName name="DsctoSalud">[69]EMPRESA!$I$24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Main" hidden="1">#REF!</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 hidden="1">#REF!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EEEEEEEEEEEEEEEEE" hidden="1">#REF!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'[70]Info Ejec'!$A$1:$AV$153</definedName>
    <definedName name="ELECTRICA">#REF!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[42]EMPRESA!$F$6</definedName>
    <definedName name="EMULSION">#REF!</definedName>
    <definedName name="End_Bal">#REF!</definedName>
    <definedName name="ene">#REF!</definedName>
    <definedName name="Ensayos">#REF!</definedName>
    <definedName name="ENTIDAD">#REF!</definedName>
    <definedName name="ENTRADASP" localSheetId="2">#REF!</definedName>
    <definedName name="ENTRADASP">#REF!</definedName>
    <definedName name="EPECIALIDAD_SIDOE">[12]Tablas!#REF!</definedName>
    <definedName name="equipo">[71]Equipo!$A$7:$A$65536</definedName>
    <definedName name="EQUIPO1">#REF!</definedName>
    <definedName name="EQUIPOS" localSheetId="2">'[72]TABLA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[47]steel!$B$8:$B$47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[73]Estructura!$C$7:$E$2570</definedName>
    <definedName name="ESTRUCTURA" hidden="1">{#N/A,#N/A,TRUE,"INGENIERIA";#N/A,#N/A,TRUE,"COMPRAS";#N/A,#N/A,TRUE,"DIRECCION";#N/A,#N/A,TRUE,"RESUMEN"}</definedName>
    <definedName name="ESTRUCTURAS">[74]Hoja3!$B$7:$B$15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[24]SKJ452!#REF!</definedName>
    <definedName name="Excel_BuiltIn_Print_Titles_10">[24]SKJ452!#REF!</definedName>
    <definedName name="Excel_BuiltIn_Print_Titles_11" localSheetId="2">[24]ITA878!#REF!</definedName>
    <definedName name="Excel_BuiltIn_Print_Titles_11">[24]ITA878!#REF!</definedName>
    <definedName name="Excel_BuiltIn_Print_Titles_12" localSheetId="2">'[24]AEA-944'!#REF!</definedName>
    <definedName name="Excel_BuiltIn_Print_Titles_12">'[24]AEA-944'!#REF!</definedName>
    <definedName name="Excel_BuiltIn_Print_Titles_13" localSheetId="2">'[24]DUB-823'!#REF!</definedName>
    <definedName name="Excel_BuiltIn_Print_Titles_13">'[24]DUB-823'!#REF!</definedName>
    <definedName name="Excel_BuiltIn_Print_Titles_14" localSheetId="2">'[24]GPI 526'!#REF!</definedName>
    <definedName name="Excel_BuiltIn_Print_Titles_14">'[24]GPI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[24]XXJ617!#REF!</definedName>
    <definedName name="Excel_BuiltIn_Print_Titles_19">[24]XXJ617!#REF!</definedName>
    <definedName name="Excel_BuiltIn_Print_Titles_20" localSheetId="2">#REF!</definedName>
    <definedName name="Excel_BuiltIn_Print_Titles_20">#REF!</definedName>
    <definedName name="Excel_BuiltIn_Print_Titles_21" localSheetId="2">[24]SNG_855!#REF!</definedName>
    <definedName name="Excel_BuiltIn_Print_Titles_21">[24]SNG_855!#REF!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'[24]VEA 374'!#REF!</definedName>
    <definedName name="Excel_BuiltIn_Print_Titles_5">'[24]VEA 374'!#REF!</definedName>
    <definedName name="Excel_BuiltIn_Print_Titles_5_XX" localSheetId="2">'[24]VEA 374'!#REF!</definedName>
    <definedName name="Excel_BuiltIn_Print_Titles_5_XX">'[24]VEA 374'!#REF!</definedName>
    <definedName name="Excel_BuiltIn_Print_Titles_6" localSheetId="2">#REF!</definedName>
    <definedName name="Excel_BuiltIn_Print_Titles_6">#REF!</definedName>
    <definedName name="Excel_BuiltIn_Print_Titles_7" localSheetId="2">[24]HFB024!#REF!</definedName>
    <definedName name="Excel_BuiltIn_Print_Titles_7">[24]HFB024!#REF!</definedName>
    <definedName name="Excel_BuiltIn_Print_Titles_8" localSheetId="2">#REF!</definedName>
    <definedName name="Excel_BuiltIn_Print_Titles_8">#REF!</definedName>
    <definedName name="Excel_BuiltIn_Print_Titles_9" localSheetId="2">[24]PAJ825!#REF!</definedName>
    <definedName name="Excel_BuiltIn_Print_Titles_9">[24]PAJ825!#REF!</definedName>
    <definedName name="EXCROC">'[75]Análisis de precios'!$H$52</definedName>
    <definedName name="Executivepb" hidden="1">#REF!</definedName>
    <definedName name="ExtensionCoordinador">#REF!</definedName>
    <definedName name="Extra_Pay">#REF!</definedName>
    <definedName name="Extracción_IM">#REF!</definedName>
    <definedName name="Extras">'[42]LIQUIDA-NOMINA'!$AH$4</definedName>
    <definedName name="F._INGRESO">#REF!</definedName>
    <definedName name="F._RETIRO">#REF!</definedName>
    <definedName name="F.L">#REF!</definedName>
    <definedName name="Facilidades">#REF!</definedName>
    <definedName name="factor">#REF!</definedName>
    <definedName name="Factpb" hidden="1">#REF!</definedName>
    <definedName name="Factpb2" hidden="1">#REF!</definedName>
    <definedName name="FACTURADO">'[76]Itemes Renovación'!#REF!</definedName>
    <definedName name="FareWellStmnt">[52]!FareWellStmnt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[77]Tablas!$B$1:$B$65536</definedName>
    <definedName name="FechaInicio">[42]CONTRATO!$E$10</definedName>
    <definedName name="FechaTermina">[42]CONTRATO!$E$11</definedName>
    <definedName name="FechaTerminacion">#REF!</definedName>
    <definedName name="fer" localSheetId="2">'[38]Res-Accide-10'!#REF!</definedName>
    <definedName name="fer">'[38]Res-Accide-10'!#REF!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'[78]7422CW00'!#REF!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 hidden="1">[79]VIGBOLILLOS29!$C$55:$L$55</definedName>
    <definedName name="fill1" hidden="1">#REF!</definedName>
    <definedName name="FILTROS">#REF!</definedName>
    <definedName name="FINANCIACION" localSheetId="2">'INDICAR CÓDIGO DEL ITEM DE PAGO'!ERR</definedName>
    <definedName name="FINANCIACION">[0]!ERR</definedName>
    <definedName name="Financialpb" hidden="1">#REF!</definedName>
    <definedName name="Financialpb2" hidden="1">#REF!</definedName>
    <definedName name="FinePrint">[52]!FinePrint</definedName>
    <definedName name="FM">1.18</definedName>
    <definedName name="fnic">[57]Hoja1!$C$13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 localSheetId="2">[12]Tablas!#REF!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[42]EMPRESA!$F$12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'[78]7422CW00'!#REF!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[81]BASE!$C$4:$H$255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[57]Datos!$D$8</definedName>
    <definedName name="hen">[57]Datos!$D$9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'[21]Interc de Hidr.'!$E$1:$E$65536</definedName>
    <definedName name="HIDE1">[47]steel!$F$7:$J$7</definedName>
    <definedName name="HIDRAULICA">#REF!</definedName>
    <definedName name="HisYear_0" hidden="1">#REF!</definedName>
    <definedName name="HisYear_1" hidden="1">#REF!</definedName>
    <definedName name="HisYear_2" hidden="1">#REF!</definedName>
    <definedName name="HisYear_3" hidden="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ConvertZero1" hidden="1">[82]LTM!$G$461:$J$461,[82]LTM!$G$463:$J$464,[82]LTM!$G$468:$J$469,[82]LTM!$G$473:$J$475,[82]LTM!$G$480:$J$480,[82]LTM!$G$484:$J$485,[82]LTM!$G$490:$J$490,[82]LTM!$G$514:$J$518,[82]LTM!$G$525:$J$526,[82]LTM!$G$532:$J$537</definedName>
    <definedName name="hn.ConvertZero2" hidden="1">[82]LTM!$G$560:$J$560,[82]LTM!$H$590:$J$591,[82]LTM!$H$614:$J$614,[82]LTM!$H$635:$J$636,[82]LTM!$G$676:$J$680,[82]LTM!$G$686:$J$686,[82]LTM!$G$688:$J$694,[82]LTM!$G$681:$J$682</definedName>
    <definedName name="hn.ConvertZero3" hidden="1">[82]LTM!$G$699:$J$706,[82]LTM!$G$710:$J$714,[82]LTM!$G$717:$J$734,[82]LTM!$G$738:$J$738,[82]LTM!$G$745:$J$751</definedName>
    <definedName name="hn.ConvertZero4" hidden="1">[82]LTM!$G$840:$J$840,[82]LTM!$H$1266:$J$1266,[82]LTM!$G$1267:$J$1267,[82]LTM!$G$1454:$J$1461,[82]LTM!$J$1462,[82]LTM!$J$1463,[82]LTM!$G$1468:$J$1469,[82]LTM!$L$1469:$N$1469</definedName>
    <definedName name="hn.ConvertZeroUnhide1" hidden="1">[82]LTM!$G$1469:$J$1469,[82]LTM!$L$1469:$N$1469,[82]LTM!$H$1266:$J$1266</definedName>
    <definedName name="hn.Delete015" hidden="1">'[82]CREDIT STATS'!$B$9:$K$11,'[82]CREDIT STATS'!$O$11:$X$14,'[82]CREDIT STATS'!$B$25:$K$30,'[82]CREDIT STATS'!$O$25:$X$26</definedName>
    <definedName name="hn.DZ_MultByFXRates" hidden="1">[82]DropZone!$B$2:$I$118,[82]DropZone!$B$120:$I$132,[82]DropZone!$B$134:$I$136,[82]DropZone!$B$138:$I$146</definedName>
    <definedName name="hn.ExtDb" hidden="1">FALSE</definedName>
    <definedName name="hn.LTM_MultByFXRates" hidden="1">[82]LTM!$G$461:$N$477,[82]LTM!$G$480:$N$539,[82]LTM!$G$548:$N$667,[82]LTM!$G$676:$N$1266,[82]LTM!$G$1454:$N$1461,[82]LTM!$G$1463:$N$1465,[82]LTM!$G$1468:$N$1469</definedName>
    <definedName name="hn.ModelType" hidden="1">"DEAL"</definedName>
    <definedName name="hn.ModelVersion" hidden="1">1</definedName>
    <definedName name="hn.MultbyFXRates" hidden="1">[82]LTM!$G$461:$N$477,[82]LTM!$G$480:$N$539,[82]LTM!$G$548:$N$667,[82]LTM!$G$676:$N$1266,[82]LTM!$G$1454:$N$1461,[82]LTM!$G$1463:$N$1465,[82]LTM!$G$1468:$N$1469</definedName>
    <definedName name="hn.MultByFXRates1" hidden="1">[82]LTM!$G$461:$G$477,[82]LTM!$G$480:$G$539,[82]LTM!$G$548:$G$562,[82]LTM!$G$676:$G$840,[82]LTM!$G$1454:$G$1469</definedName>
    <definedName name="hn.MultByFXRates2" hidden="1">[82]LTM!$H$461:$H$477,[82]LTM!$H$480:$H$539,[82]LTM!$H$548:$H$667,[82]LTM!$H$676:$H$1266,[82]LTM!$H$1454:$H$1469</definedName>
    <definedName name="hn.MultByFXRates3" hidden="1">[82]LTM!$I$461:$I$477,[82]LTM!$I$480:$I$539,[82]LTM!$I$548:$I$667,[82]LTM!$I$676:$I$1266,[82]LTM!$I$1454:$I$1469</definedName>
    <definedName name="hn.MultbyFxrates4" hidden="1">[82]LTM!$J$461:$J$477,[82]LTM!$J$480:$J$539,[82]LTM!$J$548:$J$668,[82]LTM!$J$676:$J$1266,[82]LTM!$J$1454:$J$1461,[82]LTM!$J$1463:$J$1465,[82]LTM!$J$1468</definedName>
    <definedName name="hn.multbyfxrates5" hidden="1">[82]LTM!$L$461:$L$477,[82]LTM!$L$480:$L$539,[82]LTM!$L$548:$L$562,[82]LTM!$L$676:$L$840,[82]LTM!$L$1454:$L$1469</definedName>
    <definedName name="hn.multbyfxrates6" hidden="1">[82]LTM!$M$461:$M$477,[82]LTM!$M$480:$M$539,[82]LTM!$M$548:$M$668,[82]LTM!$M$676:$M$1266,[82]LTM!$M$1454:$M$1469</definedName>
    <definedName name="hn.multbyfxrates7" hidden="1">[82]LTM!$N$461:$N$477,[82]LTM!$N$480:$N$539,[82]LTM!$N$548:$N$667,[82]LTM!$N$676:$N$1266,[82]LTM!$N$1454:$N$1469</definedName>
    <definedName name="hn.MultByFXRatesBot1" hidden="1">[82]LTM!$G$676:$G$682,[82]LTM!$G$686,[82]LTM!$G$688:$G$694,[82]LTM!$G$699:$G$706,[82]LTM!$G$710:$G$714,[82]LTM!$G$717:$G$734,[82]LTM!$G$738,[82]LTM!$G$738,[82]LTM!$G$745:$G$751,[82]LTM!$G$840,[82]LTM!$G$1454:$G$1461,[82]LTM!$G$1468:$G$1469</definedName>
    <definedName name="hn.MultByFXRatesBot2" hidden="1">[82]LTM!$H$676:$H$682,[82]LTM!$H$686,[82]LTM!$H$688:$H$694,[82]LTM!$H$699:$H$706,[82]LTM!$H$710:$H$714,[82]LTM!$H$717:$H$734,[82]LTM!$H$738,[82]LTM!$H$745:$H$751,[82]LTM!$H$840,[82]LTM!$H$1266,[82]LTM!$H$1454:$H$1461,[82]LTM!$H$1468:$H$1469</definedName>
    <definedName name="hn.MultByFXRatesBot3" hidden="1">[82]LTM!$I$676:$I$682,[82]LTM!$I$686,[82]LTM!$I$688:$I$694,[82]LTM!$I$699:$I$706,[82]LTM!$I$710:$I$714,[82]LTM!$I$717:$I$734,[82]LTM!$I$738,[82]LTM!$I$745:$I$751,[82]LTM!$I$840,[82]LTM!$I$1266,[82]LTM!$I$1454:$I$1461,[82]LTM!$I$1468:$I$1469</definedName>
    <definedName name="hn.MultByFXRatesBot4" hidden="1">[82]LTM!$J$676:$J$682,[82]LTM!$J$686,[82]LTM!$J$688:$J$694,[82]LTM!$J$699:$J$706,[82]LTM!$J$710:$J$714,[82]LTM!$J$717:$J$734,[82]LTM!$J$738,[82]LTM!$J$745:$J$751,[82]LTM!$J$840,[82]LTM!$J$1266,[82]LTM!$J$1454:$J$1461,[82]LTM!$J$1463:$J$1465,[82]LTM!$J$1468</definedName>
    <definedName name="hn.MultByFXRatesBot5" hidden="1">[82]LTM!$L$676:$L$682,[82]LTM!$L$686,[82]LTM!$L$688:$L$694,[82]LTM!$L$699:$L$706,[82]LTM!$L$710:$L$714,[82]LTM!$L$717:$L$734,[82]LTM!$L$738,[82]LTM!$L$745:$L$751,[82]LTM!$L$837:$L$838,[82]LTM!$L$1454:$L$1458,[82]LTM!$L$1468:$L$1469</definedName>
    <definedName name="hn.MultByFXRatesBot6" hidden="1">[82]LTM!$M$676:$M$682,[82]LTM!$M$686,[82]LTM!$M$688:$M$694,[82]LTM!$M$699:$M$706,[82]LTM!$M$710:$M$714,[82]LTM!$M$717:$M$734,[82]LTM!$M$738,[82]LTM!$M$745:$M$751,[82]LTM!$M$837:$M$838,[82]LTM!$M$1454:$M$1458,[82]LTM!$M$1468:$M$1469</definedName>
    <definedName name="hn.MultByFXRatesBot7" hidden="1">[82]LTM!$N$676:$N$682,[82]LTM!$N$686,[82]LTM!$N$688:$N$694,[82]LTM!$N$699:$N$706,[82]LTM!$N$710:$N$714,[82]LTM!$N$717:$N$734,[82]LTM!$N$738,[82]LTM!$N$745:$N$751,[82]LTM!$N$837:$N$838,[82]LTM!$N$1454:$N$1458,[82]LTM!$N$1468:$N$1469</definedName>
    <definedName name="hn.MultByFXRatesTop1" hidden="1">[82]LTM!$G$461,[82]LTM!$G$463:$G$464,[82]LTM!$G$468:$G$469,[82]LTM!$G$473:$G$475,[82]LTM!$G$480,[82]LTM!$G$484:$G$485,[82]LTM!$G$490:$G$509,[82]LTM!$G$512,[82]LTM!$G$514:$G$518,[82]LTM!$G$525:$G$526,[82]LTM!$G$532:$G$537,[82]LTM!$G$560</definedName>
    <definedName name="hn.MultByFXRatesTop2" hidden="1">[82]LTM!$H$461,[82]LTM!$H$463:$H$464,[82]LTM!$H$468:$H$469,[82]LTM!$H$473:$H$475,[82]LTM!$H$480,[82]LTM!$H$484:$H$485,[82]LTM!$H$490:$H$509,[82]LTM!$H$512,[82]LTM!$H$514:$H$518,[82]LTM!$H$525:$H$526,[82]LTM!$H$532:$H$537,[82]LTM!$H$560,[82]LTM!$H$590:$H$591,[82]LTM!$H$614:$H$631,[82]LTM!$H$635:$H$636</definedName>
    <definedName name="hn.MultByFXRatesTop3" hidden="1">[82]LTM!$I$461,[82]LTM!$I$463:$I$464,[82]LTM!$I$468:$I$469,[82]LTM!$I$473:$I$475,[82]LTM!$I$480,[82]LTM!$I$484:$I$485,[82]LTM!$I$490:$I$509,[82]LTM!$I$512,[82]LTM!$I$514:$I$518,[82]LTM!$I$525:$I$526,[82]LTM!$I$532:$I$537,[82]LTM!$I$560,[82]LTM!$I$590:$I$591,[82]LTM!$I$614:$I$631,[82]LTM!$I$635:$I$636</definedName>
    <definedName name="hn.MultByFXRatesTop4" hidden="1">[82]LTM!$J$461,[82]LTM!$J$463:$J$464,[82]LTM!$J$468:$J$469,[82]LTM!$J$473:$J$475,[82]LTM!$J$480,[82]LTM!$J$484:$J$485,[82]LTM!$J$490:$J$509,[82]LTM!$J$512,[82]LTM!$J$514:$J$518,[82]LTM!$J$525:$J$526,[82]LTM!$J$532:$J$537,[82]LTM!$J$560,[82]LTM!$J$590:$J$591,[82]LTM!$J$614:$J$631,[82]LTM!$J$635:$J$636</definedName>
    <definedName name="hn.MultByFXRatesTop5" hidden="1">[82]LTM!$L$461,[82]LTM!$L$463:$L$464,[82]LTM!$L$468:$L$469,[82]LTM!$L$473:$L$475,[82]LTM!$L$480,[82]LTM!$L$484:$L$485,[82]LTM!$L$490:$L$509,[82]LTM!$L$512,[82]LTM!$L$514:$L$518,[82]LTM!$L$525:$L$526,[82]LTM!$L$532:$L$537,[82]LTM!$L$560</definedName>
    <definedName name="hn.MultByFXRatesTop6" hidden="1">[82]LTM!$M$461,[82]LTM!$M$463:$M$464,[82]LTM!$M$468:$M$469,[82]LTM!$M$473:$M$475,[82]LTM!$M$480,[82]LTM!$M$484:$M$485,[82]LTM!$M$490:$M$509,[82]LTM!$M$512,[82]LTM!$M$514:$M$518,[82]LTM!$M$525:$M$526,[82]LTM!$M$532:$M$537,[82]LTM!$M$560,[82]LTM!$M$590:$M$591,[82]LTM!$M$614:$M$631,[82]LTM!$M$635:$M$636</definedName>
    <definedName name="hn.MultByFXRatesTop7" hidden="1">[82]LTM!$N$461,[82]LTM!$N$463:$N$464,[82]LTM!$N$468:$N$469,[82]LTM!$N$473:$N$475,[82]LTM!$N$480,[82]LTM!$N$484:$N$485,[82]LTM!$N$490:$N$509,[82]LTM!$N$512,[82]LTM!$N$514:$N$518,[82]LTM!$N$525:$N$526,[82]LTM!$N$532:$N$537,[82]LTM!$N$560,[82]LTM!$N$590:$N$591,[82]LTM!$N$614:$N$631,[82]LTM!$N$635:$N$636</definedName>
    <definedName name="hn.NoUpload" hidden="1">0</definedName>
    <definedName name="hn.YearLabel" hidden="1">#REF!</definedName>
    <definedName name="HOJA1" localSheetId="2">#REF!</definedName>
    <definedName name="HOJA1">#REF!</definedName>
    <definedName name="horat">'[21]Itemes Renovación'!#REF!</definedName>
    <definedName name="Hornos">#REF!</definedName>
    <definedName name="hoy" hidden="1">#REF!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localSheetId="2" hidden="1">{"via1",#N/A,TRUE,"general";"via2",#N/A,TRUE,"general";"via3",#N/A,TRUE,"general"}</definedName>
    <definedName name="htryrt7" hidden="1">{"via1",#N/A,TRUE,"general";"via2",#N/A,TRUE,"general";"via3",#N/A,TRUE,"general"}</definedName>
    <definedName name="hut">#REF!</definedName>
    <definedName name="huygho" hidden="1">{"via1",#N/A,TRUE,"general";"via2",#N/A,TRUE,"general";"via3",#N/A,TRUE,"general"}</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'[53]A. P. U.'!#REF!</definedName>
    <definedName name="IF">'[53]A.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'[83]1'!$N$41</definedName>
    <definedName name="IMENTACION">#REF!</definedName>
    <definedName name="IMP">[26]otros!$C$3</definedName>
    <definedName name="IMPRESSION">#REF!</definedName>
    <definedName name="imprimir">#REF!</definedName>
    <definedName name="IMPTOS">#REF!</definedName>
    <definedName name="IMPTOS1">#REF!</definedName>
    <definedName name="INC">#REF!</definedName>
    <definedName name="Incomepb" hidden="1">#REF!</definedName>
    <definedName name="INCR._PRODC.">#REF!</definedName>
    <definedName name="INDICE" localSheetId="2">#REF!</definedName>
    <definedName name="INDICE">#REF!</definedName>
    <definedName name="inf" localSheetId="2">#REF!</definedName>
    <definedName name="inf">#REF!</definedName>
    <definedName name="INFORME">[84]TABLAS!$A$1:$A$65536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[85]INSUMOS!$A$1:$E$65536</definedName>
    <definedName name="Insumos_auxiliares" localSheetId="2">[86]Insumos!#REF!</definedName>
    <definedName name="Insumos_auxiliares">[86]Insumos!#REF!</definedName>
    <definedName name="Insumos_basicos" localSheetId="2">#REF!</definedName>
    <definedName name="Insumos_basicos">#REF!</definedName>
    <definedName name="Int">#REF!</definedName>
    <definedName name="InTap">[21]Interc.tapones!$E$1:$E$65536</definedName>
    <definedName name="INTER">[74]Hoja3!$F$7:$F$9</definedName>
    <definedName name="Intercambiadores">#REF!</definedName>
    <definedName name="Interest_Rate">#REF!</definedName>
    <definedName name="INTERMEDIA_I">#REF!</definedName>
    <definedName name="Interventor">[42]CONTRATO!$E$12</definedName>
    <definedName name="IntVal">'[21]Interc.válv.'!$E$1:$E$65536</definedName>
    <definedName name="INV_11">'[87]PR 1'!$A$2:$N$655</definedName>
    <definedName name="INV_Payments">[52]!INV_Payments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'[42]LIQUIDA-NOMINA'!$AT$4</definedName>
    <definedName name="issafp">[57]Hoja1!$C$19</definedName>
    <definedName name="isscs">[57]Hoja1!$C$21</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[57]Hoja1!$C$20</definedName>
    <definedName name="ITEM">[81]BASE!$C$4:$H$255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'[88]Datos-Gráfica'!#REF!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hidden="1">{"TAB1",#N/A,TRUE,"GENERAL";"TAB2",#N/A,TRUE,"GENERAL";"TAB3",#N/A,TRUE,"GENERAL";"TAB4",#N/A,TRUE,"GENERAL";"TAB5",#N/A,TRUE,"GENERAL"}</definedName>
    <definedName name="jklj" hidden="1">#REF!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ft_Header" hidden="1">#REF!</definedName>
    <definedName name="Libro1_Hoja1_Lista">[89]LISTADO!#REF!</definedName>
    <definedName name="LICITACION" localSheetId="2">#REF!</definedName>
    <definedName name="LICITACION">#REF!</definedName>
    <definedName name="limcount" hidden="1">1</definedName>
    <definedName name="LINEA" localSheetId="2">[90]CONT_ADI!#REF!</definedName>
    <definedName name="LINEA">[90]CONT_ADI!#REF!</definedName>
    <definedName name="ListaCantidad">#REF!</definedName>
    <definedName name="Listado">#REF!</definedName>
    <definedName name="Listado1">#REF!</definedName>
    <definedName name="ListaItem">#REF!</definedName>
    <definedName name="ListaUni">[91]TOTALES!$D$7:$D$654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C_north_perc">50</definedName>
    <definedName name="LLC_south_perc">100</definedName>
    <definedName name="LLL">[92]tub!$C$1:$J$39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[27]!absc</definedName>
    <definedName name="LOCA1">[39]!absc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'[38]Res-Accide-10'!#REF!</definedName>
    <definedName name="lun">'[38]Res-Accide-10'!#REF!</definedName>
    <definedName name="lv">#REF!</definedName>
    <definedName name="m">#REF!</definedName>
    <definedName name="MA" localSheetId="2">'[38]Res-Accide-10'!#REF!</definedName>
    <definedName name="MA">'[38]Res-Accide-10'!#REF!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ma" hidden="1">'[93]Datos-Gráfica-Apartada'!#REF!</definedName>
    <definedName name="MAMPOSTERI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[55]Insum!$A$68:$H$98</definedName>
    <definedName name="MAQUINAR">[56]Insum!$A$68:$H$98</definedName>
    <definedName name="mar" localSheetId="2">'[38]Res-Accide-10'!#REF!</definedName>
    <definedName name="mar">'[38]Res-Accide-10'!#REF!</definedName>
    <definedName name="MARCO_H">#REF!</definedName>
    <definedName name="marina">'[94]Informe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'[72]TABLA MATERIALES'!$A$3:$D$654</definedName>
    <definedName name="materiales">[71]materiales!$A$7:$A$1317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'[95]CCP,LEYES,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'[42]LIQUIDA-NOMINA'!$H$3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[47]steel!#REF!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[52]!Nada</definedName>
    <definedName name="Nafta_2">'[97] ASR+Nafta'!$K$19:$AS$19</definedName>
    <definedName name="Nafta2">'[97] ASR+Nafta'!$K$19:$AS$19</definedName>
    <definedName name="Nafta3">'[97]Todos+Nafta'!$K$19:$AS$19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[42]EMPRESA!$F$8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'[28]Reservas de Petróleo'!$A$2,'[28]Reservas de Petróleo'!$A$1,'[28]Reservas de Petróleo'!$D$4,'[28]Reservas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2">MATCH(0.01,End_Bal,-1)+1</definedName>
    <definedName name="Number_of_Payments" localSheetId="0">MATCH(0.01,[98]!End_Bal,-1)+1</definedName>
    <definedName name="Number_of_Payments" localSheetId="1">MATCH(0.01,[98]!End_Bal,-1)+1</definedName>
    <definedName name="Number_of_Payments">MATCH(0.01,[98]!End_Bal,-1)+1</definedName>
    <definedName name="NUMERO">#REF!</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[26]PRESUPUESTO!$C$10</definedName>
    <definedName name="ObjetivoProyecto">#REF!</definedName>
    <definedName name="OBJETO">#REF!</definedName>
    <definedName name="Obra" localSheetId="2">#REF!</definedName>
    <definedName name="Obra">#REF!</definedName>
    <definedName name="obras" hidden="1">#REF!</definedName>
    <definedName name="obras1">DATE(YEAR([99]!Loan_Start),MONTH([99]!Loan_Start)+Payment_Number,DAY([99]!Loan_Start))</definedName>
    <definedName name="obras11" hidden="1">#REF!</definedName>
    <definedName name="obras111">DATE(YEAR([100]!Loan_Start),MONTH([100]!Loan_Start)+Payment_Number,DAY([100]!Loan_Start))</definedName>
    <definedName name="OBS_Data_Col" hidden="1">#REF!</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ningpb" hidden="1">#REF!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[71]otros!$A$6:$A$1235</definedName>
    <definedName name="OTROS1">#REF!</definedName>
    <definedName name="OUT">#REF!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[59]Tablas!$A$1:$A$65536</definedName>
    <definedName name="PASO" hidden="1">{#N/A,#N/A,TRUE,"INGENIERIA";#N/A,#N/A,TRUE,"COMPRAS";#N/A,#N/A,TRUE,"DIRECCION";#N/A,#N/A,TRUE,"RESUMEN"}</definedName>
    <definedName name="PASS" hidden="1">{#N/A,#N/A,TRUE,"INGENIERIA";#N/A,#N/A,TRUE,"COMPRAS";#N/A,#N/A,TRUE,"DIRECCION";#N/A,#N/A,TRUE,"RESUMEN"}</definedName>
    <definedName name="Pay_Date">#REF!</definedName>
    <definedName name="Pay_Num">#REF!</definedName>
    <definedName name="Payment_Date">DATE(YEAR(Loan_Start),MONTH(Loan_Start)+Payment_Number,DAY(Loan_Start))</definedName>
    <definedName name="Payment_Date1">DATE(YEAR([100]!Loan_Start),MONTH([100]!Loan_Start)+Payment_Number,DAY([100]!Loan_Start))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[44]Hoja1!$C$1</definedName>
    <definedName name="PeriodoPago">'[42]LIQUIDA-NOMINA'!$C$4</definedName>
    <definedName name="PeriodoRepago">#REF!</definedName>
    <definedName name="PeriodoRepagoCCP">#REF!</definedName>
    <definedName name="phed">[57]Hoja1!$C$4</definedName>
    <definedName name="phen">[57]Hoja1!$C$5</definedName>
    <definedName name="Pindis">#REF!</definedName>
    <definedName name="pint">'[78]7422CW00'!#REF!</definedName>
    <definedName name="pintura">'[78]7422CW00'!#REF!</definedName>
    <definedName name="pintyura">[101]STRSUMM0!#REF!</definedName>
    <definedName name="PIP">#REF!</definedName>
    <definedName name="Piscinas">#REF!</definedName>
    <definedName name="PISO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2">[36]BASES!$E$27</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[37]BASES!$E$26</definedName>
    <definedName name="Porcentaje">#REF!</definedName>
    <definedName name="PORCENTAJE1">#REF!</definedName>
    <definedName name="PORTADA2">'[102]Hoja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[59]Tablas!$C$1:$C$65536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[48]medelo!$D$46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'[94]Informe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ntEnd" hidden="1">#REF!</definedName>
    <definedName name="PrintStart" hidden="1">#REF!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[103]!absc</definedName>
    <definedName name="prueba1">[103]!absc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W">#REF!</definedName>
    <definedName name="Pwf">'[104]ORITO 02 '!$A$12</definedName>
    <definedName name="Pwf_actual">'[104]ORITO 02 '!$E$6</definedName>
    <definedName name="Pwf_i">[48]medelo!$A$66:$A$83</definedName>
    <definedName name="Pwf_min">'[104]ORITO 02 '!$E$8</definedName>
    <definedName name="Pwfd">#REF!</definedName>
    <definedName name="Q" localSheetId="2">#REF!</definedName>
    <definedName name="Q">#REF!</definedName>
    <definedName name="Q_actual">'[104]ORITO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[48]medelo!$B$63</definedName>
    <definedName name="qqqqqw" localSheetId="2" hidden="1">{"via1",#N/A,TRUE,"general";"via2",#N/A,TRUE,"general";"via3",#N/A,TRUE,"general"}</definedName>
    <definedName name="qqqqqw" hidden="1">{"via1",#N/A,TRUE,"general";"via2",#N/A,TRUE,"general";"via3",#N/A,TRUE,"general"}</definedName>
    <definedName name="QS">#REF!</definedName>
    <definedName name="Qt">'[104]ORITO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 hidden="1">'[17]ETAPA 50 SMMLV'!#REF!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'[97] ASR+Nafta'!$E$9:$E$21</definedName>
    <definedName name="Recall_3">'[97]Todos+Nafta'!$E$9:$E$21</definedName>
    <definedName name="recursos">[105]RECURSOS!$A$8:$A$204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[96]Tablas!$M$6:$M$8</definedName>
    <definedName name="REGIONAL">[96]Tablas!$I$6:$I$10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IMINAR">#REF!</definedName>
    <definedName name="rell" localSheetId="2">#REF!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[106]original_sist!$B$1:$L$167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[107]Ingenieria!#REF!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#REF!,#REF!,#REF!</definedName>
    <definedName name="Rows2Unhide" hidden="1">#REF!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'[108]Form5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[36]BASES!$E$41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[57]Hoja1!$C$14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[57]Hoja1!$C$12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'[3]7422CW00'!#REF!</definedName>
    <definedName name="SHEET_KP">[47]steel!$C$7:$L$47</definedName>
    <definedName name="SHEET_MR">[47]steel!$C$7:$J$47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[42]CONTRATO!$I$9</definedName>
    <definedName name="smlv2001">[42]CONTRATO!$H$9</definedName>
    <definedName name="SMML">'[67]ASPECTOS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OSO" hidden="1">'[17]ETAPA 50 SMMLV'!#REF!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[57]Hoja1!$C$25</definedName>
    <definedName name="ssh">[57]Hoja1!$C$24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'[109]PxQ Cantidades'!#REF!</definedName>
    <definedName name="STONU">'[3]7422CW00'!#REF!</definedName>
    <definedName name="STRESS_RELIEVIN">#REF!</definedName>
    <definedName name="STRUCTURA">#REF!</definedName>
    <definedName name="STSUMM">'[3]7422CW00'!#REF!</definedName>
    <definedName name="stt" localSheetId="2"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BSUELO">#REF!</definedName>
    <definedName name="Subtotal">#REF!</definedName>
    <definedName name="SUELDO">#REF!</definedName>
    <definedName name="suma">[54]Hoja1!$F$60</definedName>
    <definedName name="Summary" localSheetId="2">#REF!</definedName>
    <definedName name="Summary">#REF!</definedName>
    <definedName name="SUP_ART">[47]steel!#REF!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[59]Tablas!$H$1:$H$65536</definedName>
    <definedName name="SUPERFICIE">#REF!</definedName>
    <definedName name="Supervía" hidden="1">{#N/A,#N/A,TRUE,"0001";#N/A,#N/A,TRUE,"0002";#N/A,#N/A,TRUE,"0003";#N/A,#N/A,TRUE,"0004";#N/A,#N/A,TRUE,"0005";#N/A,#N/A,TRUE,"0006";#N/A,#N/A,TRUE,"0007";#N/A,#N/A,TRUE,"0008";#N/A,#N/A,TRUE,"0009";#N/A,#N/A,TRUE,"0010"}</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[22]!absc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2">#REF!</definedName>
    <definedName name="TABLA">#REF!</definedName>
    <definedName name="tabla1">[110]Hoja3!$B$4:$F$28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[111]TARIFAS!$A$1:$F$52</definedName>
    <definedName name="TarifaSalud">[42]EMPRESA!$F$26</definedName>
    <definedName name="Tasa">#REF!</definedName>
    <definedName name="TASA_DE_CAMBIO">#REF!</definedName>
    <definedName name="Tasa1">'[112]Bases 2A'!$C$20</definedName>
    <definedName name="TasaCCP">#REF!</definedName>
    <definedName name="Tax">#REF!</definedName>
    <definedName name="Taxpb" hidden="1">#REF!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[26]PRESUPUESTO!$I$7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[37]BASES!$E$27</definedName>
    <definedName name="TIPO" localSheetId="2">#REF!</definedName>
    <definedName name="TIPO">#REF!</definedName>
    <definedName name="TIPO_GRUPO">#REF!</definedName>
    <definedName name="TipoGC">[96]Tablas!$U$6:$U$15</definedName>
    <definedName name="TipoNeces">[96]Tablas!$Q$6:$Q$8</definedName>
    <definedName name="TipoPro">#REF!</definedName>
    <definedName name="Tipoproceso">#REF!</definedName>
    <definedName name="TIR">#REF!</definedName>
    <definedName name="TITLE">#REF!</definedName>
    <definedName name="Titlepb" hidden="1">#REF!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[23]INST!#REF!</definedName>
    <definedName name="TKSLCI07">[10]EMPRESA!$F$22</definedName>
    <definedName name="tld">[57]Datos!$D$14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'[42]NOMINA 1'!$N$38</definedName>
    <definedName name="TOTALHH">#REF!</definedName>
    <definedName name="TOTALHH1">#REF!</definedName>
    <definedName name="TotalVacaciones">'[42]NOMINA 1'!$N$37</definedName>
    <definedName name="TotAuxAlim">'[10]NOMINA-1'!$E$37</definedName>
    <definedName name="TotAuxAlimentacion">'[42]NOMINA 1'!$E$38</definedName>
    <definedName name="TotAuxCom">'[10]NOMINA-1'!$E$39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'[10]NOMINA-1'!$E$41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'[10]NOMINA-1'!$N$39</definedName>
    <definedName name="TotPrimConvencional">'[42]NOMINA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 localSheetId="2">'[10]DATOS CONTRATO'!$E$16</definedName>
    <definedName name="TRANSPORTE" hidden="1">{#N/A,#N/A,TRUE,"INGENIERIA";#N/A,#N/A,TRUE,"COMPRAS";#N/A,#N/A,TRUE,"DIRECCION";#N/A,#N/A,TRUE,"RESUMEN"}</definedName>
    <definedName name="TRAT" localSheetId="2">[113]desmonte!$E$48</definedName>
    <definedName name="TRAT">[114]desmonte!$E$48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[115]Tablas!$B$2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'[95]CCP,LEYES,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BIERTA">#REF!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 localSheetId="2">'[116]Lista APU'!$A$3:$D$479</definedName>
    <definedName name="Unit" hidden="1">#REF!</definedName>
    <definedName name="UNITARIO">[117]Unitarios!$A$3:$D$13</definedName>
    <definedName name="Unitarios" localSheetId="2">#REF!</definedName>
    <definedName name="Unitarios">#REF!</definedName>
    <definedName name="unj" hidden="1">[19]INST!#REF!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'[83]1'!$N$42</definedName>
    <definedName name="UTL">[26]otros!$C$4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'[78]7422CW00'!#REF!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 hidden="1">{"via1",#N/A,TRUE,"general";"via2",#N/A,TRUE,"general";"via3",#N/A,TRUE,"general"}</definedName>
    <definedName name="VICEP_DIRECC">[96]Tablas!$A$6:$A$26</definedName>
    <definedName name="VigenciaDolares">#REF!</definedName>
    <definedName name="VigenciaPesos">#REF!</definedName>
    <definedName name="VIGFUTURA">[96]Tablas!$J$6:$J$8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[52]Personalizar!$E$15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'[119]2004'!#REF!</definedName>
    <definedName name="Wcut">#REF!</definedName>
    <definedName name="WD">#REF!</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2">[120]!absc</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{#N/A,#N/A,TRUE,"INGENIERIA";#N/A,#N/A,TRUE,"COMPRAS";#N/A,#N/A,TRUE,"DIRECCION";#N/A,#N/A,TRUE,"RESUMEN"}</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yz"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[27]!absc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'[121]AISLAMIENTO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y" hidden="1">[41]MI!#REF!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_VERDE">#REF!</definedName>
    <definedName name="ZONA1">#REF!</definedName>
    <definedName name="ZONA3">#REF!</definedName>
    <definedName name="ZONA4">#REF!</definedName>
    <definedName name="zorra" hidden="1">{"'Parámetros'!$A$3:$C$3"}</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'[53]A. P. U.'!#REF!</definedName>
    <definedName name="ZZZZZZZZZZZ">'[53]A. P. U.'!#REF!</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69" i="107" l="1"/>
  <c r="I10" i="107" l="1"/>
  <c r="I30" i="107" l="1"/>
  <c r="I31" i="107" l="1"/>
  <c r="I44" i="107" l="1"/>
  <c r="I45" i="107" l="1"/>
  <c r="I46" i="107"/>
  <c r="I47" i="107" l="1"/>
  <c r="I48" i="107" l="1"/>
  <c r="I49" i="107" l="1"/>
  <c r="I50" i="107" l="1"/>
  <c r="I51" i="107" l="1"/>
  <c r="I52" i="107" l="1"/>
  <c r="I53" i="107" l="1"/>
  <c r="I54" i="107"/>
  <c r="I55" i="107" l="1"/>
  <c r="I11" i="107" l="1"/>
  <c r="I14" i="107"/>
  <c r="I13" i="107"/>
  <c r="I12" i="107"/>
  <c r="I16" i="107" l="1"/>
  <c r="I15" i="107"/>
  <c r="I89" i="107" l="1"/>
  <c r="I90" i="107"/>
  <c r="I92" i="107" l="1"/>
  <c r="I91" i="107"/>
  <c r="I94" i="107" l="1"/>
  <c r="I95" i="107" l="1"/>
  <c r="I97" i="107" l="1"/>
  <c r="I98" i="107" l="1"/>
  <c r="I100" i="107"/>
  <c r="I110" i="107" l="1"/>
  <c r="I111" i="107" l="1"/>
  <c r="I112" i="107"/>
  <c r="I114" i="107" l="1"/>
  <c r="I113" i="107"/>
  <c r="I116" i="107" l="1"/>
  <c r="I137" i="107" l="1"/>
  <c r="I138" i="107" l="1"/>
  <c r="I139" i="107" l="1"/>
  <c r="I140" i="107" l="1"/>
  <c r="I141" i="107" l="1"/>
  <c r="I142" i="107" l="1"/>
  <c r="I144" i="107"/>
  <c r="I172" i="107" l="1"/>
  <c r="I173" i="107" l="1"/>
  <c r="I174" i="107" l="1"/>
  <c r="I185" i="107" l="1"/>
  <c r="I186" i="107" l="1"/>
  <c r="I187" i="107" l="1"/>
  <c r="I188" i="107" l="1"/>
  <c r="I189" i="107" l="1"/>
  <c r="I236" i="107" l="1"/>
  <c r="I237" i="107" l="1"/>
  <c r="I238" i="107" l="1"/>
  <c r="I239" i="107" l="1"/>
  <c r="I240" i="107" l="1"/>
  <c r="I241" i="107" l="1"/>
  <c r="I242" i="107" l="1"/>
  <c r="I243" i="107" l="1"/>
  <c r="I244" i="107"/>
  <c r="I245" i="107" l="1"/>
  <c r="I247" i="107" l="1"/>
  <c r="I246" i="107"/>
  <c r="I248" i="107" l="1"/>
  <c r="I249" i="107" l="1"/>
  <c r="I250" i="107" l="1"/>
  <c r="I148" i="107" l="1"/>
  <c r="I35" i="107"/>
  <c r="I230" i="107"/>
  <c r="I159" i="107"/>
  <c r="I212" i="107"/>
  <c r="I211" i="107"/>
  <c r="I155" i="107"/>
  <c r="I209" i="107"/>
  <c r="I76" i="107"/>
  <c r="I254" i="107"/>
  <c r="I215" i="107"/>
  <c r="I61" i="107"/>
  <c r="I39" i="107"/>
  <c r="I234" i="107"/>
  <c r="I121" i="107"/>
  <c r="I87" i="107"/>
  <c r="I43" i="107"/>
  <c r="I17" i="107"/>
  <c r="I105" i="107"/>
  <c r="I26" i="107"/>
  <c r="I154" i="107"/>
  <c r="I198" i="107"/>
  <c r="I197" i="107" l="1"/>
  <c r="I106" i="107"/>
  <c r="I79" i="107"/>
  <c r="I21" i="107"/>
  <c r="I179" i="107"/>
  <c r="I67" i="107"/>
  <c r="I182" i="107"/>
  <c r="I181" i="107"/>
  <c r="I63" i="107"/>
  <c r="I23" i="107"/>
  <c r="I229" i="107"/>
  <c r="I223" i="107"/>
  <c r="I222" i="107"/>
  <c r="I165" i="107"/>
  <c r="I184" i="107"/>
  <c r="I71" i="107"/>
  <c r="I235" i="107"/>
  <c r="I164" i="107"/>
  <c r="I37" i="107"/>
  <c r="I41" i="107"/>
  <c r="I192" i="107"/>
  <c r="I134" i="107"/>
  <c r="I210" i="107"/>
  <c r="I190" i="107"/>
  <c r="I78" i="107"/>
  <c r="I227" i="107"/>
  <c r="I85" i="107"/>
  <c r="I59" i="107"/>
  <c r="I42" i="107"/>
  <c r="I109" i="107"/>
  <c r="I40" i="107"/>
  <c r="I126" i="107"/>
  <c r="I107" i="107"/>
  <c r="I166" i="107"/>
  <c r="I68" i="107"/>
  <c r="I28" i="107"/>
  <c r="I75" i="107"/>
  <c r="I199" i="107"/>
  <c r="I24" i="107"/>
  <c r="I214" i="107"/>
  <c r="I201" i="107"/>
  <c r="I135" i="107"/>
  <c r="I200" i="107"/>
  <c r="I196" i="107"/>
  <c r="I127" i="107"/>
  <c r="I157" i="107"/>
  <c r="I104" i="107"/>
  <c r="I29" i="107"/>
  <c r="I180" i="107"/>
  <c r="I149" i="107"/>
  <c r="I130" i="107"/>
  <c r="I38" i="107"/>
  <c r="I202" i="107"/>
  <c r="I69" i="107"/>
  <c r="I175" i="107"/>
  <c r="I170" i="107"/>
  <c r="I216" i="107"/>
  <c r="I27" i="107"/>
  <c r="I233" i="107"/>
  <c r="I136" i="107"/>
  <c r="I213" i="107"/>
  <c r="I171" i="107"/>
  <c r="I221" i="107"/>
  <c r="I231" i="107"/>
  <c r="I128" i="107"/>
  <c r="I183" i="107"/>
  <c r="I168" i="107"/>
  <c r="I167" i="107"/>
  <c r="I151" i="107"/>
  <c r="I131" i="107"/>
  <c r="I25" i="107"/>
  <c r="I60" i="107"/>
  <c r="I203" i="107"/>
  <c r="I191" i="107"/>
  <c r="I77" i="107"/>
  <c r="I70" i="107"/>
  <c r="I86" i="107"/>
  <c r="I62" i="107"/>
  <c r="I228" i="107"/>
  <c r="I156" i="107"/>
  <c r="I84" i="107"/>
  <c r="I150" i="107"/>
  <c r="I36" i="107"/>
  <c r="I208" i="107"/>
  <c r="I22" i="107"/>
  <c r="I132" i="107"/>
  <c r="I217" i="107"/>
  <c r="I119" i="107"/>
  <c r="I232" i="107"/>
  <c r="I169" i="107"/>
  <c r="I204" i="107"/>
  <c r="I117" i="107"/>
  <c r="I145" i="107" l="1"/>
  <c r="I218" i="107"/>
  <c r="I122" i="107"/>
  <c r="I72" i="107"/>
  <c r="I251" i="107"/>
  <c r="I32" i="107"/>
  <c r="I56" i="107"/>
  <c r="I64" i="107"/>
  <c r="I255" i="107"/>
  <c r="I205" i="107"/>
  <c r="I193" i="107"/>
  <c r="I224" i="107"/>
  <c r="I176" i="107"/>
  <c r="I160" i="107"/>
  <c r="I101" i="107"/>
  <c r="I80" i="107"/>
  <c r="I162" i="107" l="1"/>
  <c r="I256" i="107" s="1"/>
  <c r="I258" i="107" s="1"/>
  <c r="I262" i="107" s="1"/>
</calcChain>
</file>

<file path=xl/sharedStrings.xml><?xml version="1.0" encoding="utf-8"?>
<sst xmlns="http://schemas.openxmlformats.org/spreadsheetml/2006/main" count="1352" uniqueCount="501">
  <si>
    <t>UNIDAD</t>
  </si>
  <si>
    <t>ESTRUCTURA</t>
  </si>
  <si>
    <t>INSTALACIONES HIDROSANITARIAS</t>
  </si>
  <si>
    <t>M2</t>
  </si>
  <si>
    <t>M3</t>
  </si>
  <si>
    <t>ML</t>
  </si>
  <si>
    <t>UN</t>
  </si>
  <si>
    <t>DESCRIPCION</t>
  </si>
  <si>
    <t>KG</t>
  </si>
  <si>
    <t>Descripción</t>
  </si>
  <si>
    <t>Subtotal</t>
  </si>
  <si>
    <t>JORNAL</t>
  </si>
  <si>
    <t>UTILIDAD</t>
  </si>
  <si>
    <t>TIPO</t>
  </si>
  <si>
    <t>ADMINISTRACION</t>
  </si>
  <si>
    <t>Und</t>
  </si>
  <si>
    <t>UND</t>
  </si>
  <si>
    <t>PRESTACIONES</t>
  </si>
  <si>
    <t>DESCRIPCIÓN</t>
  </si>
  <si>
    <t>ÍTEM</t>
  </si>
  <si>
    <t>CANTIDAD</t>
  </si>
  <si>
    <t>VALOR UNITARIO</t>
  </si>
  <si>
    <t>ADMINISTRACIÓN</t>
  </si>
  <si>
    <t>ACCESORIOS</t>
  </si>
  <si>
    <t>VALOR TOTAL</t>
  </si>
  <si>
    <t>TARIFA</t>
  </si>
  <si>
    <t xml:space="preserve"> </t>
  </si>
  <si>
    <t>4.1</t>
  </si>
  <si>
    <t>4.3</t>
  </si>
  <si>
    <t>5.1</t>
  </si>
  <si>
    <t>5.3</t>
  </si>
  <si>
    <t>GENERAL</t>
  </si>
  <si>
    <t>1.1</t>
  </si>
  <si>
    <t>Nº</t>
  </si>
  <si>
    <t>ÍTEM DE PAGO</t>
  </si>
  <si>
    <t xml:space="preserve">ESPECIFICACIONES </t>
  </si>
  <si>
    <t>UND.</t>
  </si>
  <si>
    <t xml:space="preserve">VALOR TOTAL                                </t>
  </si>
  <si>
    <t>PARTICULAR</t>
  </si>
  <si>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</si>
  <si>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</si>
  <si>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</si>
  <si>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</si>
  <si>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LOCALIZACIÓN TRAZADO Y REPLANTEO TOPOGRAFICO</t>
  </si>
  <si>
    <t>1.2</t>
  </si>
  <si>
    <t xml:space="preserve">DESMONTE DE REJAS </t>
  </si>
  <si>
    <t>1.3</t>
  </si>
  <si>
    <t xml:space="preserve">DESMONTE DE PUERTAS </t>
  </si>
  <si>
    <t>1.4</t>
  </si>
  <si>
    <t xml:space="preserve">DEMOLICION DE ESTRUCTURAS EXISTENTES, INCLUYE CARGUE Y RETIRO </t>
  </si>
  <si>
    <t>1.5</t>
  </si>
  <si>
    <t>DESCAPOTE EN AREA TOTAL H: 30CM</t>
  </si>
  <si>
    <t>1.6</t>
  </si>
  <si>
    <t>ESTABILIZACION CON PIEDRA CICLOPEO PARA CIMENTACION</t>
  </si>
  <si>
    <t>1.7</t>
  </si>
  <si>
    <t>RELLENO Y COMPACTACION CON MATERIAL SELECIONADO</t>
  </si>
  <si>
    <t>2.1.1</t>
  </si>
  <si>
    <t>EXCAVACION  MANUAL DE CIMIENTOS</t>
  </si>
  <si>
    <t>2.1.2</t>
  </si>
  <si>
    <t xml:space="preserve">SOLADO DE 2500 PSI ESPESOR 0,05 m </t>
  </si>
  <si>
    <t>2.1.3</t>
  </si>
  <si>
    <t>CONCRETO PARA ZAPATAS DE 3500 PSI  NO INCLUYE REFUERZO</t>
  </si>
  <si>
    <t>2.1.4</t>
  </si>
  <si>
    <t>CONCRETO   3500 PSI PARA VIGAS DE CIMENTACION</t>
  </si>
  <si>
    <t>2.1.5</t>
  </si>
  <si>
    <t xml:space="preserve">CONCRETO 3500 PSI PARA COLUMNAS </t>
  </si>
  <si>
    <t>2.1.6</t>
  </si>
  <si>
    <t>CONCRETO 3500 PSI PARA LOSA</t>
  </si>
  <si>
    <t>2.1.7</t>
  </si>
  <si>
    <t>CONSTRUCCIÓN DE VIGAS AEREAS 3500 PSI</t>
  </si>
  <si>
    <t>2.1.8</t>
  </si>
  <si>
    <t>ACERO DE REFUERZO 60000 PSI</t>
  </si>
  <si>
    <t>2.1.9</t>
  </si>
  <si>
    <t>ESTRUCTURA METALICA ACERO A36 (INLUYE PINTURA, PERNOS, Y TODOS LOS ELEMENTOS NECESARIOS)</t>
  </si>
  <si>
    <t>2.1.10</t>
  </si>
  <si>
    <t>CUBIERTA EN LAMINA UPVC 2.5 MM FORTE O SIMILAR</t>
  </si>
  <si>
    <t>2.1.11</t>
  </si>
  <si>
    <t>CONCRETO VIGA CINTA 0.15 CM X 0.2 M</t>
  </si>
  <si>
    <t>2.2.1</t>
  </si>
  <si>
    <t xml:space="preserve">LEVANTE EN BLOCK N° 4 CON MORTERO DE PEGA 1:4 </t>
  </si>
  <si>
    <t>2.2.2</t>
  </si>
  <si>
    <t>PAÑETE MORTERO 1:4 + IMPERMEABILIZANTE PARA GRADERIAS</t>
  </si>
  <si>
    <t>2.2.3</t>
  </si>
  <si>
    <t>PAÑETE MORTERO 1:4. H &lt; 0,50 M (FILOS Y DILATACIONES)</t>
  </si>
  <si>
    <t>2.2.4</t>
  </si>
  <si>
    <t>PINTURA VINILO TIPO 1 (2 MANOS)</t>
  </si>
  <si>
    <t>2.2.5</t>
  </si>
  <si>
    <t>PINTURA EXTERIOR 2 MANOS (TIPO CORAZA O SIMILAR)</t>
  </si>
  <si>
    <t>2.2.6</t>
  </si>
  <si>
    <t>PLANTILLA DE NIVELACIÒN E=5 CM MORTERO 1:4</t>
  </si>
  <si>
    <t>2.2.7</t>
  </si>
  <si>
    <t>SUMINISTRO Y COLOCACION DE ESTUCO PLASTICO INTERIOR Y EXTERIOR (INCLUYE FILOS Y DILATACIONES)</t>
  </si>
  <si>
    <t>2.2.8</t>
  </si>
  <si>
    <t>PLACA DE CONTRAPISO E=0.07M CON REFUERZO</t>
  </si>
  <si>
    <t>2.2.9</t>
  </si>
  <si>
    <t>SUMINISTRO E INSTALACION DE PISO EN CERAMICA 30,5 X 30,5</t>
  </si>
  <si>
    <t>2.2.10</t>
  </si>
  <si>
    <t>SUMINISTRO E INSTALACION DE ENCHAPE CERAMICO 20.5X20.5</t>
  </si>
  <si>
    <t>2.2.11</t>
  </si>
  <si>
    <t>MESON EN GRANITO PULIDO BAÑOS, BAR</t>
  </si>
  <si>
    <t>2.2.12</t>
  </si>
  <si>
    <t>SUMINISTRO E INSTALACION DE ZOCALO EN CERAMICA</t>
  </si>
  <si>
    <t>2.2.13</t>
  </si>
  <si>
    <t>SUMINISTRO E INSTALACION DE PUERTAS 1.60X2.00</t>
  </si>
  <si>
    <t>2.2.14</t>
  </si>
  <si>
    <t>SUMINISTRO E INSTALACION DE PUERTAS 0,90X2.00</t>
  </si>
  <si>
    <t>2.2.15</t>
  </si>
  <si>
    <t xml:space="preserve">SUMINISTRO E INSTALACION DE PUERTAS PRINCIPAL </t>
  </si>
  <si>
    <t xml:space="preserve">UND </t>
  </si>
  <si>
    <t>2.2.16</t>
  </si>
  <si>
    <t xml:space="preserve">SUMINISTRO E INSTALACIÓN DE ASIENTOS </t>
  </si>
  <si>
    <t>2.2.17</t>
  </si>
  <si>
    <t>BARRA DISCAPACITADOS EN ACERO INOXIDABLE</t>
  </si>
  <si>
    <t>2.2.18</t>
  </si>
  <si>
    <t>SUMINISTRO E INSTALACION DE CIELO RASO PVC ESPESOR 6MM</t>
  </si>
  <si>
    <t>2.2.19</t>
  </si>
  <si>
    <t>SUMINISTRO E INSTALACION DE ESPEJOS 6MM (SEGUN DISEÑO)</t>
  </si>
  <si>
    <t>2.2.20</t>
  </si>
  <si>
    <t>DIVISIONES EN ACERO INOXIDABLE PARA BAÑOS</t>
  </si>
  <si>
    <t>2.2.21</t>
  </si>
  <si>
    <t>DINTEL PARA PUERTAS Y VENTANAS (0,15X0,20)</t>
  </si>
  <si>
    <t>3.1</t>
  </si>
  <si>
    <t>SUM E INST ORINAL INSTITUCIONAL ANTIBANDALICO</t>
  </si>
  <si>
    <t>3.2</t>
  </si>
  <si>
    <t>SUM E INST LAVAMANOS TIPO PUSH (INCLUYE GRIFERÌA)</t>
  </si>
  <si>
    <t>3.3</t>
  </si>
  <si>
    <t>SUM E INST SANITARIO INTITUCIONAL ANTIBANDALICO</t>
  </si>
  <si>
    <t>3.4</t>
  </si>
  <si>
    <t>DESPENSADOR DE PAPEL HIGENICO EN ACERO INOXIDABLE CAPACIDAD 400 M</t>
  </si>
  <si>
    <t>3.5</t>
  </si>
  <si>
    <t>DISPENSADOR DE JABON DE COLGAR TIPO SPRAY</t>
  </si>
  <si>
    <t>PORTERIAS EN TUBERIA ACERO CAL 14 DIAMETRO 4"</t>
  </si>
  <si>
    <t>4.2</t>
  </si>
  <si>
    <t>SUMINISTRO DE MALLA PARA PORTERIA</t>
  </si>
  <si>
    <t>SUMINISTRO E INSTALACION DE BANCA PARA SUPLENTES EN ESTRUCTURA METALICA Y CUBIERTA TERMOACUSTICA</t>
  </si>
  <si>
    <t>4.4</t>
  </si>
  <si>
    <t>SUMINISTRO E INSTALACION DE  CESPED NATURAL CANCHA FUTBOL</t>
  </si>
  <si>
    <t>4.5</t>
  </si>
  <si>
    <t>SUMINISTRO E INSTALACION DE CAPA SUSTRATO PARA GRAMA NATURAL Eprom : 13 cm</t>
  </si>
  <si>
    <t>BORDILLOS DE CONFINAMIENTO 15x20 (NO INCLUYE ACERO)</t>
  </si>
  <si>
    <t>5.2</t>
  </si>
  <si>
    <t>CONCRETO 3500 PSI PARA PAVIMENTO DE PARQUEADERO , INCLUYE ACERO DE TRANSFERENCIA, CORTE Y SELLO DE JUNTAS</t>
  </si>
  <si>
    <t>GRAMA ZONAS VERDES Y ORNAMENTACION</t>
  </si>
  <si>
    <t>5.4</t>
  </si>
  <si>
    <t>SUMINISTRO Y RELLENO EN TIERRA NEGRA ABONADA</t>
  </si>
  <si>
    <t>5.5</t>
  </si>
  <si>
    <t xml:space="preserve">SUMINISTRO Y SIEMBRA DE ARBOLES </t>
  </si>
  <si>
    <t>6.1.1</t>
  </si>
  <si>
    <t xml:space="preserve">EXCAVACIÓN TIERRA GENERAL MANUAL PARA TUBERIA </t>
  </si>
  <si>
    <t>6.1.2</t>
  </si>
  <si>
    <t>RELLENO EN ARENA</t>
  </si>
  <si>
    <t>6.1.3</t>
  </si>
  <si>
    <t>RELLENO EN MATERIAL SELECCIONADO DEL SITIO</t>
  </si>
  <si>
    <t>6.1.4</t>
  </si>
  <si>
    <t>RETIRO DE MATERIAL SOBRANTE DE EXCAVACIÓN</t>
  </si>
  <si>
    <t>6.1.5</t>
  </si>
  <si>
    <t>SUMINISTRO E INSTALACIÓN DE TUBERIA SANITARIA PVC 2"</t>
  </si>
  <si>
    <t>6.1.6</t>
  </si>
  <si>
    <t>SUMINISTRO E INSTALACIÓN DE TUBERIA SANITARIA PVC 4"</t>
  </si>
  <si>
    <t>6.1.7</t>
  </si>
  <si>
    <t>SUMINISTRO E INSTALACIÓN DE TUBERIA SANITARIA PVC 6"</t>
  </si>
  <si>
    <t>6.1.8</t>
  </si>
  <si>
    <t>SUMINISTRO E INSTALACIÓN DE TUBERIA SANITARIA PVC-S de 2"</t>
  </si>
  <si>
    <t>6.1.9</t>
  </si>
  <si>
    <t>ACCESORIO PVC-S DE 2"</t>
  </si>
  <si>
    <t>6.1.10</t>
  </si>
  <si>
    <t>ACCESORIO PVC-S DE 4"</t>
  </si>
  <si>
    <t>6.1.11</t>
  </si>
  <si>
    <t>SALIDA SANITARIA DE 2"</t>
  </si>
  <si>
    <t>6.1.12</t>
  </si>
  <si>
    <t>SALIDA SANITARIA DE 4"</t>
  </si>
  <si>
    <t>6.1.13</t>
  </si>
  <si>
    <t>CÁMARA DE INSPECCIÓN: 60 CM X 60 CM</t>
  </si>
  <si>
    <t>6.2.1</t>
  </si>
  <si>
    <t>6.2.2</t>
  </si>
  <si>
    <t>6.2.3</t>
  </si>
  <si>
    <t>6.2.4</t>
  </si>
  <si>
    <t>6.2.5</t>
  </si>
  <si>
    <t>TUBERÍA PVC-P DE 3/4"</t>
  </si>
  <si>
    <t>6.2.6</t>
  </si>
  <si>
    <t>TUBERÍA PVC-P DE 1"</t>
  </si>
  <si>
    <t>6.2.7</t>
  </si>
  <si>
    <t>TUBERÍA PVC-P DE 1 1/4"</t>
  </si>
  <si>
    <t>6.2.8</t>
  </si>
  <si>
    <t>TUBERÍA PVC-P DE 1 1/2"</t>
  </si>
  <si>
    <t>6.2.9</t>
  </si>
  <si>
    <t>TUBERÍA PVC-P DE 2"</t>
  </si>
  <si>
    <t>6.2.10</t>
  </si>
  <si>
    <t>TUBERÍA PVC-P DE 2 1/2"</t>
  </si>
  <si>
    <t>6.2.11</t>
  </si>
  <si>
    <t>VALVULA DE CIERRE RAPIDO DE 1 1/4"</t>
  </si>
  <si>
    <t>6.2.12</t>
  </si>
  <si>
    <t>VALVULA DE CIERRE RAPIDO DE 1 12"</t>
  </si>
  <si>
    <t>6.2.13</t>
  </si>
  <si>
    <t>PUNTO HIDRAULICO DE 1/2"</t>
  </si>
  <si>
    <t>6.2.14</t>
  </si>
  <si>
    <t>SISTEMA DE BOMBEO DE AGUA POTABLE, CONSISTE EN DOS BOMBAS DE Q: 5L/S, CDT: 30 M, POT: 3,5 HP Y TANQUE HIDRONEUMATICO DE VOL: 400 lts</t>
  </si>
  <si>
    <t>6.3.1</t>
  </si>
  <si>
    <t>6.3.2</t>
  </si>
  <si>
    <t>RELLENO EN MATERIAL SELECCIONADO TIPO RECEBO</t>
  </si>
  <si>
    <t>6.3.3</t>
  </si>
  <si>
    <t>RETIRO DE MATERIAL SOBRANTE DE EXCAVACION</t>
  </si>
  <si>
    <t>6.3.4</t>
  </si>
  <si>
    <t>SOLADO EN CONCRETO DE 2500 PSI</t>
  </si>
  <si>
    <t>6.3.5</t>
  </si>
  <si>
    <t>SUMINISTRO, FIGURADO Y COLOCACION DE ACERO</t>
  </si>
  <si>
    <t>6.3.6</t>
  </si>
  <si>
    <t xml:space="preserve">CONCRETO DE 3500 PSI PARA PLACA DE CONCRETO </t>
  </si>
  <si>
    <t>6.3.7</t>
  </si>
  <si>
    <t>LOCALIZACIÓN Y REPLANTEO</t>
  </si>
  <si>
    <t>6.3.8</t>
  </si>
  <si>
    <t>VIGA DE AMARRE DE 0.15 M X 0.2 M EN CONCRETO DE 3000 PSI</t>
  </si>
  <si>
    <t>6.3.9</t>
  </si>
  <si>
    <t>COLUMNA DE CONFINAMIENTO DE 0.25 M X 0.25 M</t>
  </si>
  <si>
    <t>6.3.10</t>
  </si>
  <si>
    <t>CUBIERTA EN PLACA MACIZA DE 0.1 M DE ESPESOR</t>
  </si>
  <si>
    <t>6.3.11</t>
  </si>
  <si>
    <t>IMPERMEABILIZACION DE CUBIERTA</t>
  </si>
  <si>
    <t>6.3.12</t>
  </si>
  <si>
    <t>PLACA DE PISO EN CONCRETO DE 3000 PSI DE 0.10 M DE ESPESOR</t>
  </si>
  <si>
    <t>6.3.13</t>
  </si>
  <si>
    <t>LEVANTE DE MURO EN BLOCK ABUZARDADO DE 15 CM X 20 CM X 40 CM</t>
  </si>
  <si>
    <t>6.3.14</t>
  </si>
  <si>
    <t>SUMINISTRO E INSTALACION DE PUERTA ENTAMBORADA DOBLE DE 0.8 M X 2.1 M</t>
  </si>
  <si>
    <t>6.3.15</t>
  </si>
  <si>
    <t>SUMINISTRO E INSTALACION DE VENTANA CORREDIZA DE ALUMINIO DE 2.0 M X 1.3 M</t>
  </si>
  <si>
    <t>6.3.16</t>
  </si>
  <si>
    <t>TANQUE DE FIBRA DE VIDRIO CON CAPACIDAD DE 10 M3, PARA ALMACENAMIENTO DE AGUA, INLCUYE VALVULA DE PURGA Y VENTILACION</t>
  </si>
  <si>
    <t>7.1</t>
  </si>
  <si>
    <t>7.2</t>
  </si>
  <si>
    <t>7.3</t>
  </si>
  <si>
    <t>RELLENO EN TRITURADO 1/2" A 3/4</t>
  </si>
  <si>
    <t>7.4</t>
  </si>
  <si>
    <t>7.5</t>
  </si>
  <si>
    <t>SUMINISTRO Y COLOCACION DE TUBERIA DE PVC PERFORADA, D=6 PULG</t>
  </si>
  <si>
    <t>7.6</t>
  </si>
  <si>
    <t>SUMINISTRO Y COLOCACION DE TUBERIA DE PVC PERFORADA, D=8 PULG</t>
  </si>
  <si>
    <t>7.7</t>
  </si>
  <si>
    <t>SUMINISTRO E INSTALACION DE GEOTEXTIL FT 2100</t>
  </si>
  <si>
    <t>7.8</t>
  </si>
  <si>
    <t xml:space="preserve">TUBERIA PVC NOVAFORT DE 10" </t>
  </si>
  <si>
    <t>7.9</t>
  </si>
  <si>
    <t>CÁMARA DE INSPECCIÓN: 80 CM X 80 CM</t>
  </si>
  <si>
    <t>8.1.1</t>
  </si>
  <si>
    <t>SUMINISTRO E INSTALACIÓN DE POSTE DE HORMIGÓN 12 m - 1030 daN INCLUYE CIMENTACIÓN NORMALIZADA</t>
  </si>
  <si>
    <t>8.1.2</t>
  </si>
  <si>
    <t>SUMINISTRO E INSTALACIÓN DE POSTE DE HORMIGÓN 12 m - 735 daN INCLUYE CIMENTACIÓN NORMALIZADA</t>
  </si>
  <si>
    <t>8.1.3</t>
  </si>
  <si>
    <t>SUMINISTRO E INSTALACIÓN DE POSTE DE HORMIGÓN 9 m - 1030 daN INCLUYE CIMENTACIÓN NORMALIZADA</t>
  </si>
  <si>
    <t>8.1.4</t>
  </si>
  <si>
    <t>SUMINISTRO E INSTALACIÓN DE ARMADO SIMPLE CIRCUITO TRIFASICO FIN DE LINEA DISPOSICION BANDERA13.2 KV (131)</t>
  </si>
  <si>
    <t>8.1.5</t>
  </si>
  <si>
    <t>ARMADO SIMPLE CIRCUITO TRIFASICO ALINEACION Y ANGULO &lt;5: DISPOSICIÓN BANDERA 13.2 KV (132)</t>
  </si>
  <si>
    <t>8.1.6</t>
  </si>
  <si>
    <t>SUMINISTRO E INSTALACIÓN DE RETENIDA PARA FIN DE LINEA EN BANDERA</t>
  </si>
  <si>
    <t>8.1.7</t>
  </si>
  <si>
    <t>SUMINISTRO E INSTALACIÓN DE KIT PAT MT EN POSTE PARA POSTE PRIMARIO 12m</t>
  </si>
  <si>
    <t>8.1.8</t>
  </si>
  <si>
    <t>SUMINISTRO Y TENDIDO DE CONDUCTOR TRIFASICO DE 1/0 ACSR</t>
  </si>
  <si>
    <t>8.1.9</t>
  </si>
  <si>
    <t>SUMINISTRO E INSTALACIÓN DE DERIVACIÓN TRIF RÍGIDA 123,3 - 123,3</t>
  </si>
  <si>
    <t>8.1.10</t>
  </si>
  <si>
    <t>SUMINISTRO E INSTALACIÓN DE EQUIPO DE MEDIDA INDIRECTA DE TRES ELEMENTOS TIPO INTEMPERIE</t>
  </si>
  <si>
    <t>8.1.11</t>
  </si>
  <si>
    <t>SUMINISTRO E INSTALACIÓN DE TRANSFORMADOR TRIFÁSICO EN POSTE NN 13,2 kV/220-127 V – 75 KVA – INCLUYE PROTECCIONES</t>
  </si>
  <si>
    <t xml:space="preserve">DIA </t>
  </si>
  <si>
    <t>8.1.12</t>
  </si>
  <si>
    <t>SUMINISTRO DE CANASTA Y PROTECCIONES PARA TRABAJOS EN TENSIÓN</t>
  </si>
  <si>
    <t>8.2.1</t>
  </si>
  <si>
    <t>SUMINISTRO E INSTALACIÓN DE TRANSICIÓN AÉREA SUBTERRÁNEA B.T. EN TUBERÍA DE 3"</t>
  </si>
  <si>
    <t>8.2.2</t>
  </si>
  <si>
    <t>CONSTRUCCIÓN DE CANALIZACIÓN CON 1 TUBO DE 1"</t>
  </si>
  <si>
    <t>8.2.3</t>
  </si>
  <si>
    <t xml:space="preserve">CONSTRUCCIÓN DE CANALIZACIÓN CON 1 TUBO DE 1-1/2" </t>
  </si>
  <si>
    <t>8.2.4</t>
  </si>
  <si>
    <t xml:space="preserve">CONSTRUCCIÓN DE CANALIZACIÓN CON 1 TUBO DE 2" </t>
  </si>
  <si>
    <t>8.2.5</t>
  </si>
  <si>
    <t xml:space="preserve">CONSTRUCCIÓN DE CANALIZACIÓN CON 1 TUBO DE 3" </t>
  </si>
  <si>
    <t>8.2.6</t>
  </si>
  <si>
    <t>CONSTRUCCIÓN DE REGISTRO TIPO SB-325 BT</t>
  </si>
  <si>
    <t>8.2.7</t>
  </si>
  <si>
    <t>CONSTRUCCIÓN DE REGISTRO 40 X 40 AP</t>
  </si>
  <si>
    <t>8.2.8</t>
  </si>
  <si>
    <t>SUMINISTRO Y TENDIDO DE ACOMETIDA 3#350(F)+1X350(N)+1#1/0(T) AL S8000</t>
  </si>
  <si>
    <t>8.2.9</t>
  </si>
  <si>
    <t>SUMINISTRO Y TENDIDO DE ACOMETIDA 3#2/0(F)+1#4(T) AL S8000</t>
  </si>
  <si>
    <t>8.2.10</t>
  </si>
  <si>
    <t>SUMINISTRO Y TENDIDO DE ACOMETIDA 3#1/0(F)+1#6(T) AL S8000</t>
  </si>
  <si>
    <t>8.2.11</t>
  </si>
  <si>
    <t>SUMINISTRO Y TENDIDO DE ACOMETIDA 3#6(F)+1#6(T) AL S8000</t>
  </si>
  <si>
    <t>8.2.12</t>
  </si>
  <si>
    <t>SUMINISTRO Y TENDIDO DE ACOMETIDA 2#6(F)+1#6(N)+1#6(T) AL S8000</t>
  </si>
  <si>
    <t>8.2.13</t>
  </si>
  <si>
    <t>SUMINISTRO Y TENDIDO DE ACOMETIDA 2#6(F)+1#6(T) AL S8000</t>
  </si>
  <si>
    <t>8.2.14</t>
  </si>
  <si>
    <t>SUMINISTRO E INSTALACIÓN DE TABLERO GENERAL E ILUMINACIÓN DE ACUERDO AL DIAGRAMA UNIFILAR - INCLUYE BREAKERS Y DPS</t>
  </si>
  <si>
    <t>8.3.1</t>
  </si>
  <si>
    <t>SUMINISTRO E INSTALACIÓN DE MÁSTiL  METÁLICO DE 22 m - INCLUYE CANASTA PARA FIJACIÓN DE LUMINARIAS Y CIMENTACIÓN</t>
  </si>
  <si>
    <t>8.3.2</t>
  </si>
  <si>
    <t>SUMINISTRO E INSTALACIÓN DE POSTE METALICO DE A.P. DOS BRAZOS 6 m  - INCLUYE CIMENTACIÓN</t>
  </si>
  <si>
    <t>8.3.3</t>
  </si>
  <si>
    <t>SUMINISTRO E INSTALACIÓN DE REFLECTOR LEDVANCE FLOODLIGHT HIGH POWER 1000W</t>
  </si>
  <si>
    <t>8.3.4</t>
  </si>
  <si>
    <t>SUMINISTRO E INSTALACIÓN DE LÁMPARA DE ALUMBRADO PUBLICO</t>
  </si>
  <si>
    <t>8.3.5</t>
  </si>
  <si>
    <t>SUMINISTRO E INSTALACIÓN DE CAJA DE CONEXIONES TIPO INTEMPERIE</t>
  </si>
  <si>
    <t>8.3.6</t>
  </si>
  <si>
    <t>SUMINISTRO E INSTALACIÓN DE PUNTA CAPTADORA TIPO FRANKLIN</t>
  </si>
  <si>
    <t>8.3.7</t>
  </si>
  <si>
    <t>SUMINISTRO E INSTALACIÓN DE MALLA DE PUESTA A TIERRA</t>
  </si>
  <si>
    <t>8.3.8</t>
  </si>
  <si>
    <t>SUMINISTRO E INSTALACIÓN DE CABLE 1/0 AWG DE ANILLO PERIMETRAL DE PAT DEL APANTALLAMIENTO</t>
  </si>
  <si>
    <t>8.3.9</t>
  </si>
  <si>
    <t>SUMINISTRO E INSTALACIÓN DE VARILLA DE PUESTA A TIERRA COPERWELD 5/8" X 2,4 m</t>
  </si>
  <si>
    <t>8.4.1</t>
  </si>
  <si>
    <t>SUMINISTRO E INSTALACIÓN DE TABLERO BIFÁSICO 8 CTOS EMPOTRAR CON TAPA - INCLUYE PROTECCIONES DE ACUERDO AL DISEÑO ELÉCTRICO</t>
  </si>
  <si>
    <t>8.4.2</t>
  </si>
  <si>
    <t>SUMINISTRO E INSTALACIÓN DE SALIDA PARA ALUMBRADO EN TUBERÍA EMT SOBREPUESTA EN PLACA O MURO DE 1/2"</t>
  </si>
  <si>
    <t>8.4.3</t>
  </si>
  <si>
    <t>SUMINISTRO E INSTALACIÓN DE SALIDA PARA ALUMBRADO EMPOTRADA EN PLACA O MURO EN TUBERÍA PVC DE 1/2"</t>
  </si>
  <si>
    <t>8.4.4</t>
  </si>
  <si>
    <t>SUMINISTRO E INSTALACIÓN DE INTERRUPTOR SENCILLO</t>
  </si>
  <si>
    <t>8.4.5</t>
  </si>
  <si>
    <t>SUMINISTRO E INSTALACIÓN DE INTERRUPTOR DOBLE</t>
  </si>
  <si>
    <t>8.4.6</t>
  </si>
  <si>
    <t>SUMINISTRO E INSTALACIÓN DE SALIDA PARA TOMA COMÚN 120 V CON POLO A TIERRA</t>
  </si>
  <si>
    <t>8.4.7</t>
  </si>
  <si>
    <t>SUMINISTRO E INSTALACIÓN DE SALIDA PARA TOMA GFCI 120 V</t>
  </si>
  <si>
    <t>8.4.8</t>
  </si>
  <si>
    <t>SUMINISTRO E INSTALACIÓN DE LÁMPARA HERMÉTICA TUBELED 2T5 1200 DE SOBREPONER</t>
  </si>
  <si>
    <t>8.4.9</t>
  </si>
  <si>
    <t>SUMINISTRO E INSTALACIÓN DE LÁMPARA PANEL LED REDONDO</t>
  </si>
  <si>
    <t>8.4.10</t>
  </si>
  <si>
    <t>SUMINISTRO E INSTALACIÓN DE LÁMPARA DE EMERGENCIA TIPO MIKEY MOUSE</t>
  </si>
  <si>
    <t>8.5.1</t>
  </si>
  <si>
    <t>CERTIFICACIÓN RETIE, TRANSFORMACION, DISTRIBUCION Y USO FINAL</t>
  </si>
  <si>
    <t>8.5.2</t>
  </si>
  <si>
    <t>CERTIFICACIÓN RETIlLAP, ILUMINACION DEPORTIVA Y AREAS DE CIRCULACION</t>
  </si>
  <si>
    <t>8.5.3</t>
  </si>
  <si>
    <t>TRAMITE Y CONSULTORIA ANTE OPERADOR DE RED</t>
  </si>
  <si>
    <t>9.1</t>
  </si>
  <si>
    <t>SUMINISTRO E INSTALACION DE ASPERSORES RAIN BIRD 8005</t>
  </si>
  <si>
    <t>9.2</t>
  </si>
  <si>
    <t>SUMINISTRO E INSTALACION DE TUBO PVC 1'' (1X6M PRESIÓN 13.5-200 PSI)</t>
  </si>
  <si>
    <t>9.3</t>
  </si>
  <si>
    <t>SUMINISTRO E INSTALACION DE TUBO PVC 1'' 1/2 '' (1X6M PRESIÓN DE 21-315PSI)</t>
  </si>
  <si>
    <t>9.4</t>
  </si>
  <si>
    <t>SUMINISTRO E INSTALACION DE TUBO PVC 1'' 1/2 '' (1X6M PRESIÓN 13.5-200 PSI)</t>
  </si>
  <si>
    <t>9.5</t>
  </si>
  <si>
    <t>SUMINISTRO E INSTALACION DE TUBO PVC 1 1/4 '' (1X6M PRESIÓN 13.5-200 PSI)</t>
  </si>
  <si>
    <t>9.6</t>
  </si>
  <si>
    <t>SUMINISTRO E INSTALACION DE TUBO PVC 2 '' (1X6M PRESIÓN 13.5-200 PSI)</t>
  </si>
  <si>
    <t>9.7</t>
  </si>
  <si>
    <t>SUMINISTRO E INSTALACION DE TUBO PVC 3 '' (1X6M PRESIÓN 13.5-200 PSI)</t>
  </si>
  <si>
    <t>9.8</t>
  </si>
  <si>
    <t>SUMINISTRO E INSTALACION DE TEE DE COMPRESION 2''</t>
  </si>
  <si>
    <t>9.9</t>
  </si>
  <si>
    <t>SUMINISTRO E INSTALACION DE TEE DE COMPRESION 1'' 1/2 ''</t>
  </si>
  <si>
    <t>9.10</t>
  </si>
  <si>
    <t>SUMINISTRO E INSTALACION DE TEE DE COMPRESION 1'' 1/4 ''</t>
  </si>
  <si>
    <t>9.11</t>
  </si>
  <si>
    <t>SUMINISTRO E INSTALACION DE TEE DE COMPRESION 1''</t>
  </si>
  <si>
    <t>9.12</t>
  </si>
  <si>
    <t>SUMINISTRO E INSTALACION DE REDUCCIÓN DE 2'' A 1'' 1/2''</t>
  </si>
  <si>
    <t>9.13</t>
  </si>
  <si>
    <t>SUMINISTRO E INSTALACION DE REDUCCIÓN DE 1'' 1/2 '' A 1'' 1/4 ''</t>
  </si>
  <si>
    <t>9.14</t>
  </si>
  <si>
    <t>SUMINISTRO E INSTALACION DE REDUCCIÓN DE 1'' 1/2'' A 1''</t>
  </si>
  <si>
    <t>9.15</t>
  </si>
  <si>
    <t>SUMINISTRO E INSTALACION DE REDUCCIÓN DE 1'' 1/4 '' A 1''</t>
  </si>
  <si>
    <t>9.16</t>
  </si>
  <si>
    <t>SUMINISTRO E INSTALACION DE TEE REDUCCIÓN - AMPLIACIÓN DE PVC DE 1'' 1/2'' A 2''</t>
  </si>
  <si>
    <t>9.17</t>
  </si>
  <si>
    <t>SUMINISTRO E INSTALACION DE MACHOS DE 2''</t>
  </si>
  <si>
    <t>9.18</t>
  </si>
  <si>
    <t>SUMINISTRO E INSTALACION DE CODO DE 90° DE 1'' 1/2'' A 2''</t>
  </si>
  <si>
    <t>9.19</t>
  </si>
  <si>
    <t>SUMINISTRO E INSTALACION DE VÁLVULAS DE CIERRE DE 2 PULGADAS</t>
  </si>
  <si>
    <t>9.20</t>
  </si>
  <si>
    <t>SUMINISTRO E INSTALACION DE BOMBA DE 4 HP PEDROLO DE 1'' 1/2''</t>
  </si>
  <si>
    <t>9.21</t>
  </si>
  <si>
    <t>SUMINISTRO E INSTALACION DE UNIONES PARA TUBERIA DE 1" 1/2"</t>
  </si>
  <si>
    <t>9.22</t>
  </si>
  <si>
    <t>SUMINISTRO E INSTALACION DE UNIONES PARA TUBERIA DE 1" 1/4"</t>
  </si>
  <si>
    <t>9.23</t>
  </si>
  <si>
    <t>SUMINISTRO E INSTALACION DE UNIONES PARA TUBERIA DE 2"</t>
  </si>
  <si>
    <t>9.24</t>
  </si>
  <si>
    <t>SUMINISTRO E INSTALACION DE UNIONES PARA TUBERIA DE 1"</t>
  </si>
  <si>
    <t>10.1</t>
  </si>
  <si>
    <t>ASEO GENERAL</t>
  </si>
  <si>
    <t>1</t>
  </si>
  <si>
    <t>MEJORAMIENTO DE LA CAPACIDAD ADMISIBLE DEL SUELO</t>
  </si>
  <si>
    <t>2</t>
  </si>
  <si>
    <t xml:space="preserve">GRADERIAS, BAÑOS  Y CUBIERTA </t>
  </si>
  <si>
    <t>2.1</t>
  </si>
  <si>
    <t>CIMENTACION Y ESTRUCTURA</t>
  </si>
  <si>
    <t>2.2</t>
  </si>
  <si>
    <t xml:space="preserve">ACABADOS </t>
  </si>
  <si>
    <t>APARATOS SANITARIOS</t>
  </si>
  <si>
    <t xml:space="preserve">CANCHA DE FUTBOL </t>
  </si>
  <si>
    <t>5</t>
  </si>
  <si>
    <t xml:space="preserve">URBANISMO </t>
  </si>
  <si>
    <t>6</t>
  </si>
  <si>
    <t>6.1</t>
  </si>
  <si>
    <t>RED SANITARIA</t>
  </si>
  <si>
    <t>SUMINISTRO E INSTALACION DE TUBERIAS Y ACCESORIOS</t>
  </si>
  <si>
    <t xml:space="preserve">SALIDAS SANITARIAS PVCS </t>
  </si>
  <si>
    <t>CAMARAS DE INSPECCION</t>
  </si>
  <si>
    <t>6.2</t>
  </si>
  <si>
    <t>INSTALACIONES HIDRAULICAS</t>
  </si>
  <si>
    <t xml:space="preserve">TUBERIA </t>
  </si>
  <si>
    <t>VALVULAS</t>
  </si>
  <si>
    <t>PUNTOS HIDRAULICOS</t>
  </si>
  <si>
    <t>EQUIPOS DE BOMBEO</t>
  </si>
  <si>
    <t>6.3</t>
  </si>
  <si>
    <t xml:space="preserve">TANQUE DE ALMACENAMIENTO DE AGUA EN FIBRA DE VIDRIO </t>
  </si>
  <si>
    <t>EXCAVACIONES, RELLENOS Y RETIROS</t>
  </si>
  <si>
    <t>CUARTO DE BOMBAS</t>
  </si>
  <si>
    <t xml:space="preserve">TANQUE EN FIBRA DE VIDRIO </t>
  </si>
  <si>
    <t>7</t>
  </si>
  <si>
    <t>RED DE AGUAS LLUVIAS</t>
  </si>
  <si>
    <t>DRENAJE CANCHA</t>
  </si>
  <si>
    <t>8</t>
  </si>
  <si>
    <t>INSTALACIONES ELECTRICAS</t>
  </si>
  <si>
    <t>8.1</t>
  </si>
  <si>
    <t>RED DE M.T. Y TRANSFORMADOR</t>
  </si>
  <si>
    <t>8.2</t>
  </si>
  <si>
    <t>ACOMETIDA B.T. TABLERO Y CIRCUITOS DE ALUMBRADO</t>
  </si>
  <si>
    <t>8.3</t>
  </si>
  <si>
    <t>MÁSTILES Y LUMINARIAS</t>
  </si>
  <si>
    <t>8.4</t>
  </si>
  <si>
    <t>INSTALACIONES ELECTRICAS GRADERIAS, CAMERINOS Y BAÑOS</t>
  </si>
  <si>
    <t>8.5</t>
  </si>
  <si>
    <t>TRAMITES Y CERTIFICACIONES</t>
  </si>
  <si>
    <t>9</t>
  </si>
  <si>
    <t>SISTEMA DE RIEGO</t>
  </si>
  <si>
    <t>10</t>
  </si>
  <si>
    <t xml:space="preserve">      ASEO Y LIMPIEZA</t>
  </si>
  <si>
    <t xml:space="preserve">SUBTOTAL OBRAS </t>
  </si>
  <si>
    <t>SUBTOTAL OBRAS (INCLUYE IVA)</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</si>
  <si>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</si>
  <si>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</si>
  <si>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</si>
  <si>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</si>
  <si>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Verdana"/>
        <family val="2"/>
      </rPr>
      <t>NOTA 3:</t>
    </r>
    <r>
      <rPr>
        <sz val="11"/>
        <rFont val="Verdana"/>
        <family val="2"/>
      </rPr>
      <t xml:space="preserve"> El A.I.U y su discriminación deben estar en porcentaje (%). </t>
    </r>
  </si>
  <si>
    <t>I=</t>
  </si>
  <si>
    <t>U=</t>
  </si>
  <si>
    <t>TOTAL A.I.U</t>
  </si>
  <si>
    <t>A.I.U.=</t>
  </si>
  <si>
    <t>PMT</t>
  </si>
  <si>
    <t>PMA</t>
  </si>
  <si>
    <t>PGIO</t>
  </si>
  <si>
    <t>IMPREVISTO</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</si>
  <si>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</si>
  <si>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</si>
  <si>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</si>
  <si>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</si>
  <si>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</si>
  <si>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</si>
  <si>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</si>
  <si>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</si>
  <si>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</si>
  <si>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</si>
  <si>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</si>
  <si>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</si>
  <si>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</si>
  <si>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</si>
  <si>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</si>
  <si>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</si>
  <si>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</si>
  <si>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</si>
  <si>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</si>
  <si>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</si>
  <si>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</si>
  <si>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</si>
  <si>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</si>
  <si>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</si>
  <si>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</si>
  <si>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</si>
  <si>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</si>
  <si>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</si>
  <si>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</si>
  <si>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IV. MANO DE OBRA</t>
  </si>
  <si>
    <t>TRABAJADOR</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</si>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</sst>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2" formatCode="_-&quot;$&quot;\ * #,##0_-;\-&quot;$&quot;\ * #,##0_-;_-&quot;$&quot;\ * &quot;-&quot;_-;_-@_-"/>
    <numFmt numFmtId="41" formatCode="_-* #,##0_-;\-* #,##0_-;_-* &quot;-&quot;_-;_-@_-"/>
    <numFmt numFmtId="43" formatCode="_-* #,##0.00_-;\-* #,##0.00_-;_-* &quot;-&quot;??_-;_-@_-"/>
    <numFmt numFmtId="164" formatCode="&quot;$&quot;#,##0;\-&quot;$&quot;#,##0"/>
    <numFmt numFmtId="165" formatCode="_-&quot;$&quot;* #,##0.00_-;\-&quot;$&quot;* #,##0.00_-;_-&quot;$&quot;* &quot;-&quot;??_-;_-@_-"/>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_ * #,##0.00_ ;_ * \-#,##0.00_ ;_ * &quot;-&quot;??_ ;_ @_ "/>
    <numFmt numFmtId="171" formatCode="_-* #,##0.00\ _P_t_s_-;\-* #,##0.00\ _P_t_s_-;_-* &quot;-&quot;??\ _P_t_s_-;_-@_-"/>
    <numFmt numFmtId="172" formatCode="_(* #,##0_);_(* \(#,##0\);_(* &quot;-&quot;??_);_(@_)"/>
    <numFmt numFmtId="173" formatCode="_(* #,##0.000_);_(* \(#,##0.000\);_(* &quot;-&quot;??_);_(@_)"/>
    <numFmt numFmtId="174" formatCode="_-* #.##0.00\ _$_-;\-* #.##0.00\ _$_-;_-* &quot;-&quot;??\ _$_-;_-@_-"/>
    <numFmt numFmtId="175" formatCode="&quot;$&quot;#,##0\ ;\(&quot;$&quot;#,##0\)"/>
    <numFmt numFmtId="176" formatCode="_ [$€-2]\ * #,##0.00_ ;_ [$€-2]\ * \-#,##0.00_ ;_ [$€-2]\ * &quot;-&quot;??_ "/>
    <numFmt numFmtId="177" formatCode="_-* #,##0.00\ [$€]_-;\-* #,##0.00\ [$€]_-;_-* &quot;-&quot;??\ [$€]_-;_-@_-"/>
    <numFmt numFmtId="178" formatCode="_(* #,##0\ &quot;pta&quot;_);_(* \(#,##0\ &quot;pta&quot;\);_(* &quot;-&quot;??\ &quot;pta&quot;_);_(@_)"/>
    <numFmt numFmtId="179" formatCode="[$$-240A]\ #,##0.00"/>
    <numFmt numFmtId="180" formatCode="0.000000"/>
    <numFmt numFmtId="181" formatCode="&quot;$&quot;#.00"/>
    <numFmt numFmtId="182" formatCode="_-* #,##0\ &quot;Pts&quot;_-;\-* #,##0\ &quot;Pts&quot;_-;_-* &quot;-&quot;\ &quot;Pts&quot;_-;_-@_-"/>
    <numFmt numFmtId="183" formatCode="_-* #,##0.00\ &quot;Pts&quot;_-;\-* #,##0.00\ &quot;Pts&quot;_-;_-* &quot;-&quot;??\ &quot;Pts&quot;_-;_-@_-"/>
    <numFmt numFmtId="184" formatCode="#.00"/>
    <numFmt numFmtId="185" formatCode="&quot;$&quot;\ #,##0;&quot;$&quot;\ \-#,##0"/>
    <numFmt numFmtId="186" formatCode="#,##0.00\ _p_t_a"/>
    <numFmt numFmtId="187" formatCode="#,##0.00000"/>
    <numFmt numFmtId="188" formatCode="&quot;$ &quot;#,##0.00_);[Red]&quot;($ &quot;#,##0.00\)"/>
    <numFmt numFmtId="189" formatCode="&quot;$&quot;\ #,##0.00_);[Red]\(&quot;$&quot;\ #,##0.00\)"/>
    <numFmt numFmtId="190" formatCode="#,##0.00\ ;&quot; -&quot;#,##0.00\ ;&quot; -&quot;#\ ;@\ "/>
    <numFmt numFmtId="191" formatCode="&quot;$&quot;\ #,##0"/>
    <numFmt numFmtId="192" formatCode="&quot;$&quot;\ #,##0.00;&quot;$&quot;\ \-#,##0.00"/>
    <numFmt numFmtId="193" formatCode="_ * #.##0.00_ ;_ * \-#.##0.00_ ;_ * &quot;-&quot;??_ ;_ @_ "/>
    <numFmt numFmtId="194" formatCode="&quot;Sí&quot;;&quot;Sí&quot;;&quot;No&quot;"/>
    <numFmt numFmtId="195" formatCode="&quot;$&quot;\ #,##0;[Red]&quot;$&quot;\ \-#,##0"/>
    <numFmt numFmtId="196" formatCode="[$$-240A]\ #,##0"/>
    <numFmt numFmtId="197" formatCode="* #,##0__"/>
    <numFmt numFmtId="198" formatCode="_([$$-240A]\ * #,##0.00_);_([$$-240A]\ * \(#,##0.00\);_([$$-240A]\ * &quot;-&quot;??_);_(@_)"/>
    <numFmt numFmtId="199" formatCode="_ &quot;$&quot;\ * #,##0_ ;_ &quot;$&quot;\ * \-#,##0_ ;_ &quot;$&quot;\ * &quot;-&quot;_ ;_ @_ "/>
    <numFmt numFmtId="200" formatCode="_ &quot;$&quot;\ * #,##0.00_ ;_ &quot;$&quot;\ * \-#,##0.00_ ;_ &quot;$&quot;\ * &quot;-&quot;??_ ;_ @_ "/>
    <numFmt numFmtId="201" formatCode="_ &quot;$&quot;\ * #.##0.00_ ;_ &quot;$&quot;\ * \-#.##0.00_ ;_ &quot;$&quot;\ * &quot;-&quot;??_ ;_ @_ "/>
    <numFmt numFmtId="202" formatCode="_-* #,##0.00\ &quot;€&quot;_-;\-* #,##0.00\ &quot;€&quot;_-;_-* &quot;-&quot;??\ &quot;€&quot;_-;_-@_-"/>
    <numFmt numFmtId="203" formatCode="#,##0.0"/>
    <numFmt numFmtId="204" formatCode="%#.00"/>
    <numFmt numFmtId="205" formatCode="_-* #,##0.00_-;\-* #,##0.00_-;_-* &quot;-&quot;_-;_-@_-"/>
    <numFmt numFmtId="206" formatCode="&quot;$&quot;\ #,##0.00_);\(&quot;$&quot;\ #,##0.00\)"/>
    <numFmt numFmtId="207" formatCode="_-[$$-240A]\ * #,##0.00_ ;_-[$$-240A]\ * \-#,##0.00\ ;_-[$$-240A]\ * &quot;-&quot;??_ ;_-@_ "/>
    <numFmt numFmtId="208" formatCode="0#.00\ \L\t"/>
    <numFmt numFmtId="209" formatCode="_-* #,##0.00\ _€_-;\-* #,##0.00\ _€_-;_-* &quot;-&quot;??\ _€_-;_-@_-"/>
  </numFmts>
  <fonts count="8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b/>
      <sz val="8"/>
      <name val="Arial"/>
      <family val="2"/>
    </font>
    <font>
      <sz val="9"/>
      <name val="Arial"/>
      <family val="2"/>
    </font>
    <font>
      <sz val="8"/>
      <name val="Arial"/>
      <family val="2"/>
    </font>
    <font>
      <sz val="12"/>
      <name val="Arial Narrow"/>
      <family val="2"/>
    </font>
    <font>
      <b/>
      <sz val="12"/>
      <name val="Arial Narrow"/>
      <family val="2"/>
    </font>
    <font>
      <sz val="12"/>
      <color theme="1"/>
      <name val="Calibri"/>
      <family val="2"/>
      <scheme val="minor"/>
    </font>
    <font>
      <sz val="12"/>
      <color indexed="24"/>
      <name val="Arial"/>
      <family val="2"/>
    </font>
    <font>
      <sz val="11"/>
      <color indexed="8"/>
      <name val="Calibri"/>
      <family val="2"/>
    </font>
    <font>
      <sz val="12"/>
      <name val="Arial"/>
      <family val="2"/>
    </font>
    <font>
      <b/>
      <sz val="18"/>
      <name val="Arial"/>
      <family val="2"/>
    </font>
    <font>
      <b/>
      <sz val="11"/>
      <name val="Arial"/>
      <family val="2"/>
    </font>
    <font>
      <sz val="8"/>
      <name val="Arial Narrow"/>
      <family val="2"/>
    </font>
    <font>
      <sz val="10"/>
      <color indexed="8"/>
      <name val="MS Sans Serif"/>
      <family val="2"/>
    </font>
    <font>
      <sz val="10"/>
      <name val="Arial"/>
      <family val="2"/>
    </font>
    <font>
      <sz val="10"/>
      <name val="Arial"/>
      <family val="2"/>
    </font>
    <font>
      <sz val="11"/>
      <color theme="0"/>
      <name val="Calibri"/>
      <family val="2"/>
      <scheme val="minor"/>
    </font>
    <font>
      <sz val="10"/>
      <name val="SWIS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b/>
      <sz val="11"/>
      <color indexed="62"/>
      <name val="Calibri"/>
      <family val="2"/>
    </font>
    <font>
      <b/>
      <sz val="11"/>
      <color indexed="56"/>
      <name val="Calibri"/>
      <family val="2"/>
    </font>
    <font>
      <sz val="11"/>
      <color indexed="54"/>
      <name val="Calibri"/>
      <family val="2"/>
    </font>
    <font>
      <sz val="11"/>
      <color indexed="62"/>
      <name val="Calibri"/>
      <family val="2"/>
    </font>
    <font>
      <i/>
      <sz val="11"/>
      <color indexed="23"/>
      <name val="Calibri"/>
      <family val="2"/>
    </font>
    <font>
      <i/>
      <sz val="1"/>
      <color indexed="8"/>
      <name val="Courier"/>
      <family val="3"/>
    </font>
    <font>
      <sz val="12"/>
      <color indexed="24"/>
      <name val="Roman"/>
      <family val="1"/>
      <charset val="255"/>
    </font>
    <font>
      <b/>
      <sz val="15"/>
      <color indexed="56"/>
      <name val="Calibri"/>
      <family val="2"/>
    </font>
    <font>
      <sz val="8"/>
      <color indexed="24"/>
      <name val="Arial"/>
      <family val="2"/>
    </font>
    <font>
      <b/>
      <sz val="13"/>
      <color indexed="56"/>
      <name val="Calibri"/>
      <family val="2"/>
    </font>
    <font>
      <b/>
      <sz val="1"/>
      <color indexed="8"/>
      <name val="Courier"/>
      <family val="3"/>
    </font>
    <font>
      <u/>
      <sz val="10"/>
      <color indexed="54"/>
      <name val="Arial Narrow"/>
      <family val="2"/>
    </font>
    <font>
      <sz val="11"/>
      <color indexed="60"/>
      <name val="Calibri"/>
      <family val="2"/>
    </font>
    <font>
      <sz val="10"/>
      <name val="Arial Narrow"/>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b/>
      <sz val="11"/>
      <color indexed="8"/>
      <name val="Calibri"/>
      <family val="2"/>
    </font>
    <font>
      <sz val="10"/>
      <name val="Arial"/>
      <family val="2"/>
    </font>
    <font>
      <sz val="10"/>
      <name val="Arial"/>
      <family val="2"/>
    </font>
    <font>
      <sz val="14"/>
      <color theme="1"/>
      <name val="Calibri"/>
      <family val="2"/>
      <scheme val="minor"/>
    </font>
    <font>
      <b/>
      <sz val="11"/>
      <color theme="0"/>
      <name val="Century Gothic"/>
      <family val="2"/>
    </font>
    <font>
      <b/>
      <sz val="11"/>
      <name val="Verdana"/>
      <family val="2"/>
    </font>
    <font>
      <sz val="11"/>
      <name val="Verdana"/>
      <family val="2"/>
    </font>
    <font>
      <b/>
      <u/>
      <sz val="11"/>
      <name val="Verdana"/>
      <family val="2"/>
    </font>
    <font>
      <sz val="10"/>
      <name val="Verdana"/>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s>
  <fills count="60">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5"/>
      </patternFill>
    </fill>
    <fill>
      <patternFill patternType="solid">
        <fgColor theme="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bgColor indexed="26"/>
      </patternFill>
    </fill>
    <fill>
      <patternFill patternType="solid">
        <fgColor indexed="31"/>
        <bgColor indexed="22"/>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9"/>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bgColor indexed="26"/>
      </patternFill>
    </fill>
    <fill>
      <patternFill patternType="solid">
        <fgColor indexed="11"/>
        <bgColor indexed="49"/>
      </patternFill>
    </fill>
    <fill>
      <patternFill patternType="solid">
        <fgColor indexed="22"/>
        <bgColor indexed="31"/>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bgColor indexed="48"/>
      </patternFill>
    </fill>
    <fill>
      <patternFill patternType="solid">
        <fgColor indexed="30"/>
        <bgColor indexed="21"/>
      </patternFill>
    </fill>
    <fill>
      <patternFill patternType="solid">
        <fgColor indexed="19"/>
        <bgColor indexed="55"/>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26"/>
      </patternFill>
    </fill>
    <fill>
      <patternFill patternType="solid">
        <fgColor theme="0" tint="-0.249977111117893"/>
        <bgColor indexed="64"/>
      </patternFill>
    </fill>
    <fill>
      <patternFill patternType="solid">
        <fgColor rgb="FF274259"/>
        <bgColor indexed="64"/>
      </patternFill>
    </fill>
    <fill>
      <patternFill patternType="solid">
        <fgColor theme="2"/>
        <bgColor indexed="64"/>
      </patternFill>
    </fill>
    <fill>
      <patternFill patternType="solid">
        <fgColor theme="0" tint="-0.499984740745262"/>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62"/>
      </bottom>
      <diagonal/>
    </border>
    <border>
      <left/>
      <right/>
      <top style="thin">
        <color indexed="8"/>
      </top>
      <bottom style="double">
        <color indexed="8"/>
      </bottom>
      <diagonal/>
    </border>
    <border>
      <left/>
      <right/>
      <top style="thin">
        <color indexed="62"/>
      </top>
      <bottom style="double">
        <color indexed="62"/>
      </bottom>
      <diagonal/>
    </border>
    <border>
      <left/>
      <right style="thin">
        <color indexed="64"/>
      </right>
      <top style="medium">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right style="thin">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right style="thin">
        <color indexed="64"/>
      </right>
      <top/>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auto="1"/>
      </left>
      <right style="medium">
        <color indexed="64"/>
      </right>
      <top style="thin">
        <color auto="1"/>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auto="1"/>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right style="thin">
        <color indexed="64"/>
      </right>
      <top/>
      <bottom style="medium">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648">
    <xf numFmtId="0" fontId="0" fillId="0" borderId="0"/>
    <xf numFmtId="171" fontId="16"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16" fillId="0" borderId="0"/>
    <xf numFmtId="170"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0" fontId="16" fillId="0" borderId="0"/>
    <xf numFmtId="0" fontId="15" fillId="0" borderId="0"/>
    <xf numFmtId="0" fontId="24" fillId="0" borderId="0"/>
    <xf numFmtId="169" fontId="24" fillId="0" borderId="0" applyFont="0" applyFill="0" applyBorder="0" applyAlignment="0" applyProtection="0"/>
    <xf numFmtId="0" fontId="16" fillId="0" borderId="0"/>
    <xf numFmtId="9" fontId="16" fillId="0" borderId="0" applyFont="0" applyFill="0" applyBorder="0" applyAlignment="0" applyProtection="0"/>
    <xf numFmtId="0" fontId="14" fillId="0" borderId="0"/>
    <xf numFmtId="169" fontId="14" fillId="0" borderId="0" applyFont="0" applyFill="0" applyBorder="0" applyAlignment="0" applyProtection="0"/>
    <xf numFmtId="9" fontId="14" fillId="0" borderId="0" applyFont="0" applyFill="0" applyBorder="0" applyAlignment="0" applyProtection="0"/>
    <xf numFmtId="169" fontId="16" fillId="0" borderId="0" applyFont="0" applyFill="0" applyBorder="0" applyAlignment="0" applyProtection="0"/>
    <xf numFmtId="174" fontId="16" fillId="0" borderId="0" applyFont="0" applyFill="0" applyBorder="0" applyAlignment="0" applyProtection="0"/>
    <xf numFmtId="3" fontId="25" fillId="0" borderId="0" applyFont="0" applyFill="0" applyBorder="0" applyAlignment="0" applyProtection="0"/>
    <xf numFmtId="175" fontId="25" fillId="0" borderId="0" applyFont="0" applyFill="0" applyBorder="0" applyAlignment="0" applyProtection="0"/>
    <xf numFmtId="0" fontId="25" fillId="0" borderId="0" applyFont="0" applyFill="0" applyBorder="0" applyAlignment="0" applyProtection="0"/>
    <xf numFmtId="176"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177" fontId="16" fillId="0" borderId="0" applyFont="0" applyFill="0" applyBorder="0" applyAlignment="0" applyProtection="0"/>
    <xf numFmtId="2" fontId="25" fillId="0" borderId="0" applyFont="0" applyFill="0" applyBorder="0" applyAlignment="0" applyProtection="0"/>
    <xf numFmtId="167" fontId="13" fillId="0" borderId="0" applyFont="0" applyFill="0" applyBorder="0" applyAlignment="0" applyProtection="0"/>
    <xf numFmtId="173" fontId="26" fillId="0" borderId="0" applyFont="0" applyFill="0" applyBorder="0" applyAlignment="0" applyProtection="0"/>
    <xf numFmtId="166" fontId="13" fillId="0" borderId="0" applyFont="0" applyFill="0" applyBorder="0" applyAlignment="0" applyProtection="0"/>
    <xf numFmtId="165" fontId="16" fillId="0" borderId="0" applyFont="0" applyFill="0" applyBorder="0" applyAlignment="0" applyProtection="0"/>
    <xf numFmtId="171" fontId="2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9" fontId="13" fillId="0" borderId="0" applyFont="0" applyFill="0" applyBorder="0" applyAlignment="0" applyProtection="0"/>
    <xf numFmtId="9" fontId="26" fillId="0" borderId="0" applyFont="0" applyFill="0" applyBorder="0" applyAlignment="0" applyProtection="0"/>
    <xf numFmtId="178" fontId="16" fillId="0" borderId="0" applyFont="0" applyFill="0" applyBorder="0" applyAlignment="0" applyProtection="0"/>
    <xf numFmtId="0" fontId="12" fillId="0" borderId="0"/>
    <xf numFmtId="0" fontId="11" fillId="0" borderId="0"/>
    <xf numFmtId="0" fontId="10" fillId="0" borderId="0"/>
    <xf numFmtId="167" fontId="16" fillId="0" borderId="0" applyFont="0" applyFill="0" applyBorder="0" applyAlignment="0" applyProtection="0"/>
    <xf numFmtId="0" fontId="9" fillId="0" borderId="0"/>
    <xf numFmtId="169" fontId="9" fillId="0" borderId="0" applyFont="0" applyFill="0" applyBorder="0" applyAlignment="0" applyProtection="0"/>
    <xf numFmtId="9" fontId="16" fillId="0" borderId="0" applyFont="0" applyFill="0" applyBorder="0" applyAlignment="0" applyProtection="0"/>
    <xf numFmtId="0" fontId="31" fillId="0" borderId="0"/>
    <xf numFmtId="0" fontId="16" fillId="0" borderId="0"/>
    <xf numFmtId="169" fontId="16" fillId="0" borderId="0" applyFont="0" applyFill="0" applyBorder="0" applyAlignment="0" applyProtection="0"/>
    <xf numFmtId="167" fontId="16"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0" fontId="8" fillId="0" borderId="0"/>
    <xf numFmtId="0" fontId="8" fillId="0" borderId="0"/>
    <xf numFmtId="169" fontId="32" fillId="0" borderId="0" applyFont="0" applyFill="0" applyBorder="0" applyAlignment="0" applyProtection="0"/>
    <xf numFmtId="168" fontId="16" fillId="0" borderId="0" applyFont="0" applyFill="0" applyBorder="0" applyAlignment="0" applyProtection="0"/>
    <xf numFmtId="180" fontId="16" fillId="0" borderId="0" applyFont="0" applyFill="0" applyBorder="0" applyAlignment="0" applyProtection="0"/>
    <xf numFmtId="165" fontId="16" fillId="0" borderId="0" applyFont="0" applyFill="0" applyBorder="0" applyAlignment="0" applyProtection="0"/>
    <xf numFmtId="168" fontId="7" fillId="0" borderId="0" applyFont="0" applyFill="0" applyBorder="0" applyAlignment="0" applyProtection="0"/>
    <xf numFmtId="0" fontId="7" fillId="0" borderId="0"/>
    <xf numFmtId="9" fontId="16" fillId="0" borderId="0" applyFont="0" applyFill="0" applyBorder="0" applyAlignment="0" applyProtection="0"/>
    <xf numFmtId="9" fontId="33" fillId="0" borderId="0" applyFont="0" applyFill="0" applyBorder="0" applyAlignment="0" applyProtection="0"/>
    <xf numFmtId="0" fontId="16" fillId="0" borderId="0"/>
    <xf numFmtId="9" fontId="6" fillId="0" borderId="0" applyFont="0" applyFill="0" applyBorder="0" applyAlignment="0" applyProtection="0"/>
    <xf numFmtId="169" fontId="6" fillId="0" borderId="0" applyFont="0" applyFill="0" applyBorder="0" applyAlignment="0" applyProtection="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3"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4" borderId="0" applyNumberFormat="0" applyBorder="0" applyAlignment="0" applyProtection="0"/>
    <xf numFmtId="0" fontId="26" fillId="14"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26" fillId="21" borderId="0" applyNumberFormat="0" applyBorder="0" applyAlignment="0" applyProtection="0"/>
    <xf numFmtId="0" fontId="35" fillId="22" borderId="0"/>
    <xf numFmtId="0" fontId="35" fillId="22" borderId="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25"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3"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26" fillId="2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26" fillId="29" borderId="0" applyNumberFormat="0" applyBorder="0" applyAlignment="0" applyProtection="0"/>
    <xf numFmtId="0" fontId="26" fillId="30" borderId="0" applyNumberFormat="0" applyBorder="0" applyAlignment="0" applyProtection="0"/>
    <xf numFmtId="0" fontId="26" fillId="31" borderId="0" applyNumberFormat="0" applyBorder="0" applyAlignment="0" applyProtection="0"/>
    <xf numFmtId="0" fontId="26" fillId="31" borderId="0" applyNumberFormat="0" applyBorder="0" applyAlignment="0" applyProtection="0"/>
    <xf numFmtId="0" fontId="26" fillId="19" borderId="0" applyNumberFormat="0" applyBorder="0" applyAlignment="0" applyProtection="0"/>
    <xf numFmtId="0" fontId="26" fillId="27" borderId="0" applyNumberFormat="0" applyBorder="0" applyAlignment="0" applyProtection="0"/>
    <xf numFmtId="0" fontId="26" fillId="27" borderId="0" applyNumberFormat="0" applyBorder="0" applyAlignment="0" applyProtection="0"/>
    <xf numFmtId="0" fontId="26" fillId="21" borderId="0" applyNumberFormat="0" applyBorder="0" applyAlignment="0" applyProtection="0"/>
    <xf numFmtId="0" fontId="26" fillId="21" borderId="0" applyNumberFormat="0" applyBorder="0" applyAlignment="0" applyProtection="0"/>
    <xf numFmtId="0" fontId="26" fillId="32" borderId="0" applyNumberFormat="0" applyBorder="0" applyAlignment="0" applyProtection="0"/>
    <xf numFmtId="0" fontId="36" fillId="3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36" borderId="0" applyNumberFormat="0" applyBorder="0" applyAlignment="0" applyProtection="0"/>
    <xf numFmtId="0" fontId="36" fillId="37" borderId="0" applyNumberFormat="0" applyBorder="0" applyAlignment="0" applyProtection="0"/>
    <xf numFmtId="0" fontId="36" fillId="38" borderId="0" applyNumberFormat="0" applyBorder="0" applyAlignment="0" applyProtection="0"/>
    <xf numFmtId="0" fontId="36" fillId="28" borderId="0" applyNumberFormat="0" applyBorder="0" applyAlignment="0" applyProtection="0"/>
    <xf numFmtId="0" fontId="36" fillId="39" borderId="0" applyNumberFormat="0" applyBorder="0" applyAlignment="0" applyProtection="0"/>
    <xf numFmtId="0" fontId="36" fillId="30" borderId="0" applyNumberFormat="0" applyBorder="0" applyAlignment="0" applyProtection="0"/>
    <xf numFmtId="0" fontId="36" fillId="31" borderId="0" applyNumberFormat="0" applyBorder="0" applyAlignment="0" applyProtection="0"/>
    <xf numFmtId="0" fontId="36" fillId="40" borderId="0" applyNumberFormat="0" applyBorder="0" applyAlignment="0" applyProtection="0"/>
    <xf numFmtId="0" fontId="36" fillId="37" borderId="0" applyNumberFormat="0" applyBorder="0" applyAlignment="0" applyProtection="0"/>
    <xf numFmtId="0" fontId="36" fillId="41" borderId="0" applyNumberFormat="0" applyBorder="0" applyAlignment="0" applyProtection="0"/>
    <xf numFmtId="0" fontId="36" fillId="21" borderId="0" applyNumberFormat="0" applyBorder="0" applyAlignment="0" applyProtection="0"/>
    <xf numFmtId="0" fontId="36" fillId="42" borderId="0" applyNumberFormat="0" applyBorder="0" applyAlignment="0" applyProtection="0"/>
    <xf numFmtId="0" fontId="36" fillId="43" borderId="0" applyNumberFormat="0" applyBorder="0" applyAlignment="0" applyProtection="0"/>
    <xf numFmtId="0" fontId="36" fillId="44" borderId="0" applyNumberFormat="0" applyBorder="0" applyAlignment="0" applyProtection="0"/>
    <xf numFmtId="0" fontId="36" fillId="45" borderId="0" applyNumberFormat="0" applyBorder="0" applyAlignment="0" applyProtection="0"/>
    <xf numFmtId="0" fontId="36" fillId="34" borderId="0" applyNumberFormat="0" applyBorder="0" applyAlignment="0" applyProtection="0"/>
    <xf numFmtId="0" fontId="36" fillId="35" borderId="0" applyNumberFormat="0" applyBorder="0" applyAlignment="0" applyProtection="0"/>
    <xf numFmtId="0" fontId="36" fillId="46" borderId="0" applyNumberFormat="0" applyBorder="0" applyAlignment="0" applyProtection="0"/>
    <xf numFmtId="0" fontId="37" fillId="9" borderId="0" applyNumberFormat="0" applyBorder="0" applyAlignment="0" applyProtection="0"/>
    <xf numFmtId="0" fontId="38" fillId="18" borderId="0" applyNumberFormat="0" applyBorder="0" applyAlignment="0" applyProtection="0"/>
    <xf numFmtId="0" fontId="35" fillId="22" borderId="0"/>
    <xf numFmtId="0" fontId="35" fillId="22" borderId="0"/>
    <xf numFmtId="0" fontId="39" fillId="47" borderId="35" applyNumberFormat="0" applyAlignment="0" applyProtection="0"/>
    <xf numFmtId="0" fontId="39" fillId="14" borderId="35" applyNumberFormat="0" applyAlignment="0" applyProtection="0"/>
    <xf numFmtId="0" fontId="39" fillId="31" borderId="35" applyNumberFormat="0" applyAlignment="0" applyProtection="0"/>
    <xf numFmtId="0" fontId="40" fillId="48" borderId="36" applyNumberFormat="0" applyAlignment="0" applyProtection="0"/>
    <xf numFmtId="0" fontId="41" fillId="0" borderId="37" applyNumberFormat="0" applyFill="0" applyAlignment="0" applyProtection="0"/>
    <xf numFmtId="0" fontId="40" fillId="49" borderId="36" applyNumberFormat="0" applyAlignment="0" applyProtection="0"/>
    <xf numFmtId="4" fontId="42" fillId="0" borderId="0">
      <protection locked="0"/>
    </xf>
    <xf numFmtId="181" fontId="42" fillId="0" borderId="0">
      <protection locked="0"/>
    </xf>
    <xf numFmtId="182" fontId="16" fillId="0" borderId="0" applyFont="0" applyFill="0" applyBorder="0" applyAlignment="0" applyProtection="0"/>
    <xf numFmtId="183" fontId="16" fillId="0" borderId="0" applyFont="0" applyFill="0" applyBorder="0" applyAlignment="0" applyProtection="0"/>
    <xf numFmtId="0" fontId="42" fillId="0" borderId="0">
      <protection locked="0"/>
    </xf>
    <xf numFmtId="0" fontId="28" fillId="0" borderId="0"/>
    <xf numFmtId="0" fontId="18" fillId="0" borderId="0"/>
    <xf numFmtId="0" fontId="43" fillId="0" borderId="0" applyNumberFormat="0" applyFill="0" applyBorder="0" applyAlignment="0" applyProtection="0"/>
    <xf numFmtId="0" fontId="44" fillId="0" borderId="0" applyNumberFormat="0" applyFill="0" applyBorder="0" applyAlignment="0" applyProtection="0"/>
    <xf numFmtId="0" fontId="36" fillId="37" borderId="0" applyNumberFormat="0" applyBorder="0" applyAlignment="0" applyProtection="0"/>
    <xf numFmtId="0" fontId="36" fillId="50" borderId="0" applyNumberFormat="0" applyBorder="0" applyAlignment="0" applyProtection="0"/>
    <xf numFmtId="0" fontId="34" fillId="7" borderId="0" applyNumberFormat="0" applyBorder="0" applyAlignment="0" applyProtection="0"/>
    <xf numFmtId="0" fontId="34" fillId="7" borderId="0" applyNumberFormat="0" applyBorder="0" applyAlignment="0" applyProtection="0"/>
    <xf numFmtId="0" fontId="36" fillId="51" borderId="0" applyNumberFormat="0" applyBorder="0" applyAlignment="0" applyProtection="0"/>
    <xf numFmtId="0" fontId="36" fillId="39"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0" fontId="36" fillId="40" borderId="0" applyNumberFormat="0" applyBorder="0" applyAlignment="0" applyProtection="0"/>
    <xf numFmtId="0" fontId="36" fillId="37" borderId="0" applyNumberFormat="0" applyBorder="0" applyAlignment="0" applyProtection="0"/>
    <xf numFmtId="0" fontId="36" fillId="41" borderId="0" applyNumberFormat="0" applyBorder="0" applyAlignment="0" applyProtection="0"/>
    <xf numFmtId="0" fontId="36" fillId="54" borderId="0" applyNumberFormat="0" applyBorder="0" applyAlignment="0" applyProtection="0"/>
    <xf numFmtId="0" fontId="45" fillId="21" borderId="35" applyNumberFormat="0" applyAlignment="0" applyProtection="0"/>
    <xf numFmtId="0" fontId="46" fillId="21" borderId="35" applyNumberFormat="0" applyAlignment="0" applyProtection="0"/>
    <xf numFmtId="0" fontId="47" fillId="0" borderId="0" applyNumberFormat="0" applyFill="0" applyBorder="0" applyAlignment="0" applyProtection="0"/>
    <xf numFmtId="0" fontId="42" fillId="0" borderId="0">
      <protection locked="0"/>
    </xf>
    <xf numFmtId="0" fontId="42" fillId="0" borderId="0">
      <protection locked="0"/>
    </xf>
    <xf numFmtId="0" fontId="48" fillId="0" borderId="0">
      <protection locked="0"/>
    </xf>
    <xf numFmtId="0" fontId="42" fillId="0" borderId="0">
      <protection locked="0"/>
    </xf>
    <xf numFmtId="0" fontId="42" fillId="0" borderId="0">
      <protection locked="0"/>
    </xf>
    <xf numFmtId="0" fontId="42" fillId="0" borderId="0">
      <protection locked="0"/>
    </xf>
    <xf numFmtId="0" fontId="48" fillId="0" borderId="0">
      <protection locked="0"/>
    </xf>
    <xf numFmtId="14" fontId="16" fillId="0" borderId="0"/>
    <xf numFmtId="2" fontId="16" fillId="0" borderId="0"/>
    <xf numFmtId="184" fontId="42" fillId="0" borderId="0">
      <protection locked="0"/>
    </xf>
    <xf numFmtId="0" fontId="38" fillId="10" borderId="0" applyNumberFormat="0" applyBorder="0" applyAlignment="0" applyProtection="0"/>
    <xf numFmtId="0" fontId="49" fillId="0" borderId="0" applyNumberFormat="0" applyFill="0" applyBorder="0" applyAlignment="0" applyProtection="0"/>
    <xf numFmtId="0" fontId="50" fillId="0" borderId="38" applyNumberFormat="0" applyFill="0" applyAlignment="0" applyProtection="0"/>
    <xf numFmtId="0" fontId="51" fillId="0" borderId="0" applyNumberFormat="0" applyFill="0" applyBorder="0" applyAlignment="0" applyProtection="0"/>
    <xf numFmtId="0" fontId="52" fillId="0" borderId="39" applyNumberFormat="0" applyFill="0" applyAlignment="0" applyProtection="0"/>
    <xf numFmtId="0" fontId="44" fillId="0" borderId="40" applyNumberFormat="0" applyFill="0" applyAlignment="0" applyProtection="0"/>
    <xf numFmtId="0" fontId="44" fillId="0" borderId="0" applyNumberFormat="0" applyFill="0" applyBorder="0" applyAlignment="0" applyProtection="0"/>
    <xf numFmtId="0" fontId="28" fillId="0" borderId="0" applyNumberFormat="0" applyFill="0" applyBorder="0" applyAlignment="0" applyProtection="0"/>
    <xf numFmtId="0" fontId="53" fillId="0" borderId="0">
      <protection locked="0"/>
    </xf>
    <xf numFmtId="0" fontId="18" fillId="0" borderId="0" applyNumberFormat="0" applyFill="0" applyBorder="0" applyAlignment="0" applyProtection="0"/>
    <xf numFmtId="0" fontId="53" fillId="0" borderId="0">
      <protection locked="0"/>
    </xf>
    <xf numFmtId="0" fontId="54" fillId="0" borderId="0" applyNumberFormat="0" applyFill="0" applyBorder="0" applyAlignment="0" applyProtection="0">
      <alignment vertical="top"/>
      <protection locked="0"/>
    </xf>
    <xf numFmtId="0" fontId="37" fillId="16" borderId="0" applyNumberFormat="0" applyBorder="0" applyAlignment="0" applyProtection="0"/>
    <xf numFmtId="0" fontId="46" fillId="13" borderId="35" applyNumberFormat="0" applyAlignment="0" applyProtection="0"/>
    <xf numFmtId="0" fontId="41" fillId="0" borderId="37" applyNumberFormat="0" applyFill="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185" fontId="16" fillId="0" borderId="0" applyFont="0" applyFill="0" applyBorder="0" applyAlignment="0" applyProtection="0"/>
    <xf numFmtId="186" fontId="16" fillId="0" borderId="0" applyFont="0" applyFill="0" applyBorder="0" applyAlignment="0" applyProtection="0"/>
    <xf numFmtId="185" fontId="16" fillId="0" borderId="0" applyFont="0" applyFill="0" applyBorder="0" applyAlignment="0" applyProtection="0"/>
    <xf numFmtId="170" fontId="16" fillId="0" borderId="0" applyFont="0" applyFill="0" applyBorder="0" applyAlignment="0" applyProtection="0"/>
    <xf numFmtId="187" fontId="16" fillId="0" borderId="0" applyFont="0" applyFill="0" applyBorder="0" applyAlignment="0" applyProtection="0"/>
    <xf numFmtId="188" fontId="16" fillId="0" borderId="0" applyFill="0" applyBorder="0" applyAlignment="0" applyProtection="0"/>
    <xf numFmtId="189" fontId="26" fillId="0" borderId="0" applyFont="0" applyFill="0" applyBorder="0" applyAlignment="0" applyProtection="0"/>
    <xf numFmtId="190" fontId="16" fillId="0" borderId="0" applyFill="0" applyBorder="0" applyAlignment="0" applyProtection="0"/>
    <xf numFmtId="191"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92" fontId="16" fillId="0" borderId="0" applyFont="0" applyFill="0" applyBorder="0" applyAlignment="0" applyProtection="0"/>
    <xf numFmtId="193"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18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94" fontId="16" fillId="0" borderId="0" applyFont="0" applyFill="0" applyBorder="0" applyAlignment="0" applyProtection="0"/>
    <xf numFmtId="195" fontId="16" fillId="0" borderId="0" applyFont="0" applyFill="0" applyBorder="0" applyAlignment="0" applyProtection="0"/>
    <xf numFmtId="43" fontId="16" fillId="0" borderId="0" applyFont="0" applyFill="0" applyBorder="0" applyAlignment="0" applyProtection="0"/>
    <xf numFmtId="190" fontId="16" fillId="0" borderId="0" applyFill="0" applyBorder="0" applyAlignment="0" applyProtection="0"/>
    <xf numFmtId="43" fontId="16" fillId="0" borderId="0" applyFont="0" applyFill="0" applyBorder="0" applyAlignment="0" applyProtection="0"/>
    <xf numFmtId="192" fontId="16" fillId="0" borderId="0" applyFont="0" applyFill="0" applyBorder="0" applyAlignment="0" applyProtection="0"/>
    <xf numFmtId="192"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6" fillId="0" borderId="0" applyFont="0" applyFill="0" applyBorder="0" applyAlignment="0" applyProtection="0"/>
    <xf numFmtId="196" fontId="1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26" fillId="0" borderId="0" applyFont="0" applyFill="0" applyBorder="0" applyAlignment="0" applyProtection="0"/>
    <xf numFmtId="169" fontId="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85" fontId="16" fillId="0" borderId="0" applyFont="0" applyFill="0" applyBorder="0" applyAlignment="0" applyProtection="0"/>
    <xf numFmtId="169" fontId="16" fillId="0" borderId="0" applyFont="0" applyFill="0" applyBorder="0" applyAlignment="0" applyProtection="0"/>
    <xf numFmtId="170" fontId="16" fillId="0" borderId="0" applyFont="0" applyFill="0" applyBorder="0" applyAlignment="0" applyProtection="0"/>
    <xf numFmtId="197" fontId="16" fillId="0" borderId="0" applyFont="0" applyFill="0" applyBorder="0" applyAlignment="0" applyProtection="0"/>
    <xf numFmtId="197" fontId="16" fillId="0" borderId="0" applyFont="0" applyFill="0" applyBorder="0" applyAlignment="0" applyProtection="0"/>
    <xf numFmtId="198" fontId="16" fillId="0" borderId="0" applyFont="0" applyFill="0" applyBorder="0" applyAlignment="0" applyProtection="0"/>
    <xf numFmtId="165" fontId="16" fillId="0" borderId="0" applyFont="0" applyFill="0" applyBorder="0" applyAlignment="0" applyProtection="0"/>
    <xf numFmtId="197"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85" fontId="16" fillId="0" borderId="0" applyFont="0" applyFill="0" applyBorder="0" applyAlignment="0" applyProtection="0"/>
    <xf numFmtId="197" fontId="16" fillId="0" borderId="0" applyFont="0" applyFill="0" applyBorder="0" applyAlignment="0" applyProtection="0"/>
    <xf numFmtId="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43" fontId="16" fillId="0" borderId="0" applyFont="0" applyFill="0" applyBorder="0" applyAlignment="0" applyProtection="0"/>
    <xf numFmtId="169" fontId="16" fillId="0" borderId="0" applyFont="0" applyFill="0" applyBorder="0" applyAlignment="0" applyProtection="0"/>
    <xf numFmtId="197" fontId="16" fillId="0" borderId="0" applyFont="0" applyFill="0" applyBorder="0" applyAlignment="0" applyProtection="0"/>
    <xf numFmtId="191" fontId="16" fillId="0" borderId="0" applyFont="0" applyFill="0" applyBorder="0" applyAlignment="0" applyProtection="0"/>
    <xf numFmtId="191" fontId="16" fillId="0" borderId="0" applyFont="0" applyFill="0" applyBorder="0" applyAlignment="0" applyProtection="0"/>
    <xf numFmtId="196" fontId="16" fillId="0" borderId="0" applyFont="0" applyFill="0" applyBorder="0" applyAlignment="0" applyProtection="0"/>
    <xf numFmtId="185" fontId="16" fillId="0" borderId="0" applyFont="0" applyFill="0" applyBorder="0" applyAlignment="0" applyProtection="0"/>
    <xf numFmtId="43" fontId="16" fillId="0" borderId="0" applyFont="0" applyFill="0" applyBorder="0" applyAlignment="0" applyProtection="0"/>
    <xf numFmtId="169" fontId="6" fillId="0" borderId="0" applyFont="0" applyFill="0" applyBorder="0" applyAlignment="0" applyProtection="0"/>
    <xf numFmtId="185" fontId="16" fillId="0" borderId="0" applyFont="0" applyFill="0" applyBorder="0" applyAlignment="0" applyProtection="0"/>
    <xf numFmtId="170" fontId="16" fillId="0" borderId="0" applyFont="0" applyFill="0" applyBorder="0" applyAlignment="0" applyProtection="0"/>
    <xf numFmtId="186" fontId="16" fillId="0" borderId="0" applyFont="0" applyFill="0" applyBorder="0" applyAlignment="0" applyProtection="0"/>
    <xf numFmtId="185" fontId="16" fillId="0" borderId="0" applyFont="0" applyFill="0" applyBorder="0" applyAlignment="0" applyProtection="0"/>
    <xf numFmtId="186" fontId="16" fillId="0" borderId="0" applyFont="0" applyFill="0" applyBorder="0" applyAlignment="0" applyProtection="0"/>
    <xf numFmtId="199" fontId="16" fillId="0" borderId="0" applyFont="0" applyFill="0" applyBorder="0" applyAlignment="0" applyProtection="0"/>
    <xf numFmtId="0" fontId="16" fillId="0" borderId="0" applyFont="0" applyFill="0" applyBorder="0" applyAlignment="0" applyProtection="0"/>
    <xf numFmtId="179" fontId="21" fillId="0" borderId="28"/>
    <xf numFmtId="168" fontId="2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168" fontId="6" fillId="0" borderId="0" applyFont="0" applyFill="0" applyBorder="0" applyAlignment="0" applyProtection="0"/>
    <xf numFmtId="168" fontId="16" fillId="0" borderId="0" applyFont="0" applyFill="0" applyBorder="0" applyAlignment="0" applyProtection="0"/>
    <xf numFmtId="168" fontId="26" fillId="0" borderId="0" applyFont="0" applyFill="0" applyBorder="0" applyAlignment="0" applyProtection="0"/>
    <xf numFmtId="169" fontId="16" fillId="0" borderId="0" applyFont="0" applyFill="0" applyBorder="0" applyAlignment="0" applyProtection="0"/>
    <xf numFmtId="201" fontId="16" fillId="0" borderId="0" applyFont="0" applyFill="0" applyBorder="0" applyAlignment="0" applyProtection="0"/>
    <xf numFmtId="168" fontId="6" fillId="0" borderId="0" applyFont="0" applyFill="0" applyBorder="0" applyAlignment="0" applyProtection="0"/>
    <xf numFmtId="168" fontId="16" fillId="0" borderId="0" applyFont="0" applyFill="0" applyBorder="0" applyAlignment="0" applyProtection="0"/>
    <xf numFmtId="0" fontId="16" fillId="0" borderId="0" applyFont="0" applyFill="0" applyBorder="0" applyAlignment="0" applyProtection="0"/>
    <xf numFmtId="168" fontId="16" fillId="0" borderId="0" applyFont="0" applyFill="0" applyBorder="0" applyAlignment="0" applyProtection="0"/>
    <xf numFmtId="202" fontId="16" fillId="0" borderId="0" applyFont="0" applyFill="0" applyBorder="0" applyAlignment="0" applyProtection="0"/>
    <xf numFmtId="200" fontId="16" fillId="0" borderId="0" applyFont="0" applyFill="0" applyBorder="0" applyAlignment="0" applyProtection="0"/>
    <xf numFmtId="200" fontId="16" fillId="0" borderId="0" applyFont="0" applyFill="0" applyBorder="0" applyAlignment="0" applyProtection="0"/>
    <xf numFmtId="200" fontId="16" fillId="0" borderId="0" applyFill="0" applyBorder="0" applyAlignment="0" applyProtection="0"/>
    <xf numFmtId="200" fontId="16" fillId="0" borderId="0" applyFont="0" applyFill="0" applyBorder="0" applyAlignment="0" applyProtection="0"/>
    <xf numFmtId="203" fontId="16"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185" fontId="16" fillId="0" borderId="0"/>
    <xf numFmtId="0" fontId="55" fillId="29" borderId="0" applyNumberFormat="0" applyBorder="0" applyAlignment="0" applyProtection="0"/>
    <xf numFmtId="0" fontId="6" fillId="0" borderId="0"/>
    <xf numFmtId="0" fontId="56" fillId="0" borderId="0"/>
    <xf numFmtId="0" fontId="16" fillId="0" borderId="0"/>
    <xf numFmtId="0" fontId="6" fillId="0" borderId="0"/>
    <xf numFmtId="0" fontId="16" fillId="0" borderId="0"/>
    <xf numFmtId="0" fontId="16" fillId="0" borderId="0"/>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16" fillId="0" borderId="0"/>
    <xf numFmtId="0" fontId="16" fillId="0" borderId="0" applyNumberFormat="0" applyFont="0" applyFill="0" applyBorder="0" applyAlignment="0" applyProtection="0">
      <alignment vertical="top"/>
    </xf>
    <xf numFmtId="0" fontId="16" fillId="0" borderId="0"/>
    <xf numFmtId="0" fontId="16" fillId="0" borderId="0" applyNumberFormat="0" applyFont="0" applyFill="0" applyBorder="0" applyAlignment="0" applyProtection="0">
      <alignment vertical="top"/>
    </xf>
    <xf numFmtId="0" fontId="6" fillId="0" borderId="0"/>
    <xf numFmtId="0" fontId="6" fillId="0" borderId="0"/>
    <xf numFmtId="0" fontId="6" fillId="0" borderId="0"/>
    <xf numFmtId="0" fontId="6" fillId="0" borderId="0"/>
    <xf numFmtId="0" fontId="6" fillId="0" borderId="0"/>
    <xf numFmtId="0" fontId="6" fillId="0" borderId="0"/>
    <xf numFmtId="0" fontId="3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16" fillId="0" borderId="0"/>
    <xf numFmtId="0" fontId="16" fillId="0" borderId="0"/>
    <xf numFmtId="0" fontId="16" fillId="0" borderId="0"/>
    <xf numFmtId="0" fontId="16" fillId="0" borderId="0"/>
    <xf numFmtId="0" fontId="6" fillId="0" borderId="0"/>
    <xf numFmtId="0" fontId="6" fillId="0" borderId="0"/>
    <xf numFmtId="0" fontId="16" fillId="0" borderId="0" applyNumberFormat="0" applyFont="0" applyFill="0" applyBorder="0" applyAlignment="0" applyProtection="0">
      <alignment vertical="top"/>
    </xf>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6" fillId="0" borderId="0"/>
    <xf numFmtId="0" fontId="6" fillId="0" borderId="0"/>
    <xf numFmtId="0" fontId="6" fillId="0" borderId="0"/>
    <xf numFmtId="0" fontId="6" fillId="0" borderId="0"/>
    <xf numFmtId="0" fontId="6"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17" borderId="41" applyNumberFormat="0" applyAlignment="0" applyProtection="0"/>
    <xf numFmtId="0" fontId="16" fillId="55" borderId="41" applyNumberFormat="0" applyFont="0" applyAlignment="0" applyProtection="0"/>
    <xf numFmtId="0" fontId="16" fillId="55" borderId="41" applyNumberFormat="0" applyFont="0" applyAlignment="0" applyProtection="0"/>
    <xf numFmtId="0" fontId="16" fillId="55" borderId="41" applyNumberFormat="0" applyFont="0" applyAlignment="0" applyProtection="0"/>
    <xf numFmtId="0" fontId="57" fillId="47" borderId="42" applyNumberFormat="0" applyAlignment="0" applyProtection="0"/>
    <xf numFmtId="204" fontId="42" fillId="0" borderId="0">
      <protection locked="0"/>
    </xf>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56" fillId="0" borderId="0" applyFont="0" applyFill="0" applyBorder="0" applyAlignment="0" applyProtection="0"/>
    <xf numFmtId="9" fontId="26" fillId="0" borderId="0" applyFont="0" applyFill="0" applyBorder="0" applyAlignment="0" applyProtection="0"/>
    <xf numFmtId="9" fontId="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3" fontId="16" fillId="0" borderId="0"/>
    <xf numFmtId="0" fontId="58" fillId="0" borderId="0">
      <alignment vertical="top"/>
    </xf>
    <xf numFmtId="0" fontId="57" fillId="14" borderId="42" applyNumberFormat="0" applyAlignment="0" applyProtection="0"/>
    <xf numFmtId="0" fontId="57" fillId="31" borderId="42" applyNumberFormat="0" applyAlignment="0" applyProtection="0"/>
    <xf numFmtId="0" fontId="35" fillId="22" borderId="0"/>
    <xf numFmtId="0" fontId="59" fillId="0" borderId="0" applyNumberFormat="0" applyFill="0" applyBorder="0" applyAlignment="0" applyProtection="0"/>
    <xf numFmtId="0" fontId="47" fillId="0" borderId="0" applyNumberFormat="0" applyFill="0" applyBorder="0" applyAlignment="0" applyProtection="0"/>
    <xf numFmtId="0" fontId="60" fillId="0" borderId="0" applyNumberFormat="0" applyFill="0" applyBorder="0" applyAlignment="0" applyProtection="0"/>
    <xf numFmtId="0" fontId="61" fillId="0" borderId="38" applyNumberFormat="0" applyFill="0" applyAlignment="0" applyProtection="0"/>
    <xf numFmtId="0" fontId="50" fillId="0" borderId="38" applyNumberFormat="0" applyFill="0" applyAlignment="0" applyProtection="0"/>
    <xf numFmtId="0" fontId="62" fillId="0" borderId="39" applyNumberFormat="0" applyFill="0" applyAlignment="0" applyProtection="0"/>
    <xf numFmtId="0" fontId="52" fillId="0" borderId="39" applyNumberFormat="0" applyFill="0" applyAlignment="0" applyProtection="0"/>
    <xf numFmtId="0" fontId="43" fillId="0" borderId="43" applyNumberFormat="0" applyFill="0" applyAlignment="0" applyProtection="0"/>
    <xf numFmtId="0" fontId="44" fillId="0" borderId="40" applyNumberFormat="0" applyFill="0" applyAlignment="0" applyProtection="0"/>
    <xf numFmtId="0" fontId="63" fillId="0" borderId="0" applyNumberFormat="0" applyFill="0" applyBorder="0" applyAlignment="0" applyProtection="0"/>
    <xf numFmtId="0" fontId="60" fillId="0" borderId="0" applyNumberFormat="0" applyFill="0" applyBorder="0" applyAlignment="0" applyProtection="0"/>
    <xf numFmtId="0" fontId="27" fillId="0" borderId="44" applyNumberFormat="0" applyFill="0" applyAlignment="0" applyProtection="0"/>
    <xf numFmtId="0" fontId="64" fillId="0" borderId="45" applyNumberFormat="0" applyFill="0" applyAlignment="0" applyProtection="0"/>
    <xf numFmtId="0" fontId="59" fillId="0" borderId="0" applyNumberFormat="0" applyFill="0" applyBorder="0" applyAlignment="0" applyProtection="0"/>
    <xf numFmtId="0" fontId="5" fillId="0" borderId="0"/>
    <xf numFmtId="169" fontId="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169" fontId="4" fillId="0" borderId="0" applyFont="0" applyFill="0" applyBorder="0" applyAlignment="0" applyProtection="0"/>
    <xf numFmtId="0" fontId="65" fillId="0" borderId="0"/>
    <xf numFmtId="9" fontId="16" fillId="0" borderId="0" applyFont="0" applyFill="0" applyBorder="0" applyAlignment="0" applyProtection="0"/>
    <xf numFmtId="41" fontId="66" fillId="0" borderId="0" applyFont="0" applyFill="0" applyBorder="0" applyAlignment="0" applyProtection="0"/>
    <xf numFmtId="0" fontId="3" fillId="0" borderId="0"/>
    <xf numFmtId="49" fontId="68" fillId="57" borderId="4">
      <alignment horizontal="center" vertical="center"/>
    </xf>
    <xf numFmtId="0" fontId="67" fillId="58" borderId="61">
      <alignment horizontal="center" vertical="center"/>
    </xf>
    <xf numFmtId="169" fontId="3" fillId="0" borderId="0" applyFont="0" applyFill="0" applyBorder="0" applyAlignment="0" applyProtection="0"/>
    <xf numFmtId="0" fontId="2" fillId="0" borderId="0"/>
    <xf numFmtId="168" fontId="2" fillId="0" borderId="0" applyFont="0" applyFill="0" applyBorder="0" applyAlignment="0" applyProtection="0"/>
    <xf numFmtId="42" fontId="2" fillId="0" borderId="0" applyFont="0" applyFill="0" applyBorder="0" applyAlignment="0" applyProtection="0"/>
    <xf numFmtId="0" fontId="1" fillId="0" borderId="0"/>
    <xf numFmtId="0" fontId="16" fillId="0" borderId="0"/>
    <xf numFmtId="0" fontId="16" fillId="0" borderId="0"/>
    <xf numFmtId="183" fontId="16" fillId="0" borderId="0" applyFont="0" applyFill="0" applyBorder="0" applyAlignment="0" applyProtection="0"/>
    <xf numFmtId="208" fontId="16" fillId="0" borderId="0" applyFont="0" applyFill="0" applyBorder="0" applyAlignment="0" applyProtection="0"/>
    <xf numFmtId="0" fontId="79" fillId="0" borderId="0" applyNumberFormat="0" applyFill="0" applyBorder="0" applyAlignment="0" applyProtection="0">
      <alignment vertical="top"/>
      <protection locked="0"/>
    </xf>
    <xf numFmtId="0" fontId="81" fillId="0" borderId="0"/>
    <xf numFmtId="170" fontId="16" fillId="0" borderId="0" applyFont="0" applyFill="0" applyBorder="0" applyAlignment="0" applyProtection="0"/>
    <xf numFmtId="9" fontId="16" fillId="0" borderId="0" applyFont="0" applyFill="0" applyBorder="0" applyAlignment="0" applyProtection="0"/>
  </cellStyleXfs>
  <cellXfs count="366">
    <xf numFmtId="0" fontId="0" fillId="0" borderId="0" xfId="0"/>
    <xf numFmtId="172" fontId="0" fillId="0" borderId="0" xfId="0" applyNumberFormat="1"/>
    <xf numFmtId="171" fontId="22" fillId="2" borderId="1" xfId="1" applyFont="1" applyFill="1" applyBorder="1" applyAlignment="1">
      <alignment horizontal="center"/>
    </xf>
    <xf numFmtId="172" fontId="22" fillId="2" borderId="9" xfId="2" applyNumberFormat="1" applyFont="1" applyFill="1" applyBorder="1"/>
    <xf numFmtId="169" fontId="22" fillId="2" borderId="1" xfId="2" applyFont="1" applyFill="1" applyBorder="1" applyAlignment="1">
      <alignment horizontal="center" vertical="top"/>
    </xf>
    <xf numFmtId="172" fontId="22" fillId="2" borderId="1" xfId="2" applyNumberFormat="1" applyFont="1" applyFill="1" applyBorder="1"/>
    <xf numFmtId="172" fontId="22" fillId="2" borderId="32" xfId="2" applyNumberFormat="1" applyFont="1" applyFill="1" applyBorder="1"/>
    <xf numFmtId="171" fontId="22" fillId="2" borderId="1" xfId="1" applyFont="1" applyFill="1" applyBorder="1" applyAlignment="1">
      <alignment horizontal="justify" vertical="top" wrapText="1"/>
    </xf>
    <xf numFmtId="41" fontId="22" fillId="2" borderId="1" xfId="1631" applyFont="1" applyFill="1" applyBorder="1" applyAlignment="1">
      <alignment horizontal="left"/>
    </xf>
    <xf numFmtId="205" fontId="22" fillId="2" borderId="1" xfId="1631" applyNumberFormat="1" applyFont="1" applyFill="1" applyBorder="1" applyAlignment="1">
      <alignment horizontal="left"/>
    </xf>
    <xf numFmtId="169" fontId="22" fillId="2" borderId="61" xfId="2" applyFont="1" applyFill="1" applyBorder="1" applyAlignment="1">
      <alignment horizontal="center" vertical="top"/>
    </xf>
    <xf numFmtId="171" fontId="22" fillId="2" borderId="61" xfId="1" applyFont="1" applyFill="1" applyBorder="1" applyAlignment="1">
      <alignment horizontal="justify" vertical="top" wrapText="1"/>
    </xf>
    <xf numFmtId="171" fontId="22" fillId="2" borderId="61" xfId="1" applyFont="1" applyFill="1" applyBorder="1" applyAlignment="1">
      <alignment horizontal="center"/>
    </xf>
    <xf numFmtId="205" fontId="22" fillId="2" borderId="61" xfId="1631" applyNumberFormat="1" applyFont="1" applyFill="1" applyBorder="1" applyAlignment="1">
      <alignment horizontal="left"/>
    </xf>
    <xf numFmtId="41" fontId="22" fillId="2" borderId="61" xfId="1631" applyFont="1" applyFill="1" applyBorder="1" applyAlignment="1">
      <alignment horizontal="left"/>
    </xf>
    <xf numFmtId="172" fontId="22" fillId="2" borderId="61" xfId="2" applyNumberFormat="1" applyFont="1" applyFill="1" applyBorder="1"/>
    <xf numFmtId="0" fontId="70" fillId="4" borderId="6" xfId="4" applyFont="1" applyFill="1" applyBorder="1" applyAlignment="1">
      <alignment horizontal="left" vertical="center"/>
    </xf>
    <xf numFmtId="0" fontId="70" fillId="4" borderId="7" xfId="76" applyFont="1" applyFill="1" applyBorder="1" applyAlignment="1">
      <alignment horizontal="center" vertical="center"/>
    </xf>
    <xf numFmtId="0" fontId="70" fillId="4" borderId="7" xfId="76" applyFont="1" applyFill="1" applyBorder="1" applyAlignment="1">
      <alignment horizontal="left" vertical="center" wrapText="1"/>
    </xf>
    <xf numFmtId="4" fontId="70" fillId="4" borderId="7" xfId="5" applyNumberFormat="1" applyFont="1" applyFill="1" applyBorder="1" applyAlignment="1">
      <alignment vertical="center" wrapText="1"/>
    </xf>
    <xf numFmtId="206" fontId="70" fillId="4" borderId="7" xfId="74" applyNumberFormat="1" applyFont="1" applyFill="1" applyBorder="1" applyAlignment="1">
      <alignment horizontal="right" vertical="center" wrapText="1"/>
    </xf>
    <xf numFmtId="172" fontId="23" fillId="4" borderId="4" xfId="2" applyNumberFormat="1" applyFont="1" applyFill="1" applyBorder="1"/>
    <xf numFmtId="0" fontId="69" fillId="0" borderId="72" xfId="1640" applyFont="1" applyBorder="1" applyAlignment="1">
      <alignment horizontal="center" vertical="center" wrapText="1"/>
    </xf>
    <xf numFmtId="0" fontId="69" fillId="59" borderId="6" xfId="4" applyFont="1" applyFill="1" applyBorder="1" applyAlignment="1">
      <alignment vertical="center"/>
    </xf>
    <xf numFmtId="0" fontId="69" fillId="59" borderId="7" xfId="4" applyFont="1" applyFill="1" applyBorder="1" applyAlignment="1">
      <alignment vertical="center"/>
    </xf>
    <xf numFmtId="0" fontId="69" fillId="59" borderId="17" xfId="4" applyFont="1" applyFill="1" applyBorder="1" applyAlignment="1">
      <alignment vertical="center"/>
    </xf>
    <xf numFmtId="172" fontId="22" fillId="4" borderId="7" xfId="2" applyNumberFormat="1" applyFont="1" applyFill="1" applyBorder="1"/>
    <xf numFmtId="169" fontId="22" fillId="4" borderId="7" xfId="2" applyFont="1" applyFill="1" applyBorder="1" applyAlignment="1">
      <alignment horizontal="center" vertical="top"/>
    </xf>
    <xf numFmtId="171" fontId="22" fillId="4" borderId="7" xfId="1" applyFont="1" applyFill="1" applyBorder="1" applyAlignment="1">
      <alignment horizontal="justify" vertical="top" wrapText="1"/>
    </xf>
    <xf numFmtId="171" fontId="22" fillId="4" borderId="7" xfId="1" applyFont="1" applyFill="1" applyBorder="1" applyAlignment="1">
      <alignment horizontal="center"/>
    </xf>
    <xf numFmtId="205" fontId="22" fillId="4" borderId="7" xfId="1631" applyNumberFormat="1" applyFont="1" applyFill="1" applyBorder="1" applyAlignment="1">
      <alignment horizontal="left"/>
    </xf>
    <xf numFmtId="41" fontId="22" fillId="4" borderId="7" xfId="1631" applyFont="1" applyFill="1" applyBorder="1" applyAlignment="1">
      <alignment horizontal="left"/>
    </xf>
    <xf numFmtId="169" fontId="22" fillId="2" borderId="2" xfId="2" applyFont="1" applyFill="1" applyBorder="1" applyAlignment="1">
      <alignment horizontal="center" vertical="top"/>
    </xf>
    <xf numFmtId="171" fontId="22" fillId="2" borderId="2" xfId="1" applyFont="1" applyFill="1" applyBorder="1" applyAlignment="1">
      <alignment horizontal="justify" vertical="top" wrapText="1"/>
    </xf>
    <xf numFmtId="171" fontId="22" fillId="2" borderId="2" xfId="1" applyFont="1" applyFill="1" applyBorder="1" applyAlignment="1">
      <alignment horizontal="center"/>
    </xf>
    <xf numFmtId="205" fontId="22" fillId="2" borderId="2" xfId="1631" applyNumberFormat="1" applyFont="1" applyFill="1" applyBorder="1" applyAlignment="1">
      <alignment horizontal="left"/>
    </xf>
    <xf numFmtId="41" fontId="22" fillId="2" borderId="2" xfId="1631" applyFont="1" applyFill="1" applyBorder="1" applyAlignment="1">
      <alignment horizontal="left"/>
    </xf>
    <xf numFmtId="172" fontId="22" fillId="2" borderId="23" xfId="2" applyNumberFormat="1" applyFont="1" applyFill="1" applyBorder="1"/>
    <xf numFmtId="172" fontId="22" fillId="2" borderId="64" xfId="2" applyNumberFormat="1" applyFont="1" applyFill="1" applyBorder="1"/>
    <xf numFmtId="172" fontId="22" fillId="2" borderId="63" xfId="2" applyNumberFormat="1" applyFont="1" applyFill="1" applyBorder="1"/>
    <xf numFmtId="172" fontId="22" fillId="2" borderId="3" xfId="2" applyNumberFormat="1" applyFont="1" applyFill="1" applyBorder="1"/>
    <xf numFmtId="169" fontId="22" fillId="2" borderId="72" xfId="2" applyFont="1" applyFill="1" applyBorder="1" applyAlignment="1">
      <alignment horizontal="center" vertical="top"/>
    </xf>
    <xf numFmtId="171" fontId="22" fillId="2" borderId="72" xfId="1" applyFont="1" applyFill="1" applyBorder="1" applyAlignment="1">
      <alignment horizontal="justify" vertical="top" wrapText="1"/>
    </xf>
    <xf numFmtId="171" fontId="22" fillId="2" borderId="72" xfId="1" applyFont="1" applyFill="1" applyBorder="1" applyAlignment="1">
      <alignment horizontal="center"/>
    </xf>
    <xf numFmtId="205" fontId="22" fillId="2" borderId="72" xfId="1631" applyNumberFormat="1" applyFont="1" applyFill="1" applyBorder="1" applyAlignment="1">
      <alignment horizontal="left"/>
    </xf>
    <xf numFmtId="41" fontId="22" fillId="2" borderId="72" xfId="1631" applyFont="1" applyFill="1" applyBorder="1" applyAlignment="1">
      <alignment horizontal="left"/>
    </xf>
    <xf numFmtId="172" fontId="22" fillId="2" borderId="18" xfId="2" applyNumberFormat="1" applyFont="1" applyFill="1" applyBorder="1"/>
    <xf numFmtId="0" fontId="69" fillId="0" borderId="0" xfId="526" applyFont="1" applyAlignment="1">
      <alignment horizontal="center" vertical="top"/>
    </xf>
    <xf numFmtId="0" fontId="19" fillId="0" borderId="77" xfId="0" applyFont="1" applyBorder="1" applyAlignment="1">
      <alignment horizontal="left" vertical="center"/>
    </xf>
    <xf numFmtId="0" fontId="21" fillId="0" borderId="77" xfId="0" applyFont="1" applyBorder="1" applyAlignment="1">
      <alignment horizontal="left" vertical="center"/>
    </xf>
    <xf numFmtId="0" fontId="69" fillId="0" borderId="57" xfId="526" applyFont="1" applyBorder="1" applyAlignment="1">
      <alignment horizontal="center"/>
    </xf>
    <xf numFmtId="0" fontId="69" fillId="59" borderId="56" xfId="4" applyFont="1" applyFill="1" applyBorder="1" applyAlignment="1">
      <alignment vertical="center"/>
    </xf>
    <xf numFmtId="0" fontId="69" fillId="59" borderId="57" xfId="4" applyFont="1" applyFill="1" applyBorder="1" applyAlignment="1">
      <alignment vertical="center"/>
    </xf>
    <xf numFmtId="0" fontId="69" fillId="59" borderId="58" xfId="4" applyFont="1" applyFill="1" applyBorder="1" applyAlignment="1">
      <alignment vertical="center"/>
    </xf>
    <xf numFmtId="0" fontId="69" fillId="59" borderId="24" xfId="4" applyFont="1" applyFill="1" applyBorder="1" applyAlignment="1">
      <alignment vertical="center"/>
    </xf>
    <xf numFmtId="0" fontId="69" fillId="59" borderId="25" xfId="4" applyFont="1" applyFill="1" applyBorder="1" applyAlignment="1">
      <alignment vertical="center"/>
    </xf>
    <xf numFmtId="0" fontId="69" fillId="59" borderId="19" xfId="4" applyFont="1" applyFill="1" applyBorder="1" applyAlignment="1">
      <alignment vertical="center"/>
    </xf>
    <xf numFmtId="0" fontId="69" fillId="5" borderId="24" xfId="4" applyFont="1" applyFill="1" applyBorder="1" applyAlignment="1">
      <alignment vertical="center"/>
    </xf>
    <xf numFmtId="0" fontId="69" fillId="5" borderId="25" xfId="4" applyFont="1" applyFill="1" applyBorder="1" applyAlignment="1">
      <alignment vertical="center"/>
    </xf>
    <xf numFmtId="0" fontId="69" fillId="5" borderId="19" xfId="4" applyFont="1" applyFill="1" applyBorder="1" applyAlignment="1">
      <alignment vertical="center"/>
    </xf>
    <xf numFmtId="172" fontId="22" fillId="2" borderId="49" xfId="2" applyNumberFormat="1" applyFont="1" applyFill="1" applyBorder="1"/>
    <xf numFmtId="169" fontId="22" fillId="2" borderId="50" xfId="2" applyFont="1" applyFill="1" applyBorder="1" applyAlignment="1">
      <alignment horizontal="center" vertical="top"/>
    </xf>
    <xf numFmtId="171" fontId="22" fillId="2" borderId="50" xfId="1" applyFont="1" applyFill="1" applyBorder="1" applyAlignment="1">
      <alignment horizontal="justify" vertical="top" wrapText="1"/>
    </xf>
    <xf numFmtId="171" fontId="22" fillId="2" borderId="50" xfId="1" applyFont="1" applyFill="1" applyBorder="1" applyAlignment="1">
      <alignment horizontal="center"/>
    </xf>
    <xf numFmtId="205" fontId="22" fillId="2" borderId="50" xfId="1631" applyNumberFormat="1" applyFont="1" applyFill="1" applyBorder="1" applyAlignment="1">
      <alignment horizontal="left"/>
    </xf>
    <xf numFmtId="41" fontId="22" fillId="2" borderId="50" xfId="1631" applyFont="1" applyFill="1" applyBorder="1" applyAlignment="1">
      <alignment horizontal="left"/>
    </xf>
    <xf numFmtId="172" fontId="22" fillId="2" borderId="68" xfId="2" applyNumberFormat="1" applyFont="1" applyFill="1" applyBorder="1"/>
    <xf numFmtId="0" fontId="69" fillId="5" borderId="6" xfId="4" applyFont="1" applyFill="1" applyBorder="1" applyAlignment="1">
      <alignment vertical="center"/>
    </xf>
    <xf numFmtId="0" fontId="69" fillId="5" borderId="7" xfId="4" applyFont="1" applyFill="1" applyBorder="1" applyAlignment="1">
      <alignment vertical="center"/>
    </xf>
    <xf numFmtId="0" fontId="69" fillId="5" borderId="17" xfId="4" applyFont="1" applyFill="1" applyBorder="1" applyAlignment="1">
      <alignment vertical="center"/>
    </xf>
    <xf numFmtId="171" fontId="23" fillId="2" borderId="61" xfId="1" applyFont="1" applyFill="1" applyBorder="1" applyAlignment="1">
      <alignment horizontal="justify" vertical="top" wrapText="1"/>
    </xf>
    <xf numFmtId="171" fontId="23" fillId="2" borderId="61" xfId="1" applyFont="1" applyFill="1" applyBorder="1" applyAlignment="1">
      <alignment vertical="top"/>
    </xf>
    <xf numFmtId="171" fontId="23" fillId="2" borderId="50" xfId="1" applyFont="1" applyFill="1" applyBorder="1" applyAlignment="1">
      <alignment horizontal="justify" vertical="top" wrapText="1"/>
    </xf>
    <xf numFmtId="172" fontId="69" fillId="59" borderId="17" xfId="4" applyNumberFormat="1" applyFont="1" applyFill="1" applyBorder="1" applyAlignment="1">
      <alignment vertical="center"/>
    </xf>
    <xf numFmtId="49" fontId="69" fillId="0" borderId="0" xfId="1641" applyNumberFormat="1" applyFont="1" applyAlignment="1">
      <alignment horizontal="right" vertical="center"/>
    </xf>
    <xf numFmtId="207" fontId="69" fillId="0" borderId="0" xfId="1641" applyNumberFormat="1" applyFont="1" applyAlignment="1">
      <alignment vertical="center"/>
    </xf>
    <xf numFmtId="0" fontId="70" fillId="0" borderId="0" xfId="617" applyFont="1"/>
    <xf numFmtId="0" fontId="70" fillId="0" borderId="0" xfId="617" applyFont="1" applyAlignment="1">
      <alignment horizontal="center"/>
    </xf>
    <xf numFmtId="0" fontId="70" fillId="0" borderId="0" xfId="1640" applyFont="1" applyAlignment="1">
      <alignment horizontal="center" vertical="center"/>
    </xf>
    <xf numFmtId="0" fontId="70" fillId="0" borderId="0" xfId="617" applyFont="1" applyAlignment="1">
      <alignment horizontal="center" vertical="center" wrapText="1"/>
    </xf>
    <xf numFmtId="2" fontId="70" fillId="0" borderId="0" xfId="617" applyNumberFormat="1" applyFont="1"/>
    <xf numFmtId="198" fontId="70" fillId="0" borderId="0" xfId="1642" applyNumberFormat="1" applyFont="1"/>
    <xf numFmtId="39" fontId="69" fillId="0" borderId="0" xfId="1642" applyNumberFormat="1" applyFont="1" applyAlignment="1">
      <alignment vertical="center"/>
    </xf>
    <xf numFmtId="0" fontId="69" fillId="0" borderId="11" xfId="26" applyFont="1" applyBorder="1" applyAlignment="1">
      <alignment vertical="center"/>
    </xf>
    <xf numFmtId="207" fontId="69" fillId="3" borderId="29" xfId="1643" applyNumberFormat="1" applyFont="1" applyFill="1" applyBorder="1" applyAlignment="1">
      <alignment horizontal="center" vertical="center"/>
    </xf>
    <xf numFmtId="207" fontId="69" fillId="3" borderId="61" xfId="1643" applyNumberFormat="1" applyFont="1" applyFill="1" applyBorder="1" applyAlignment="1">
      <alignment horizontal="center" vertical="center"/>
    </xf>
    <xf numFmtId="0" fontId="70" fillId="0" borderId="75" xfId="0" applyFont="1" applyBorder="1" applyAlignment="1">
      <alignment vertical="center" wrapText="1"/>
    </xf>
    <xf numFmtId="0" fontId="72" fillId="0" borderId="0" xfId="617" applyFont="1"/>
    <xf numFmtId="0" fontId="70" fillId="0" borderId="52" xfId="0" applyFont="1" applyBorder="1" applyAlignment="1">
      <alignment vertical="center" wrapText="1"/>
    </xf>
    <xf numFmtId="0" fontId="70" fillId="0" borderId="54" xfId="0" applyFont="1" applyBorder="1" applyAlignment="1">
      <alignment vertical="center" wrapText="1"/>
    </xf>
    <xf numFmtId="0" fontId="70" fillId="0" borderId="8" xfId="0" applyFont="1" applyBorder="1" applyAlignment="1">
      <alignment vertical="center" wrapText="1"/>
    </xf>
    <xf numFmtId="0" fontId="70" fillId="0" borderId="0" xfId="0" applyFont="1" applyAlignment="1">
      <alignment vertical="center" wrapText="1"/>
    </xf>
    <xf numFmtId="0" fontId="70" fillId="0" borderId="62" xfId="0" applyFont="1" applyBorder="1" applyAlignment="1">
      <alignment vertical="center" wrapText="1"/>
    </xf>
    <xf numFmtId="0" fontId="70" fillId="0" borderId="26" xfId="0" applyFont="1" applyBorder="1" applyAlignment="1">
      <alignment vertical="center" wrapText="1"/>
    </xf>
    <xf numFmtId="0" fontId="70" fillId="0" borderId="57" xfId="0" applyFont="1" applyBorder="1" applyAlignment="1">
      <alignment vertical="center" wrapText="1"/>
    </xf>
    <xf numFmtId="0" fontId="70" fillId="0" borderId="78" xfId="0" applyFont="1" applyBorder="1" applyAlignment="1">
      <alignment vertical="center" wrapText="1"/>
    </xf>
    <xf numFmtId="172" fontId="69" fillId="59" borderId="17" xfId="129" applyNumberFormat="1" applyFont="1" applyFill="1" applyBorder="1" applyAlignment="1">
      <alignment vertical="center"/>
    </xf>
    <xf numFmtId="172" fontId="69" fillId="0" borderId="63" xfId="129" applyNumberFormat="1" applyFont="1" applyBorder="1" applyAlignment="1">
      <alignment vertical="center"/>
    </xf>
    <xf numFmtId="172" fontId="70" fillId="0" borderId="63" xfId="129" applyNumberFormat="1" applyFont="1" applyBorder="1" applyAlignment="1">
      <alignment vertical="center"/>
    </xf>
    <xf numFmtId="0" fontId="69" fillId="4" borderId="71" xfId="617" applyFont="1" applyFill="1" applyBorder="1" applyAlignment="1">
      <alignment horizontal="left" vertical="center"/>
    </xf>
    <xf numFmtId="9" fontId="70" fillId="4" borderId="51" xfId="1642" applyNumberFormat="1" applyFont="1" applyFill="1" applyBorder="1" applyAlignment="1">
      <alignment horizontal="center" vertical="center"/>
    </xf>
    <xf numFmtId="198" fontId="70" fillId="4" borderId="51" xfId="1642" applyNumberFormat="1" applyFont="1" applyFill="1" applyBorder="1" applyAlignment="1">
      <alignment vertical="center"/>
    </xf>
    <xf numFmtId="0" fontId="70" fillId="4" borderId="48" xfId="617" applyFont="1" applyFill="1" applyBorder="1" applyAlignment="1">
      <alignment vertical="center"/>
    </xf>
    <xf numFmtId="0" fontId="70" fillId="4" borderId="71" xfId="617" applyFont="1" applyFill="1" applyBorder="1" applyAlignment="1">
      <alignment horizontal="left" vertical="center" wrapText="1"/>
    </xf>
    <xf numFmtId="0" fontId="70" fillId="4" borderId="48" xfId="617" applyFont="1" applyFill="1" applyBorder="1" applyAlignment="1">
      <alignment horizontal="right" vertical="center"/>
    </xf>
    <xf numFmtId="0" fontId="69" fillId="4" borderId="13" xfId="617" applyFont="1" applyFill="1" applyBorder="1" applyAlignment="1">
      <alignment horizontal="left" vertical="center"/>
    </xf>
    <xf numFmtId="9" fontId="70" fillId="4" borderId="69" xfId="1642" applyNumberFormat="1" applyFont="1" applyFill="1" applyBorder="1" applyAlignment="1">
      <alignment horizontal="center" vertical="center"/>
    </xf>
    <xf numFmtId="198" fontId="69" fillId="4" borderId="69" xfId="1642" applyNumberFormat="1" applyFont="1" applyFill="1" applyBorder="1" applyAlignment="1">
      <alignment vertical="center"/>
    </xf>
    <xf numFmtId="0" fontId="70" fillId="4" borderId="70" xfId="617" applyFont="1" applyFill="1" applyBorder="1" applyAlignment="1">
      <alignment vertical="center"/>
    </xf>
    <xf numFmtId="9" fontId="70" fillId="56" borderId="63" xfId="3" applyFont="1" applyFill="1" applyBorder="1" applyAlignment="1" applyProtection="1">
      <alignment horizontal="center" vertical="center"/>
    </xf>
    <xf numFmtId="9" fontId="69" fillId="56" borderId="63" xfId="3" applyFont="1" applyFill="1" applyBorder="1" applyAlignment="1" applyProtection="1">
      <alignment horizontal="center" vertical="center"/>
    </xf>
    <xf numFmtId="0" fontId="56" fillId="0" borderId="0" xfId="495" applyFont="1"/>
    <xf numFmtId="0" fontId="56" fillId="0" borderId="79" xfId="495" applyFont="1" applyBorder="1"/>
    <xf numFmtId="0" fontId="56" fillId="0" borderId="80" xfId="495" applyFont="1" applyBorder="1"/>
    <xf numFmtId="0" fontId="56" fillId="0" borderId="81" xfId="495" applyFont="1" applyBorder="1"/>
    <xf numFmtId="0" fontId="56" fillId="0" borderId="82" xfId="495" applyFont="1" applyBorder="1"/>
    <xf numFmtId="0" fontId="56" fillId="0" borderId="83" xfId="495" applyFont="1" applyBorder="1"/>
    <xf numFmtId="0" fontId="74" fillId="0" borderId="76" xfId="495" applyFont="1" applyBorder="1" applyAlignment="1">
      <alignment horizontal="left" vertical="center"/>
    </xf>
    <xf numFmtId="0" fontId="21" fillId="0" borderId="76" xfId="495" applyFont="1" applyBorder="1" applyAlignment="1">
      <alignment horizontal="left" vertical="center"/>
    </xf>
    <xf numFmtId="0" fontId="75" fillId="0" borderId="76" xfId="495" applyFont="1" applyBorder="1" applyAlignment="1">
      <alignment horizontal="left" vertical="center"/>
    </xf>
    <xf numFmtId="0" fontId="76" fillId="0" borderId="0" xfId="495" applyFont="1"/>
    <xf numFmtId="0" fontId="77" fillId="0" borderId="0" xfId="495" applyFont="1"/>
    <xf numFmtId="0" fontId="22" fillId="0" borderId="83" xfId="495" applyFont="1" applyBorder="1" applyAlignment="1">
      <alignment horizontal="center" wrapText="1"/>
    </xf>
    <xf numFmtId="0" fontId="78" fillId="0" borderId="0" xfId="495" applyFont="1"/>
    <xf numFmtId="0" fontId="29" fillId="0" borderId="25" xfId="495" applyFont="1" applyBorder="1" applyAlignment="1">
      <alignment horizontal="center"/>
    </xf>
    <xf numFmtId="0" fontId="73" fillId="0" borderId="83" xfId="1645" applyFont="1" applyBorder="1" applyAlignment="1">
      <alignment horizontal="center" vertical="center"/>
    </xf>
    <xf numFmtId="0" fontId="29" fillId="0" borderId="0" xfId="495" applyFont="1" applyAlignment="1">
      <alignment horizontal="center"/>
    </xf>
    <xf numFmtId="0" fontId="73" fillId="0" borderId="83" xfId="495" applyFont="1" applyBorder="1" applyAlignment="1">
      <alignment horizontal="center" vertical="center"/>
    </xf>
    <xf numFmtId="0" fontId="78" fillId="0" borderId="75" xfId="495" applyFont="1" applyBorder="1" applyAlignment="1">
      <alignment horizontal="center"/>
    </xf>
    <xf numFmtId="0" fontId="29" fillId="0" borderId="52" xfId="495" applyFont="1" applyBorder="1" applyAlignment="1">
      <alignment horizontal="center"/>
    </xf>
    <xf numFmtId="0" fontId="78" fillId="0" borderId="52" xfId="495" applyFont="1" applyBorder="1" applyAlignment="1">
      <alignment vertical="center"/>
    </xf>
    <xf numFmtId="0" fontId="78" fillId="0" borderId="60" xfId="495" applyFont="1" applyBorder="1" applyAlignment="1">
      <alignment vertical="center"/>
    </xf>
    <xf numFmtId="0" fontId="73" fillId="0" borderId="83" xfId="495" applyFont="1" applyBorder="1" applyAlignment="1">
      <alignment vertical="center"/>
    </xf>
    <xf numFmtId="0" fontId="78" fillId="0" borderId="24" xfId="495" applyFont="1" applyBorder="1" applyAlignment="1">
      <alignment horizontal="center"/>
    </xf>
    <xf numFmtId="0" fontId="78" fillId="0" borderId="25" xfId="495" applyFont="1" applyBorder="1" applyAlignment="1">
      <alignment horizontal="right" vertical="center"/>
    </xf>
    <xf numFmtId="0" fontId="78" fillId="0" borderId="2" xfId="495" applyFont="1" applyBorder="1" applyAlignment="1">
      <alignment horizontal="center" vertical="center"/>
    </xf>
    <xf numFmtId="0" fontId="78" fillId="0" borderId="23" xfId="495" applyFont="1" applyBorder="1" applyAlignment="1">
      <alignment horizontal="center" vertical="center"/>
    </xf>
    <xf numFmtId="0" fontId="78" fillId="0" borderId="8" xfId="495" applyFont="1" applyBorder="1" applyAlignment="1">
      <alignment horizontal="center"/>
    </xf>
    <xf numFmtId="0" fontId="78" fillId="0" borderId="0" xfId="495" applyFont="1" applyAlignment="1">
      <alignment horizontal="right" vertical="center"/>
    </xf>
    <xf numFmtId="1" fontId="78" fillId="0" borderId="61" xfId="495" applyNumberFormat="1" applyFont="1" applyBorder="1" applyAlignment="1">
      <alignment horizontal="center" vertical="center"/>
    </xf>
    <xf numFmtId="1" fontId="78" fillId="0" borderId="63" xfId="495" applyNumberFormat="1" applyFont="1" applyBorder="1" applyAlignment="1">
      <alignment horizontal="center" vertical="center"/>
    </xf>
    <xf numFmtId="1" fontId="73" fillId="0" borderId="83" xfId="495" applyNumberFormat="1" applyFont="1" applyBorder="1" applyAlignment="1">
      <alignment horizontal="center" vertical="center"/>
    </xf>
    <xf numFmtId="1" fontId="78" fillId="0" borderId="16" xfId="495" applyNumberFormat="1" applyFont="1" applyBorder="1" applyAlignment="1">
      <alignment horizontal="center" vertical="center"/>
    </xf>
    <xf numFmtId="0" fontId="78" fillId="0" borderId="86" xfId="495" applyFont="1" applyBorder="1" applyAlignment="1">
      <alignment horizontal="left"/>
    </xf>
    <xf numFmtId="0" fontId="78" fillId="0" borderId="5" xfId="495" applyFont="1" applyBorder="1" applyAlignment="1">
      <alignment horizontal="center"/>
    </xf>
    <xf numFmtId="0" fontId="78" fillId="0" borderId="15" xfId="495" applyFont="1" applyBorder="1" applyAlignment="1">
      <alignment horizontal="center"/>
    </xf>
    <xf numFmtId="0" fontId="73" fillId="0" borderId="83" xfId="495" applyFont="1" applyBorder="1" applyAlignment="1">
      <alignment horizontal="center"/>
    </xf>
    <xf numFmtId="0" fontId="78" fillId="0" borderId="13" xfId="495" applyFont="1" applyBorder="1"/>
    <xf numFmtId="0" fontId="78" fillId="0" borderId="69" xfId="495" applyFont="1" applyBorder="1"/>
    <xf numFmtId="0" fontId="78" fillId="0" borderId="65" xfId="495" applyFont="1" applyBorder="1"/>
    <xf numFmtId="0" fontId="78" fillId="0" borderId="24" xfId="495" applyFont="1" applyBorder="1"/>
    <xf numFmtId="0" fontId="78" fillId="0" borderId="25" xfId="495" applyFont="1" applyBorder="1"/>
    <xf numFmtId="0" fontId="78" fillId="0" borderId="19" xfId="495" applyFont="1" applyBorder="1"/>
    <xf numFmtId="0" fontId="82" fillId="0" borderId="83" xfId="495" applyFont="1" applyBorder="1" applyAlignment="1" applyProtection="1">
      <alignment horizontal="center"/>
      <protection locked="0"/>
    </xf>
    <xf numFmtId="0" fontId="78" fillId="0" borderId="8" xfId="495" applyFont="1" applyBorder="1"/>
    <xf numFmtId="0" fontId="78" fillId="0" borderId="16" xfId="495" applyFont="1" applyBorder="1"/>
    <xf numFmtId="0" fontId="29" fillId="59" borderId="14" xfId="495" applyFont="1" applyFill="1" applyBorder="1" applyAlignment="1">
      <alignment horizontal="center" vertical="center"/>
    </xf>
    <xf numFmtId="0" fontId="82" fillId="0" borderId="83" xfId="495" applyFont="1" applyBorder="1" applyAlignment="1">
      <alignment horizontal="center" vertical="center"/>
    </xf>
    <xf numFmtId="0" fontId="78" fillId="59" borderId="73" xfId="495" applyFont="1" applyFill="1" applyBorder="1" applyAlignment="1">
      <alignment horizontal="center" vertical="center"/>
    </xf>
    <xf numFmtId="4" fontId="78" fillId="59" borderId="73" xfId="495" applyNumberFormat="1" applyFont="1" applyFill="1" applyBorder="1" applyAlignment="1">
      <alignment horizontal="center" vertical="center"/>
    </xf>
    <xf numFmtId="4" fontId="56" fillId="0" borderId="83" xfId="495" applyNumberFormat="1" applyFont="1" applyBorder="1" applyAlignment="1">
      <alignment horizontal="center" vertical="center"/>
    </xf>
    <xf numFmtId="0" fontId="82" fillId="0" borderId="83" xfId="495" applyFont="1" applyBorder="1" applyAlignment="1">
      <alignment horizontal="left" vertical="center"/>
    </xf>
    <xf numFmtId="0" fontId="29" fillId="59" borderId="10" xfId="495" applyFont="1" applyFill="1" applyBorder="1" applyAlignment="1">
      <alignment horizontal="center"/>
    </xf>
    <xf numFmtId="0" fontId="29" fillId="59" borderId="2" xfId="495" applyFont="1" applyFill="1" applyBorder="1" applyAlignment="1">
      <alignment horizontal="center"/>
    </xf>
    <xf numFmtId="0" fontId="29" fillId="59" borderId="23" xfId="495" applyFont="1" applyFill="1" applyBorder="1" applyAlignment="1">
      <alignment horizontal="center"/>
    </xf>
    <xf numFmtId="0" fontId="82" fillId="0" borderId="83" xfId="495" applyFont="1" applyBorder="1" applyAlignment="1">
      <alignment horizontal="center"/>
    </xf>
    <xf numFmtId="0" fontId="78" fillId="0" borderId="51" xfId="495" applyFont="1" applyBorder="1"/>
    <xf numFmtId="170" fontId="78" fillId="0" borderId="61" xfId="1646" applyFont="1" applyBorder="1"/>
    <xf numFmtId="170" fontId="78" fillId="0" borderId="63" xfId="1646" applyFont="1" applyBorder="1"/>
    <xf numFmtId="170" fontId="56" fillId="0" borderId="83" xfId="1646" applyFont="1" applyFill="1" applyBorder="1"/>
    <xf numFmtId="0" fontId="78" fillId="0" borderId="75" xfId="495" applyFont="1" applyBorder="1"/>
    <xf numFmtId="0" fontId="78" fillId="0" borderId="52" xfId="495" applyFont="1" applyBorder="1"/>
    <xf numFmtId="0" fontId="78" fillId="0" borderId="54" xfId="495" applyFont="1" applyBorder="1"/>
    <xf numFmtId="0" fontId="78" fillId="0" borderId="53" xfId="495" applyFont="1" applyBorder="1"/>
    <xf numFmtId="170" fontId="78" fillId="0" borderId="87" xfId="1646" applyFont="1" applyBorder="1"/>
    <xf numFmtId="170" fontId="78" fillId="0" borderId="4" xfId="495" applyNumberFormat="1" applyFont="1" applyBorder="1"/>
    <xf numFmtId="170" fontId="56" fillId="0" borderId="83" xfId="495" applyNumberFormat="1" applyFont="1" applyBorder="1"/>
    <xf numFmtId="0" fontId="29" fillId="59" borderId="12" xfId="495" applyFont="1" applyFill="1" applyBorder="1" applyAlignment="1">
      <alignment horizontal="center"/>
    </xf>
    <xf numFmtId="0" fontId="78" fillId="0" borderId="51" xfId="495" applyFont="1" applyBorder="1" applyAlignment="1">
      <alignment horizontal="center"/>
    </xf>
    <xf numFmtId="2" fontId="78" fillId="0" borderId="61" xfId="495" applyNumberFormat="1" applyFont="1" applyBorder="1"/>
    <xf numFmtId="0" fontId="78" fillId="0" borderId="72" xfId="495" applyFont="1" applyBorder="1"/>
    <xf numFmtId="170" fontId="78" fillId="0" borderId="18" xfId="1646" applyFont="1" applyBorder="1"/>
    <xf numFmtId="170" fontId="78" fillId="0" borderId="4" xfId="1646" applyFont="1" applyBorder="1"/>
    <xf numFmtId="0" fontId="29" fillId="59" borderId="2" xfId="495" applyFont="1" applyFill="1" applyBorder="1"/>
    <xf numFmtId="2" fontId="78" fillId="0" borderId="61" xfId="495" applyNumberFormat="1" applyFont="1" applyBorder="1" applyAlignment="1">
      <alignment horizontal="center"/>
    </xf>
    <xf numFmtId="2" fontId="78" fillId="0" borderId="51" xfId="495" applyNumberFormat="1" applyFont="1" applyBorder="1" applyAlignment="1">
      <alignment horizontal="center"/>
    </xf>
    <xf numFmtId="0" fontId="78" fillId="0" borderId="87" xfId="495" applyFont="1" applyBorder="1"/>
    <xf numFmtId="0" fontId="78" fillId="0" borderId="57" xfId="495" applyFont="1" applyBorder="1"/>
    <xf numFmtId="170" fontId="78" fillId="0" borderId="88" xfId="1646" applyFont="1" applyBorder="1"/>
    <xf numFmtId="0" fontId="29" fillId="59" borderId="12" xfId="495" applyFont="1" applyFill="1" applyBorder="1" applyAlignment="1">
      <alignment horizontal="center" wrapText="1"/>
    </xf>
    <xf numFmtId="0" fontId="29" fillId="59" borderId="2" xfId="495" applyFont="1" applyFill="1" applyBorder="1" applyAlignment="1">
      <alignment horizontal="center" wrapText="1"/>
    </xf>
    <xf numFmtId="0" fontId="29" fillId="59" borderId="46" xfId="495" applyFont="1" applyFill="1" applyBorder="1" applyAlignment="1">
      <alignment horizontal="center" wrapText="1"/>
    </xf>
    <xf numFmtId="0" fontId="29" fillId="59" borderId="23" xfId="495" applyFont="1" applyFill="1" applyBorder="1" applyAlignment="1">
      <alignment horizontal="center" wrapText="1"/>
    </xf>
    <xf numFmtId="0" fontId="82" fillId="0" borderId="83" xfId="495" applyFont="1" applyBorder="1" applyAlignment="1">
      <alignment horizontal="center" wrapText="1"/>
    </xf>
    <xf numFmtId="0" fontId="78" fillId="0" borderId="71" xfId="495" applyFont="1" applyBorder="1" applyAlignment="1">
      <alignment horizontal="left"/>
    </xf>
    <xf numFmtId="0" fontId="78" fillId="0" borderId="51" xfId="495" applyFont="1" applyBorder="1" applyAlignment="1">
      <alignment horizontal="left"/>
    </xf>
    <xf numFmtId="170" fontId="78" fillId="0" borderId="61" xfId="1646" applyFont="1" applyBorder="1" applyAlignment="1">
      <alignment horizontal="center"/>
    </xf>
    <xf numFmtId="0" fontId="78" fillId="0" borderId="51" xfId="1647" applyNumberFormat="1" applyFont="1" applyBorder="1" applyAlignment="1">
      <alignment horizontal="center"/>
    </xf>
    <xf numFmtId="209" fontId="78" fillId="0" borderId="20" xfId="495" applyNumberFormat="1" applyFont="1" applyBorder="1" applyAlignment="1">
      <alignment horizontal="center" wrapText="1"/>
    </xf>
    <xf numFmtId="170" fontId="78" fillId="0" borderId="29" xfId="1646" applyFont="1" applyBorder="1" applyAlignment="1">
      <alignment horizontal="center" wrapText="1"/>
    </xf>
    <xf numFmtId="170" fontId="56" fillId="0" borderId="83" xfId="1646" applyFont="1" applyFill="1" applyBorder="1" applyAlignment="1">
      <alignment horizontal="center" wrapText="1"/>
    </xf>
    <xf numFmtId="209" fontId="78" fillId="59" borderId="4" xfId="495" applyNumberFormat="1" applyFont="1" applyFill="1" applyBorder="1"/>
    <xf numFmtId="209" fontId="56" fillId="0" borderId="83" xfId="495" applyNumberFormat="1" applyFont="1" applyBorder="1"/>
    <xf numFmtId="43" fontId="78" fillId="0" borderId="51" xfId="1646" applyNumberFormat="1" applyFont="1" applyBorder="1"/>
    <xf numFmtId="9" fontId="78" fillId="0" borderId="48" xfId="1647" applyFont="1" applyBorder="1"/>
    <xf numFmtId="9" fontId="78" fillId="0" borderId="61" xfId="1647" applyFont="1" applyBorder="1" applyAlignment="1">
      <alignment horizontal="center"/>
    </xf>
    <xf numFmtId="43" fontId="78" fillId="0" borderId="63" xfId="1646" applyNumberFormat="1" applyFont="1" applyBorder="1"/>
    <xf numFmtId="43" fontId="56" fillId="0" borderId="83" xfId="1646" applyNumberFormat="1" applyFont="1" applyFill="1" applyBorder="1"/>
    <xf numFmtId="43" fontId="78" fillId="0" borderId="69" xfId="1646" applyNumberFormat="1" applyFont="1" applyBorder="1"/>
    <xf numFmtId="9" fontId="78" fillId="0" borderId="70" xfId="1647" applyFont="1" applyBorder="1"/>
    <xf numFmtId="43" fontId="78" fillId="0" borderId="4" xfId="495" applyNumberFormat="1" applyFont="1" applyBorder="1"/>
    <xf numFmtId="43" fontId="56" fillId="0" borderId="83" xfId="495" applyNumberFormat="1" applyFont="1" applyBorder="1"/>
    <xf numFmtId="43" fontId="78" fillId="59" borderId="4" xfId="495" applyNumberFormat="1" applyFont="1" applyFill="1" applyBorder="1"/>
    <xf numFmtId="0" fontId="78" fillId="0" borderId="5" xfId="495" applyFont="1" applyBorder="1"/>
    <xf numFmtId="0" fontId="30" fillId="0" borderId="83" xfId="495" applyFont="1" applyBorder="1"/>
    <xf numFmtId="0" fontId="78" fillId="0" borderId="0" xfId="495" applyFont="1" applyAlignment="1">
      <alignment horizontal="center"/>
    </xf>
    <xf numFmtId="0" fontId="78" fillId="0" borderId="16" xfId="495" applyFont="1" applyBorder="1" applyAlignment="1">
      <alignment horizontal="center"/>
    </xf>
    <xf numFmtId="0" fontId="56" fillId="0" borderId="83" xfId="495" applyFont="1" applyBorder="1" applyAlignment="1">
      <alignment horizontal="center"/>
    </xf>
    <xf numFmtId="0" fontId="29" fillId="0" borderId="71" xfId="495" applyFont="1" applyBorder="1"/>
    <xf numFmtId="0" fontId="78" fillId="0" borderId="59" xfId="495" applyFont="1" applyBorder="1"/>
    <xf numFmtId="0" fontId="29" fillId="0" borderId="8" xfId="495" applyFont="1" applyBorder="1" applyAlignment="1">
      <alignment horizontal="left"/>
    </xf>
    <xf numFmtId="0" fontId="17" fillId="0" borderId="83" xfId="495" applyFont="1" applyBorder="1" applyAlignment="1">
      <alignment wrapText="1"/>
    </xf>
    <xf numFmtId="0" fontId="78" fillId="0" borderId="0" xfId="495" applyFont="1" applyAlignment="1">
      <alignment horizontal="left"/>
    </xf>
    <xf numFmtId="0" fontId="78" fillId="0" borderId="8" xfId="495" applyFont="1" applyBorder="1" applyAlignment="1">
      <alignment horizontal="left"/>
    </xf>
    <xf numFmtId="0" fontId="22" fillId="0" borderId="83" xfId="495" applyFont="1" applyBorder="1" applyAlignment="1">
      <alignment horizontal="right"/>
    </xf>
    <xf numFmtId="0" fontId="56" fillId="0" borderId="89" xfId="495" applyFont="1" applyBorder="1"/>
    <xf numFmtId="0" fontId="56" fillId="0" borderId="90" xfId="495" applyFont="1" applyBorder="1"/>
    <xf numFmtId="0" fontId="56" fillId="0" borderId="91" xfId="495" applyFont="1" applyBorder="1"/>
    <xf numFmtId="0" fontId="29" fillId="0" borderId="8" xfId="495" applyFont="1" applyBorder="1" applyAlignment="1">
      <alignment wrapText="1"/>
    </xf>
    <xf numFmtId="0" fontId="29" fillId="0" borderId="0" xfId="495" applyFont="1" applyAlignment="1">
      <alignment wrapText="1"/>
    </xf>
    <xf numFmtId="0" fontId="29" fillId="0" borderId="16" xfId="495" applyFont="1" applyBorder="1" applyAlignment="1">
      <alignment wrapText="1"/>
    </xf>
    <xf numFmtId="0" fontId="78" fillId="0" borderId="26" xfId="495" applyFont="1" applyBorder="1" applyAlignment="1">
      <alignment horizontal="left"/>
    </xf>
    <xf numFmtId="0" fontId="78" fillId="0" borderId="57" xfId="495" applyFont="1" applyBorder="1" applyAlignment="1">
      <alignment horizontal="left"/>
    </xf>
    <xf numFmtId="0" fontId="78" fillId="0" borderId="57" xfId="495" applyFont="1" applyBorder="1" applyAlignment="1">
      <alignment horizontal="right"/>
    </xf>
    <xf numFmtId="0" fontId="78" fillId="0" borderId="27" xfId="495" applyFont="1" applyBorder="1" applyAlignment="1">
      <alignment horizontal="right"/>
    </xf>
    <xf numFmtId="43" fontId="78" fillId="0" borderId="47" xfId="1646" applyNumberFormat="1" applyFont="1" applyBorder="1" applyAlignment="1">
      <alignment horizontal="center"/>
    </xf>
    <xf numFmtId="43" fontId="78" fillId="0" borderId="48" xfId="1646" applyNumberFormat="1" applyFont="1" applyBorder="1" applyAlignment="1">
      <alignment horizontal="center"/>
    </xf>
    <xf numFmtId="43" fontId="78" fillId="0" borderId="74" xfId="1646" applyNumberFormat="1" applyFont="1" applyBorder="1" applyAlignment="1">
      <alignment horizontal="center"/>
    </xf>
    <xf numFmtId="43" fontId="78" fillId="0" borderId="70" xfId="1646" applyNumberFormat="1" applyFont="1" applyBorder="1" applyAlignment="1">
      <alignment horizontal="center"/>
    </xf>
    <xf numFmtId="0" fontId="29" fillId="0" borderId="6" xfId="495" applyFont="1" applyBorder="1" applyAlignment="1">
      <alignment horizontal="right"/>
    </xf>
    <xf numFmtId="0" fontId="29" fillId="0" borderId="7" xfId="495" applyFont="1" applyBorder="1" applyAlignment="1">
      <alignment horizontal="right"/>
    </xf>
    <xf numFmtId="0" fontId="29" fillId="0" borderId="17" xfId="495" applyFont="1" applyBorder="1" applyAlignment="1">
      <alignment horizontal="right"/>
    </xf>
    <xf numFmtId="0" fontId="29" fillId="59" borderId="6" xfId="495" applyFont="1" applyFill="1" applyBorder="1" applyAlignment="1">
      <alignment horizontal="right"/>
    </xf>
    <xf numFmtId="0" fontId="29" fillId="59" borderId="7" xfId="495" applyFont="1" applyFill="1" applyBorder="1" applyAlignment="1">
      <alignment horizontal="right"/>
    </xf>
    <xf numFmtId="0" fontId="29" fillId="59" borderId="17" xfId="495" applyFont="1" applyFill="1" applyBorder="1" applyAlignment="1">
      <alignment horizontal="right"/>
    </xf>
    <xf numFmtId="0" fontId="78" fillId="0" borderId="71" xfId="495" applyFont="1" applyBorder="1" applyAlignment="1">
      <alignment horizontal="center"/>
    </xf>
    <xf numFmtId="0" fontId="78" fillId="0" borderId="51" xfId="495" applyFont="1" applyBorder="1" applyAlignment="1">
      <alignment horizontal="center"/>
    </xf>
    <xf numFmtId="0" fontId="78" fillId="0" borderId="59" xfId="495" applyFont="1" applyBorder="1" applyAlignment="1">
      <alignment horizontal="center"/>
    </xf>
    <xf numFmtId="0" fontId="29" fillId="0" borderId="24" xfId="495" applyFont="1" applyBorder="1" applyAlignment="1">
      <alignment horizontal="left" vertical="center"/>
    </xf>
    <xf numFmtId="0" fontId="29" fillId="0" borderId="25" xfId="495" applyFont="1" applyBorder="1" applyAlignment="1">
      <alignment horizontal="left" vertical="center"/>
    </xf>
    <xf numFmtId="0" fontId="29" fillId="0" borderId="19" xfId="495" applyFont="1" applyBorder="1" applyAlignment="1">
      <alignment horizontal="left" vertical="center"/>
    </xf>
    <xf numFmtId="0" fontId="29" fillId="0" borderId="8" xfId="495" applyFont="1" applyBorder="1" applyAlignment="1">
      <alignment horizontal="left" vertical="center"/>
    </xf>
    <xf numFmtId="0" fontId="29" fillId="0" borderId="0" xfId="495" applyFont="1" applyAlignment="1">
      <alignment horizontal="left" vertical="center"/>
    </xf>
    <xf numFmtId="0" fontId="29" fillId="0" borderId="16" xfId="495" applyFont="1" applyBorder="1" applyAlignment="1">
      <alignment horizontal="left" vertical="center"/>
    </xf>
    <xf numFmtId="0" fontId="29" fillId="0" borderId="26" xfId="495" applyFont="1" applyBorder="1" applyAlignment="1">
      <alignment horizontal="left" vertical="center"/>
    </xf>
    <xf numFmtId="0" fontId="29" fillId="0" borderId="57" xfId="495" applyFont="1" applyBorder="1" applyAlignment="1">
      <alignment horizontal="left" vertical="center"/>
    </xf>
    <xf numFmtId="0" fontId="29" fillId="0" borderId="27" xfId="495" applyFont="1" applyBorder="1" applyAlignment="1">
      <alignment horizontal="left" vertical="center"/>
    </xf>
    <xf numFmtId="0" fontId="29" fillId="59" borderId="11" xfId="495" applyFont="1" applyFill="1" applyBorder="1" applyAlignment="1">
      <alignment horizontal="center"/>
    </xf>
    <xf numFmtId="0" fontId="29" fillId="59" borderId="12" xfId="495" applyFont="1" applyFill="1" applyBorder="1" applyAlignment="1">
      <alignment horizontal="center"/>
    </xf>
    <xf numFmtId="0" fontId="29" fillId="59" borderId="10" xfId="495" applyFont="1" applyFill="1" applyBorder="1" applyAlignment="1">
      <alignment horizontal="center" wrapText="1"/>
    </xf>
    <xf numFmtId="0" fontId="29" fillId="59" borderId="46" xfId="495" applyFont="1" applyFill="1" applyBorder="1" applyAlignment="1">
      <alignment horizontal="center" wrapText="1"/>
    </xf>
    <xf numFmtId="0" fontId="78" fillId="0" borderId="71" xfId="495" applyFont="1" applyBorder="1"/>
    <xf numFmtId="0" fontId="78" fillId="0" borderId="51" xfId="495" applyFont="1" applyBorder="1"/>
    <xf numFmtId="2" fontId="78" fillId="0" borderId="47" xfId="495" applyNumberFormat="1" applyFont="1" applyBorder="1" applyAlignment="1">
      <alignment horizontal="center" wrapText="1"/>
    </xf>
    <xf numFmtId="2" fontId="78" fillId="0" borderId="48" xfId="495" applyNumberFormat="1" applyFont="1" applyBorder="1" applyAlignment="1">
      <alignment horizontal="center" wrapText="1"/>
    </xf>
    <xf numFmtId="2" fontId="78" fillId="0" borderId="47" xfId="495" applyNumberFormat="1" applyFont="1" applyBorder="1" applyAlignment="1">
      <alignment horizontal="center"/>
    </xf>
    <xf numFmtId="2" fontId="78" fillId="0" borderId="48" xfId="495" applyNumberFormat="1" applyFont="1" applyBorder="1" applyAlignment="1">
      <alignment horizontal="center"/>
    </xf>
    <xf numFmtId="0" fontId="78" fillId="0" borderId="13" xfId="495" applyFont="1" applyBorder="1"/>
    <xf numFmtId="0" fontId="78" fillId="0" borderId="69" xfId="495" applyFont="1" applyBorder="1"/>
    <xf numFmtId="0" fontId="78" fillId="0" borderId="74" xfId="495" applyFont="1" applyBorder="1" applyAlignment="1">
      <alignment horizontal="center"/>
    </xf>
    <xf numFmtId="0" fontId="78" fillId="0" borderId="70" xfId="495" applyFont="1" applyBorder="1" applyAlignment="1">
      <alignment horizontal="center"/>
    </xf>
    <xf numFmtId="0" fontId="29" fillId="59" borderId="10" xfId="495" applyFont="1" applyFill="1" applyBorder="1" applyAlignment="1">
      <alignment horizontal="center"/>
    </xf>
    <xf numFmtId="0" fontId="29" fillId="59" borderId="46" xfId="495" applyFont="1" applyFill="1" applyBorder="1" applyAlignment="1">
      <alignment horizontal="center"/>
    </xf>
    <xf numFmtId="0" fontId="78" fillId="0" borderId="48" xfId="495" applyFont="1" applyBorder="1"/>
    <xf numFmtId="170" fontId="78" fillId="0" borderId="47" xfId="1646" applyFont="1" applyBorder="1" applyAlignment="1">
      <alignment horizontal="center"/>
    </xf>
    <xf numFmtId="170" fontId="78" fillId="0" borderId="48" xfId="1646" applyFont="1" applyBorder="1" applyAlignment="1">
      <alignment horizontal="center"/>
    </xf>
    <xf numFmtId="0" fontId="78" fillId="0" borderId="70" xfId="495" applyFont="1" applyBorder="1"/>
    <xf numFmtId="0" fontId="78" fillId="0" borderId="47" xfId="495" applyFont="1" applyBorder="1" applyAlignment="1">
      <alignment horizontal="center"/>
    </xf>
    <xf numFmtId="0" fontId="78" fillId="0" borderId="48" xfId="495" applyFont="1" applyBorder="1" applyAlignment="1">
      <alignment horizontal="center"/>
    </xf>
    <xf numFmtId="0" fontId="78" fillId="0" borderId="74" xfId="495" applyFont="1" applyBorder="1"/>
    <xf numFmtId="2" fontId="78" fillId="0" borderId="74" xfId="495" applyNumberFormat="1" applyFont="1" applyBorder="1" applyAlignment="1">
      <alignment horizontal="center"/>
    </xf>
    <xf numFmtId="2" fontId="78" fillId="0" borderId="70" xfId="495" applyNumberFormat="1" applyFont="1" applyBorder="1" applyAlignment="1">
      <alignment horizontal="center"/>
    </xf>
    <xf numFmtId="0" fontId="29" fillId="0" borderId="58" xfId="495" applyFont="1" applyBorder="1" applyAlignment="1">
      <alignment horizontal="left" vertical="center"/>
    </xf>
    <xf numFmtId="0" fontId="78" fillId="59" borderId="12" xfId="495" applyFont="1" applyFill="1" applyBorder="1" applyAlignment="1">
      <alignment horizontal="center"/>
    </xf>
    <xf numFmtId="0" fontId="78" fillId="59" borderId="46" xfId="495" applyFont="1" applyFill="1" applyBorder="1" applyAlignment="1">
      <alignment horizontal="center"/>
    </xf>
    <xf numFmtId="0" fontId="29" fillId="59" borderId="31" xfId="495" applyFont="1" applyFill="1" applyBorder="1" applyAlignment="1">
      <alignment horizontal="center"/>
    </xf>
    <xf numFmtId="0" fontId="29" fillId="59" borderId="32" xfId="495" applyFont="1" applyFill="1" applyBorder="1" applyAlignment="1">
      <alignment horizontal="center"/>
    </xf>
    <xf numFmtId="0" fontId="78" fillId="0" borderId="47" xfId="495" applyFont="1" applyBorder="1"/>
    <xf numFmtId="0" fontId="29" fillId="0" borderId="8" xfId="495" applyFont="1" applyBorder="1" applyAlignment="1">
      <alignment horizontal="right" vertical="center"/>
    </xf>
    <xf numFmtId="0" fontId="29" fillId="0" borderId="0" xfId="495" applyFont="1" applyAlignment="1">
      <alignment horizontal="right" vertical="center"/>
    </xf>
    <xf numFmtId="0" fontId="29" fillId="0" borderId="24" xfId="495" applyFont="1" applyBorder="1" applyAlignment="1" applyProtection="1">
      <alignment horizontal="center"/>
      <protection locked="0"/>
    </xf>
    <xf numFmtId="0" fontId="29" fillId="0" borderId="25" xfId="495" applyFont="1" applyBorder="1" applyAlignment="1" applyProtection="1">
      <alignment horizontal="center"/>
      <protection locked="0"/>
    </xf>
    <xf numFmtId="0" fontId="29" fillId="0" borderId="19" xfId="495" applyFont="1" applyBorder="1" applyAlignment="1" applyProtection="1">
      <alignment horizontal="center"/>
      <protection locked="0"/>
    </xf>
    <xf numFmtId="0" fontId="29" fillId="59" borderId="11" xfId="495" applyFont="1" applyFill="1" applyBorder="1" applyAlignment="1">
      <alignment horizontal="center" vertical="center" wrapText="1"/>
    </xf>
    <xf numFmtId="0" fontId="29" fillId="59" borderId="12" xfId="495" applyFont="1" applyFill="1" applyBorder="1" applyAlignment="1">
      <alignment horizontal="center" vertical="center" wrapText="1"/>
    </xf>
    <xf numFmtId="0" fontId="29" fillId="59" borderId="22" xfId="495" applyFont="1" applyFill="1" applyBorder="1" applyAlignment="1">
      <alignment horizontal="center" vertical="center" wrapText="1"/>
    </xf>
    <xf numFmtId="0" fontId="29" fillId="59" borderId="11" xfId="495" applyFont="1" applyFill="1" applyBorder="1" applyAlignment="1">
      <alignment horizontal="center" vertical="center"/>
    </xf>
    <xf numFmtId="0" fontId="29" fillId="59" borderId="22" xfId="495" applyFont="1" applyFill="1" applyBorder="1" applyAlignment="1">
      <alignment horizontal="center" vertical="center"/>
    </xf>
    <xf numFmtId="0" fontId="78" fillId="59" borderId="13" xfId="495" applyFont="1" applyFill="1" applyBorder="1" applyAlignment="1">
      <alignment horizontal="center" vertical="center"/>
    </xf>
    <xf numFmtId="0" fontId="78" fillId="59" borderId="69" xfId="495" applyFont="1" applyFill="1" applyBorder="1" applyAlignment="1">
      <alignment horizontal="center" vertical="center"/>
    </xf>
    <xf numFmtId="0" fontId="78" fillId="59" borderId="65" xfId="495" applyFont="1" applyFill="1" applyBorder="1" applyAlignment="1">
      <alignment horizontal="center" vertical="center"/>
    </xf>
    <xf numFmtId="0" fontId="29" fillId="0" borderId="34" xfId="495" applyFont="1" applyBorder="1" applyAlignment="1">
      <alignment horizontal="center" vertical="center" wrapText="1"/>
    </xf>
    <xf numFmtId="0" fontId="29" fillId="0" borderId="0" xfId="495" applyFont="1" applyAlignment="1">
      <alignment horizontal="center" vertical="center" wrapText="1"/>
    </xf>
    <xf numFmtId="0" fontId="29" fillId="0" borderId="62" xfId="495" applyFont="1" applyBorder="1" applyAlignment="1">
      <alignment horizontal="center" vertical="center" wrapText="1"/>
    </xf>
    <xf numFmtId="0" fontId="78" fillId="0" borderId="50" xfId="1645" applyFont="1" applyBorder="1" applyAlignment="1">
      <alignment horizontal="center" vertical="center"/>
    </xf>
    <xf numFmtId="0" fontId="78" fillId="0" borderId="21" xfId="1645" applyFont="1" applyBorder="1" applyAlignment="1">
      <alignment horizontal="center" vertical="center"/>
    </xf>
    <xf numFmtId="0" fontId="78" fillId="0" borderId="68" xfId="1645" applyFont="1" applyBorder="1" applyAlignment="1">
      <alignment horizontal="center" vertical="center"/>
    </xf>
    <xf numFmtId="0" fontId="78" fillId="0" borderId="85" xfId="1645" applyFont="1" applyBorder="1" applyAlignment="1">
      <alignment horizontal="center" vertical="center"/>
    </xf>
    <xf numFmtId="0" fontId="29" fillId="0" borderId="34" xfId="495" applyFont="1" applyBorder="1" applyAlignment="1">
      <alignment horizontal="center"/>
    </xf>
    <xf numFmtId="0" fontId="29" fillId="0" borderId="0" xfId="495" applyFont="1" applyAlignment="1">
      <alignment horizontal="center"/>
    </xf>
    <xf numFmtId="0" fontId="29" fillId="0" borderId="62" xfId="495" applyFont="1" applyBorder="1" applyAlignment="1">
      <alignment horizontal="center"/>
    </xf>
    <xf numFmtId="0" fontId="21" fillId="0" borderId="76" xfId="495" applyFont="1" applyBorder="1" applyAlignment="1">
      <alignment horizontal="center" wrapText="1"/>
    </xf>
    <xf numFmtId="0" fontId="73" fillId="0" borderId="76" xfId="495" applyFont="1" applyBorder="1" applyAlignment="1">
      <alignment horizontal="center" wrapText="1"/>
    </xf>
    <xf numFmtId="0" fontId="78" fillId="56" borderId="61" xfId="495" applyFont="1" applyFill="1" applyBorder="1" applyAlignment="1">
      <alignment horizontal="center" vertical="center" wrapText="1"/>
    </xf>
    <xf numFmtId="0" fontId="80" fillId="0" borderId="33" xfId="1644" applyFont="1" applyBorder="1" applyAlignment="1" applyProtection="1">
      <alignment horizontal="center"/>
    </xf>
    <xf numFmtId="0" fontId="80" fillId="0" borderId="84" xfId="1644" applyFont="1" applyBorder="1" applyAlignment="1" applyProtection="1">
      <alignment horizontal="center"/>
    </xf>
    <xf numFmtId="0" fontId="29" fillId="0" borderId="66" xfId="495" applyFont="1" applyBorder="1" applyAlignment="1">
      <alignment horizontal="center"/>
    </xf>
    <xf numFmtId="0" fontId="29" fillId="0" borderId="25" xfId="495" applyFont="1" applyBorder="1" applyAlignment="1">
      <alignment horizontal="center"/>
    </xf>
    <xf numFmtId="0" fontId="29" fillId="0" borderId="67" xfId="495" applyFont="1" applyBorder="1" applyAlignment="1">
      <alignment horizontal="center"/>
    </xf>
    <xf numFmtId="0" fontId="78" fillId="0" borderId="66" xfId="1645" applyFont="1" applyBorder="1" applyAlignment="1">
      <alignment horizontal="center" vertical="center"/>
    </xf>
    <xf numFmtId="0" fontId="78" fillId="0" borderId="25" xfId="1645" applyFont="1" applyBorder="1" applyAlignment="1">
      <alignment horizontal="center" vertical="center"/>
    </xf>
    <xf numFmtId="0" fontId="78" fillId="0" borderId="19" xfId="1645" applyFont="1" applyBorder="1" applyAlignment="1">
      <alignment horizontal="center" vertical="center"/>
    </xf>
    <xf numFmtId="0" fontId="78" fillId="0" borderId="31" xfId="1645" applyFont="1" applyBorder="1" applyAlignment="1">
      <alignment horizontal="center" vertical="center"/>
    </xf>
    <xf numFmtId="0" fontId="78" fillId="0" borderId="5" xfId="1645" applyFont="1" applyBorder="1" applyAlignment="1">
      <alignment horizontal="center" vertical="center"/>
    </xf>
    <xf numFmtId="0" fontId="78" fillId="0" borderId="15" xfId="1645" applyFont="1" applyBorder="1" applyAlignment="1">
      <alignment horizontal="center" vertical="center"/>
    </xf>
    <xf numFmtId="0" fontId="78" fillId="0" borderId="20" xfId="495" applyFont="1" applyBorder="1" applyAlignment="1">
      <alignment horizontal="center" vertical="center"/>
    </xf>
    <xf numFmtId="0" fontId="78" fillId="0" borderId="53" xfId="1645" applyFont="1" applyBorder="1" applyAlignment="1">
      <alignment horizontal="center" vertical="center"/>
    </xf>
    <xf numFmtId="0" fontId="78" fillId="0" borderId="52" xfId="1645" applyFont="1" applyBorder="1" applyAlignment="1">
      <alignment horizontal="center" vertical="center"/>
    </xf>
    <xf numFmtId="0" fontId="78" fillId="0" borderId="60" xfId="1645" applyFont="1" applyBorder="1" applyAlignment="1">
      <alignment horizontal="center" vertical="center"/>
    </xf>
    <xf numFmtId="0" fontId="78" fillId="0" borderId="31" xfId="495" applyFont="1" applyBorder="1" applyAlignment="1">
      <alignment horizontal="center" vertical="center"/>
    </xf>
    <xf numFmtId="0" fontId="78" fillId="0" borderId="5" xfId="495" applyFont="1" applyBorder="1" applyAlignment="1">
      <alignment horizontal="center" vertical="center"/>
    </xf>
    <xf numFmtId="0" fontId="78" fillId="0" borderId="15" xfId="495" applyFont="1" applyBorder="1" applyAlignment="1">
      <alignment horizontal="center" vertical="center"/>
    </xf>
    <xf numFmtId="3" fontId="69" fillId="3" borderId="61" xfId="526" applyNumberFormat="1" applyFont="1" applyFill="1" applyBorder="1" applyAlignment="1">
      <alignment horizontal="center" vertical="center"/>
    </xf>
    <xf numFmtId="0" fontId="70" fillId="4" borderId="72" xfId="526" applyFont="1" applyFill="1" applyBorder="1" applyAlignment="1">
      <alignment horizontal="center" vertical="center" wrapText="1"/>
    </xf>
    <xf numFmtId="0" fontId="70" fillId="4" borderId="18" xfId="526" applyFont="1" applyFill="1" applyBorder="1" applyAlignment="1">
      <alignment horizontal="center" vertical="center" wrapText="1"/>
    </xf>
    <xf numFmtId="0" fontId="70" fillId="3" borderId="64" xfId="526" applyFont="1" applyFill="1" applyBorder="1" applyAlignment="1">
      <alignment vertical="center" wrapText="1"/>
    </xf>
    <xf numFmtId="0" fontId="70" fillId="3" borderId="61" xfId="526" applyFont="1" applyFill="1" applyBorder="1" applyAlignment="1">
      <alignment vertical="center" wrapText="1"/>
    </xf>
    <xf numFmtId="0" fontId="69" fillId="3" borderId="61" xfId="526" applyFont="1" applyFill="1" applyBorder="1" applyAlignment="1">
      <alignment horizontal="center" vertical="center" wrapText="1"/>
    </xf>
    <xf numFmtId="0" fontId="69" fillId="3" borderId="61" xfId="526" applyFont="1" applyFill="1" applyBorder="1" applyAlignment="1">
      <alignment horizontal="center" vertical="center"/>
    </xf>
    <xf numFmtId="3" fontId="69" fillId="3" borderId="61" xfId="526" applyNumberFormat="1" applyFont="1" applyFill="1" applyBorder="1" applyAlignment="1">
      <alignment horizontal="center" vertical="center" wrapText="1"/>
    </xf>
    <xf numFmtId="0" fontId="69" fillId="59" borderId="6" xfId="4" applyFont="1" applyFill="1" applyBorder="1" applyAlignment="1">
      <alignment horizontal="right" vertical="center"/>
    </xf>
    <xf numFmtId="0" fontId="69" fillId="59" borderId="7" xfId="4" applyFont="1" applyFill="1" applyBorder="1" applyAlignment="1">
      <alignment horizontal="right" vertical="center"/>
    </xf>
    <xf numFmtId="0" fontId="69" fillId="59" borderId="55" xfId="4" applyFont="1" applyFill="1" applyBorder="1" applyAlignment="1">
      <alignment horizontal="right" vertical="center"/>
    </xf>
    <xf numFmtId="0" fontId="70" fillId="0" borderId="12" xfId="26" applyFont="1" applyBorder="1" applyAlignment="1">
      <alignment horizontal="center" vertical="center"/>
    </xf>
    <xf numFmtId="0" fontId="70" fillId="0" borderId="22" xfId="26" applyFont="1" applyBorder="1" applyAlignment="1">
      <alignment horizontal="center" vertical="center"/>
    </xf>
    <xf numFmtId="3" fontId="69" fillId="3" borderId="20" xfId="526" applyNumberFormat="1" applyFont="1" applyFill="1" applyBorder="1" applyAlignment="1">
      <alignment horizontal="center" vertical="center" wrapText="1"/>
    </xf>
    <xf numFmtId="0" fontId="21" fillId="0" borderId="76" xfId="23" applyFont="1" applyBorder="1" applyAlignment="1">
      <alignment horizontal="center" wrapText="1"/>
    </xf>
    <xf numFmtId="0" fontId="20" fillId="0" borderId="76" xfId="23" applyFont="1" applyBorder="1" applyAlignment="1">
      <alignment horizontal="center" wrapText="1"/>
    </xf>
    <xf numFmtId="0" fontId="70" fillId="56" borderId="30" xfId="23" applyFont="1" applyFill="1" applyBorder="1" applyAlignment="1">
      <alignment horizontal="left" vertical="center" wrapText="1"/>
    </xf>
    <xf numFmtId="0" fontId="70" fillId="56" borderId="20" xfId="23" applyFont="1" applyFill="1" applyBorder="1" applyAlignment="1">
      <alignment horizontal="left" vertical="center" wrapText="1"/>
    </xf>
    <xf numFmtId="0" fontId="70" fillId="56" borderId="29" xfId="23" applyFont="1" applyFill="1" applyBorder="1" applyAlignment="1">
      <alignment horizontal="left" vertical="center" wrapText="1"/>
    </xf>
    <xf numFmtId="0" fontId="70" fillId="56" borderId="64" xfId="23" applyFont="1" applyFill="1" applyBorder="1" applyAlignment="1">
      <alignment horizontal="left" vertical="center" wrapText="1"/>
    </xf>
    <xf numFmtId="0" fontId="70" fillId="56" borderId="61" xfId="23" applyFont="1" applyFill="1" applyBorder="1" applyAlignment="1">
      <alignment horizontal="left" vertical="center" wrapText="1"/>
    </xf>
    <xf numFmtId="0" fontId="70" fillId="56" borderId="63" xfId="23" applyFont="1" applyFill="1" applyBorder="1" applyAlignment="1">
      <alignment horizontal="left" vertical="center" wrapText="1"/>
    </xf>
    <xf numFmtId="0" fontId="70" fillId="3" borderId="71" xfId="23" applyFont="1" applyFill="1" applyBorder="1" applyAlignment="1">
      <alignment horizontal="center" vertical="center" wrapText="1"/>
    </xf>
    <xf numFmtId="0" fontId="70" fillId="3" borderId="51" xfId="23" applyFont="1" applyFill="1" applyBorder="1" applyAlignment="1">
      <alignment horizontal="center" vertical="center" wrapText="1"/>
    </xf>
    <xf numFmtId="0" fontId="70" fillId="3" borderId="59" xfId="23" applyFont="1" applyFill="1" applyBorder="1" applyAlignment="1">
      <alignment horizontal="center" vertical="center" wrapText="1"/>
    </xf>
    <xf numFmtId="0" fontId="69" fillId="4" borderId="9" xfId="4" applyFont="1" applyFill="1" applyBorder="1" applyAlignment="1">
      <alignment horizontal="center" vertical="center" wrapText="1"/>
    </xf>
    <xf numFmtId="0" fontId="69" fillId="4" borderId="3" xfId="4" applyFont="1" applyFill="1" applyBorder="1" applyAlignment="1">
      <alignment horizontal="center" vertical="center" wrapText="1"/>
    </xf>
    <xf numFmtId="0" fontId="69" fillId="4" borderId="2" xfId="4" applyFont="1" applyFill="1" applyBorder="1" applyAlignment="1">
      <alignment horizontal="center" vertical="center" wrapText="1"/>
    </xf>
    <xf numFmtId="0" fontId="69" fillId="4" borderId="72" xfId="4" applyFont="1" applyFill="1" applyBorder="1" applyAlignment="1">
      <alignment horizontal="center" vertical="center" wrapText="1"/>
    </xf>
    <xf numFmtId="0" fontId="69" fillId="0" borderId="2" xfId="1640" applyFont="1" applyBorder="1" applyAlignment="1">
      <alignment horizontal="center" vertical="center" wrapText="1"/>
    </xf>
    <xf numFmtId="4" fontId="69" fillId="4" borderId="2" xfId="4" applyNumberFormat="1" applyFont="1" applyFill="1" applyBorder="1" applyAlignment="1">
      <alignment horizontal="center" vertical="center" wrapText="1"/>
    </xf>
    <xf numFmtId="4" fontId="69" fillId="4" borderId="72" xfId="4" applyNumberFormat="1" applyFont="1" applyFill="1" applyBorder="1" applyAlignment="1">
      <alignment horizontal="center" vertical="center" wrapText="1"/>
    </xf>
    <xf numFmtId="4" fontId="69" fillId="4" borderId="23" xfId="4" applyNumberFormat="1" applyFont="1" applyFill="1" applyBorder="1" applyAlignment="1">
      <alignment horizontal="center" vertical="center" wrapText="1"/>
    </xf>
    <xf numFmtId="4" fontId="69" fillId="4" borderId="18" xfId="4" applyNumberFormat="1" applyFont="1" applyFill="1" applyBorder="1" applyAlignment="1">
      <alignment horizontal="center" vertical="center" wrapText="1"/>
    </xf>
  </cellXfs>
  <cellStyles count="1648">
    <cellStyle name="%" xfId="141" xr:uid="{00000000-0005-0000-0000-000000000000}"/>
    <cellStyle name="% 2" xfId="142" xr:uid="{00000000-0005-0000-0000-000001000000}"/>
    <cellStyle name="% 3" xfId="143" xr:uid="{00000000-0005-0000-0000-000002000000}"/>
    <cellStyle name="%_Acta No.03 Jorge Buelvas Requena (Sec. El Concord)" xfId="144" xr:uid="{00000000-0005-0000-0000-000003000000}"/>
    <cellStyle name="%_Acta No.03 Jorge Buelvas Requena (Sec. El Concord)_Xl0000059" xfId="145" xr:uid="{00000000-0005-0000-0000-000004000000}"/>
    <cellStyle name="%_Acta No.05 Jorge Buelvas Requena (Sec. El Concord)" xfId="146" xr:uid="{00000000-0005-0000-0000-000005000000}"/>
    <cellStyle name="%_Acta No.05 Jorge Buelvas Requena (Sec. El Concord)_Xl0000059" xfId="147" xr:uid="{00000000-0005-0000-0000-000006000000}"/>
    <cellStyle name="%_Acta No.07 Jorge Buelvas (Sector Villa Esther)" xfId="148" xr:uid="{00000000-0005-0000-0000-000007000000}"/>
    <cellStyle name="%_Acta No.07 Jorge Buelvas (Sector Villa Esther)_Acta No(1).18 Jorge Buelvas (Sector Bellavista)" xfId="149" xr:uid="{00000000-0005-0000-0000-000008000000}"/>
    <cellStyle name="%_Acta No.07 Jorge Buelvas (Sector Villa Esther)_Acta No. 09 Jorge Buelvas (Distrito 2)" xfId="150" xr:uid="{00000000-0005-0000-0000-000009000000}"/>
    <cellStyle name="%_Acta No.07 Jorge Buelvas (Sector Villa Esther)_Acta No. 09 Jorge Buelvas (Distrito 2)_Xl0000059" xfId="151" xr:uid="{00000000-0005-0000-0000-00000A000000}"/>
    <cellStyle name="%_Acta No.07 Jorge Buelvas (Sector Villa Esther)_Acta No. 14 Jorge Buelvas (Distrito 2)" xfId="152" xr:uid="{00000000-0005-0000-0000-00000B000000}"/>
    <cellStyle name="%_Acta No.07 Jorge Buelvas (Sector Villa Esther)_Acta No. 14 Jorge Buelvas (Distrito 2)_Xl0000059" xfId="153" xr:uid="{00000000-0005-0000-0000-00000C000000}"/>
    <cellStyle name="%_Acta No.07 Jorge Buelvas (Sector Villa Esther)_Acta No.10 Jorge Buelvas (Sector Bellavista)" xfId="154" xr:uid="{00000000-0005-0000-0000-00000D000000}"/>
    <cellStyle name="%_Acta No.07 Jorge Buelvas (Sector Villa Esther)_Acta No.10 Jorge Buelvas (Sector Bellavista)_Acta No(1).18 Jorge Buelvas (Sector Bellavista)" xfId="155" xr:uid="{00000000-0005-0000-0000-00000E000000}"/>
    <cellStyle name="%_Acta No.07 Jorge Buelvas (Sector Villa Esther)_Acta No.10 Jorge Buelvas (Sector Bellavista)_Xl0000059" xfId="156" xr:uid="{00000000-0005-0000-0000-00000F000000}"/>
    <cellStyle name="%_Acta No.07 Jorge Buelvas (Sector Villa Esther)_Acta No.11 Jorge Buelvas (Sector Bellavista)" xfId="157" xr:uid="{00000000-0005-0000-0000-000010000000}"/>
    <cellStyle name="%_Acta No.07 Jorge Buelvas (Sector Villa Esther)_Acta No.11 Jorge Buelvas (Sector Bellavista)_Acta No(1).18 Jorge Buelvas (Sector Bellavista)" xfId="158" xr:uid="{00000000-0005-0000-0000-000011000000}"/>
    <cellStyle name="%_Acta No.07 Jorge Buelvas (Sector Villa Esther)_Acta No.11 Jorge Buelvas (Sector Bellavista)_Xl0000059" xfId="159" xr:uid="{00000000-0005-0000-0000-000012000000}"/>
    <cellStyle name="%_Acta No.07 Jorge Buelvas (Sector Villa Esther)_Acta No.12 Jorge Buelvas (Sector Bellavista)" xfId="160" xr:uid="{00000000-0005-0000-0000-000013000000}"/>
    <cellStyle name="%_Acta No.07 Jorge Buelvas (Sector Villa Esther)_Acta No.12 Jorge Buelvas (Sector Bellavista)_Acta No(1).18 Jorge Buelvas (Sector Bellavista)" xfId="161" xr:uid="{00000000-0005-0000-0000-000014000000}"/>
    <cellStyle name="%_Acta No.07 Jorge Buelvas (Sector Villa Esther)_Acta No.12 Jorge Buelvas (Sector Bellavista)_Xl0000059" xfId="162" xr:uid="{00000000-0005-0000-0000-000015000000}"/>
    <cellStyle name="%_Acta No.07 Jorge Buelvas (Sector Villa Esther)_Xl0000059" xfId="163" xr:uid="{00000000-0005-0000-0000-000016000000}"/>
    <cellStyle name="%_Acta Parcial No.04-(27-03-08)" xfId="164" xr:uid="{00000000-0005-0000-0000-000017000000}"/>
    <cellStyle name="%_Acta Parcial No.04-(27-03-08)_Acta No(1).18 Jorge Buelvas (Sector Bellavista)" xfId="165" xr:uid="{00000000-0005-0000-0000-000018000000}"/>
    <cellStyle name="%_Acta Parcial No.04-(27-03-08)_Xl0000059" xfId="166" xr:uid="{00000000-0005-0000-0000-000019000000}"/>
    <cellStyle name="%_Linea de Conduccion Acta 05" xfId="167" xr:uid="{00000000-0005-0000-0000-00001A000000}"/>
    <cellStyle name="0,0_x000d__x000a_NA_x000d__x000a_" xfId="118" xr:uid="{00000000-0005-0000-0000-00001B000000}"/>
    <cellStyle name="20% - Accent1" xfId="168" xr:uid="{00000000-0005-0000-0000-00001C000000}"/>
    <cellStyle name="20% - Accent1 2" xfId="169" xr:uid="{00000000-0005-0000-0000-00001D000000}"/>
    <cellStyle name="20% - Accent1 2 2" xfId="170" xr:uid="{00000000-0005-0000-0000-00001E000000}"/>
    <cellStyle name="20% - Accent1 3" xfId="171" xr:uid="{00000000-0005-0000-0000-00001F000000}"/>
    <cellStyle name="20% - Accent2" xfId="172" xr:uid="{00000000-0005-0000-0000-000020000000}"/>
    <cellStyle name="20% - Accent2 2" xfId="173" xr:uid="{00000000-0005-0000-0000-000021000000}"/>
    <cellStyle name="20% - Accent2 2 2" xfId="174" xr:uid="{00000000-0005-0000-0000-000022000000}"/>
    <cellStyle name="20% - Accent2 3" xfId="175" xr:uid="{00000000-0005-0000-0000-000023000000}"/>
    <cellStyle name="20% - Accent3" xfId="176" xr:uid="{00000000-0005-0000-0000-000024000000}"/>
    <cellStyle name="20% - Accent3 2" xfId="177" xr:uid="{00000000-0005-0000-0000-000025000000}"/>
    <cellStyle name="20% - Accent3 2 2" xfId="178" xr:uid="{00000000-0005-0000-0000-000026000000}"/>
    <cellStyle name="20% - Accent3 3" xfId="179" xr:uid="{00000000-0005-0000-0000-000027000000}"/>
    <cellStyle name="20% - Accent4" xfId="180" xr:uid="{00000000-0005-0000-0000-000028000000}"/>
    <cellStyle name="20% - Accent4 2" xfId="181" xr:uid="{00000000-0005-0000-0000-000029000000}"/>
    <cellStyle name="20% - Accent4 2 2" xfId="182" xr:uid="{00000000-0005-0000-0000-00002A000000}"/>
    <cellStyle name="20% - Accent4 3" xfId="183" xr:uid="{00000000-0005-0000-0000-00002B000000}"/>
    <cellStyle name="20% - Accent5" xfId="184" xr:uid="{00000000-0005-0000-0000-00002C000000}"/>
    <cellStyle name="20% - Accent5 2" xfId="185" xr:uid="{00000000-0005-0000-0000-00002D000000}"/>
    <cellStyle name="20% - Accent5 2 2" xfId="186" xr:uid="{00000000-0005-0000-0000-00002E000000}"/>
    <cellStyle name="20% - Accent5 3" xfId="187" xr:uid="{00000000-0005-0000-0000-00002F000000}"/>
    <cellStyle name="20% - Accent6" xfId="188" xr:uid="{00000000-0005-0000-0000-000030000000}"/>
    <cellStyle name="20% - Accent6 2" xfId="189" xr:uid="{00000000-0005-0000-0000-000031000000}"/>
    <cellStyle name="20% - Accent6 2 2" xfId="190" xr:uid="{00000000-0005-0000-0000-000032000000}"/>
    <cellStyle name="20% - Accent6 3" xfId="191" xr:uid="{00000000-0005-0000-0000-000033000000}"/>
    <cellStyle name="20% - Énfasis1 2" xfId="192" xr:uid="{00000000-0005-0000-0000-000034000000}"/>
    <cellStyle name="20% - Énfasis1 2 2" xfId="193" xr:uid="{00000000-0005-0000-0000-000035000000}"/>
    <cellStyle name="20% - Énfasis1 2 3" xfId="194" xr:uid="{00000000-0005-0000-0000-000036000000}"/>
    <cellStyle name="20% - Énfasis2 2" xfId="195" xr:uid="{00000000-0005-0000-0000-000037000000}"/>
    <cellStyle name="20% - Énfasis2 2 2" xfId="196" xr:uid="{00000000-0005-0000-0000-000038000000}"/>
    <cellStyle name="20% - Énfasis2 2 3" xfId="197" xr:uid="{00000000-0005-0000-0000-000039000000}"/>
    <cellStyle name="20% - Énfasis3 2" xfId="198" xr:uid="{00000000-0005-0000-0000-00003A000000}"/>
    <cellStyle name="20% - Énfasis3 2 2" xfId="199" xr:uid="{00000000-0005-0000-0000-00003B000000}"/>
    <cellStyle name="20% - Énfasis3 2 3" xfId="200" xr:uid="{00000000-0005-0000-0000-00003C000000}"/>
    <cellStyle name="20% - Énfasis4 2" xfId="201" xr:uid="{00000000-0005-0000-0000-00003D000000}"/>
    <cellStyle name="20% - Énfasis4 2 2" xfId="202" xr:uid="{00000000-0005-0000-0000-00003E000000}"/>
    <cellStyle name="20% - Énfasis4 2 3" xfId="203" xr:uid="{00000000-0005-0000-0000-00003F000000}"/>
    <cellStyle name="20% - Énfasis5 2" xfId="204" xr:uid="{00000000-0005-0000-0000-000040000000}"/>
    <cellStyle name="20% - Énfasis5 2 2" xfId="205" xr:uid="{00000000-0005-0000-0000-000041000000}"/>
    <cellStyle name="20% - Énfasis6 2" xfId="206" xr:uid="{00000000-0005-0000-0000-000042000000}"/>
    <cellStyle name="20% - Énfasis6 2 2" xfId="207" xr:uid="{00000000-0005-0000-0000-000043000000}"/>
    <cellStyle name="4" xfId="208" xr:uid="{00000000-0005-0000-0000-000044000000}"/>
    <cellStyle name="4_B" xfId="209" xr:uid="{00000000-0005-0000-0000-000045000000}"/>
    <cellStyle name="40% - Accent1" xfId="210" xr:uid="{00000000-0005-0000-0000-000046000000}"/>
    <cellStyle name="40% - Accent1 2" xfId="211" xr:uid="{00000000-0005-0000-0000-000047000000}"/>
    <cellStyle name="40% - Accent1 2 2" xfId="212" xr:uid="{00000000-0005-0000-0000-000048000000}"/>
    <cellStyle name="40% - Accent1 3" xfId="213" xr:uid="{00000000-0005-0000-0000-000049000000}"/>
    <cellStyle name="40% - Accent2" xfId="214" xr:uid="{00000000-0005-0000-0000-00004A000000}"/>
    <cellStyle name="40% - Accent2 2" xfId="215" xr:uid="{00000000-0005-0000-0000-00004B000000}"/>
    <cellStyle name="40% - Accent2 2 2" xfId="216" xr:uid="{00000000-0005-0000-0000-00004C000000}"/>
    <cellStyle name="40% - Accent2 3" xfId="217" xr:uid="{00000000-0005-0000-0000-00004D000000}"/>
    <cellStyle name="40% - Accent3" xfId="218" xr:uid="{00000000-0005-0000-0000-00004E000000}"/>
    <cellStyle name="40% - Accent3 2" xfId="219" xr:uid="{00000000-0005-0000-0000-00004F000000}"/>
    <cellStyle name="40% - Accent3 2 2" xfId="220" xr:uid="{00000000-0005-0000-0000-000050000000}"/>
    <cellStyle name="40% - Accent3 3" xfId="221" xr:uid="{00000000-0005-0000-0000-000051000000}"/>
    <cellStyle name="40% - Accent4" xfId="222" xr:uid="{00000000-0005-0000-0000-000052000000}"/>
    <cellStyle name="40% - Accent4 2" xfId="223" xr:uid="{00000000-0005-0000-0000-000053000000}"/>
    <cellStyle name="40% - Accent4 2 2" xfId="224" xr:uid="{00000000-0005-0000-0000-000054000000}"/>
    <cellStyle name="40% - Accent4 3" xfId="225" xr:uid="{00000000-0005-0000-0000-000055000000}"/>
    <cellStyle name="40% - Accent5" xfId="226" xr:uid="{00000000-0005-0000-0000-000056000000}"/>
    <cellStyle name="40% - Accent5 2" xfId="227" xr:uid="{00000000-0005-0000-0000-000057000000}"/>
    <cellStyle name="40% - Accent5 2 2" xfId="228" xr:uid="{00000000-0005-0000-0000-000058000000}"/>
    <cellStyle name="40% - Accent5 3" xfId="229" xr:uid="{00000000-0005-0000-0000-000059000000}"/>
    <cellStyle name="40% - Accent6" xfId="230" xr:uid="{00000000-0005-0000-0000-00005A000000}"/>
    <cellStyle name="40% - Accent6 2" xfId="231" xr:uid="{00000000-0005-0000-0000-00005B000000}"/>
    <cellStyle name="40% - Accent6 2 2" xfId="232" xr:uid="{00000000-0005-0000-0000-00005C000000}"/>
    <cellStyle name="40% - Accent6 3" xfId="233" xr:uid="{00000000-0005-0000-0000-00005D000000}"/>
    <cellStyle name="40% - Énfasis1 2" xfId="234" xr:uid="{00000000-0005-0000-0000-00005E000000}"/>
    <cellStyle name="40% - Énfasis1 2 2" xfId="235" xr:uid="{00000000-0005-0000-0000-00005F000000}"/>
    <cellStyle name="40% - Énfasis1 2 3" xfId="236" xr:uid="{00000000-0005-0000-0000-000060000000}"/>
    <cellStyle name="40% - Énfasis2 2" xfId="237" xr:uid="{00000000-0005-0000-0000-000061000000}"/>
    <cellStyle name="40% - Énfasis2 2 2" xfId="238" xr:uid="{00000000-0005-0000-0000-000062000000}"/>
    <cellStyle name="40% - Énfasis3 2" xfId="239" xr:uid="{00000000-0005-0000-0000-000063000000}"/>
    <cellStyle name="40% - Énfasis3 2 2" xfId="240" xr:uid="{00000000-0005-0000-0000-000064000000}"/>
    <cellStyle name="40% - Énfasis3 2 3" xfId="241" xr:uid="{00000000-0005-0000-0000-000065000000}"/>
    <cellStyle name="40% - Énfasis4 2" xfId="242" xr:uid="{00000000-0005-0000-0000-000066000000}"/>
    <cellStyle name="40% - Énfasis4 2 2" xfId="243" xr:uid="{00000000-0005-0000-0000-000067000000}"/>
    <cellStyle name="40% - Énfasis4 2 3" xfId="244" xr:uid="{00000000-0005-0000-0000-000068000000}"/>
    <cellStyle name="40% - Énfasis5 2" xfId="245" xr:uid="{00000000-0005-0000-0000-000069000000}"/>
    <cellStyle name="40% - Énfasis5 2 2" xfId="246" xr:uid="{00000000-0005-0000-0000-00006A000000}"/>
    <cellStyle name="40% - Énfasis6 2" xfId="247" xr:uid="{00000000-0005-0000-0000-00006B000000}"/>
    <cellStyle name="40% - Énfasis6 2 2" xfId="248" xr:uid="{00000000-0005-0000-0000-00006C000000}"/>
    <cellStyle name="40% - Énfasis6 2 3" xfId="249" xr:uid="{00000000-0005-0000-0000-00006D000000}"/>
    <cellStyle name="60% - Accent1" xfId="250" xr:uid="{00000000-0005-0000-0000-00006E000000}"/>
    <cellStyle name="60% - Accent2" xfId="251" xr:uid="{00000000-0005-0000-0000-00006F000000}"/>
    <cellStyle name="60% - Accent3" xfId="252" xr:uid="{00000000-0005-0000-0000-000070000000}"/>
    <cellStyle name="60% - Accent4" xfId="253" xr:uid="{00000000-0005-0000-0000-000071000000}"/>
    <cellStyle name="60% - Accent5" xfId="254" xr:uid="{00000000-0005-0000-0000-000072000000}"/>
    <cellStyle name="60% - Accent6" xfId="255" xr:uid="{00000000-0005-0000-0000-000073000000}"/>
    <cellStyle name="60% - Énfasis1 2" xfId="256" xr:uid="{00000000-0005-0000-0000-000074000000}"/>
    <cellStyle name="60% - Énfasis1 2 2" xfId="257" xr:uid="{00000000-0005-0000-0000-000075000000}"/>
    <cellStyle name="60% - Énfasis2 2" xfId="258" xr:uid="{00000000-0005-0000-0000-000076000000}"/>
    <cellStyle name="60% - Énfasis3 2" xfId="259" xr:uid="{00000000-0005-0000-0000-000077000000}"/>
    <cellStyle name="60% - Énfasis3 2 2" xfId="260" xr:uid="{00000000-0005-0000-0000-000078000000}"/>
    <cellStyle name="60% - Énfasis4 2" xfId="261" xr:uid="{00000000-0005-0000-0000-000079000000}"/>
    <cellStyle name="60% - Énfasis4 2 2" xfId="262" xr:uid="{00000000-0005-0000-0000-00007A000000}"/>
    <cellStyle name="60% - Énfasis5 2" xfId="263" xr:uid="{00000000-0005-0000-0000-00007B000000}"/>
    <cellStyle name="60% - Énfasis5 2 2" xfId="264" xr:uid="{00000000-0005-0000-0000-00007C000000}"/>
    <cellStyle name="60% - Énfasis6 2" xfId="265" xr:uid="{00000000-0005-0000-0000-00007D000000}"/>
    <cellStyle name="60% - Énfasis6 2 2" xfId="266" xr:uid="{00000000-0005-0000-0000-00007E000000}"/>
    <cellStyle name="Accent1" xfId="267" xr:uid="{00000000-0005-0000-0000-00007F000000}"/>
    <cellStyle name="Accent2" xfId="268" xr:uid="{00000000-0005-0000-0000-000080000000}"/>
    <cellStyle name="Accent3" xfId="269" xr:uid="{00000000-0005-0000-0000-000081000000}"/>
    <cellStyle name="Accent4" xfId="270" xr:uid="{00000000-0005-0000-0000-000082000000}"/>
    <cellStyle name="Accent5" xfId="271" xr:uid="{00000000-0005-0000-0000-000083000000}"/>
    <cellStyle name="Accent6" xfId="272" xr:uid="{00000000-0005-0000-0000-000084000000}"/>
    <cellStyle name="Bad" xfId="273" xr:uid="{00000000-0005-0000-0000-000085000000}"/>
    <cellStyle name="Buena 2" xfId="274" xr:uid="{00000000-0005-0000-0000-000086000000}"/>
    <cellStyle name="c2" xfId="275" xr:uid="{00000000-0005-0000-0000-000087000000}"/>
    <cellStyle name="c50" xfId="276" xr:uid="{00000000-0005-0000-0000-000088000000}"/>
    <cellStyle name="Calculation" xfId="277" xr:uid="{00000000-0005-0000-0000-000089000000}"/>
    <cellStyle name="Cálculo 2" xfId="278" xr:uid="{00000000-0005-0000-0000-00008A000000}"/>
    <cellStyle name="Cálculo 2 2" xfId="279" xr:uid="{00000000-0005-0000-0000-00008B000000}"/>
    <cellStyle name="Celda de comprobación 2" xfId="280" xr:uid="{00000000-0005-0000-0000-00008C000000}"/>
    <cellStyle name="Celda vinculada 2" xfId="281" xr:uid="{00000000-0005-0000-0000-00008D000000}"/>
    <cellStyle name="Check Cell" xfId="282" xr:uid="{00000000-0005-0000-0000-00008E000000}"/>
    <cellStyle name="Comma" xfId="283" xr:uid="{00000000-0005-0000-0000-00008F000000}"/>
    <cellStyle name="Comma 2" xfId="32" xr:uid="{00000000-0005-0000-0000-000090000000}"/>
    <cellStyle name="Comma 3" xfId="1646" xr:uid="{D5B310FC-39E2-4466-B7ED-51BECF04F27F}"/>
    <cellStyle name="Comma0" xfId="33" xr:uid="{00000000-0005-0000-0000-000091000000}"/>
    <cellStyle name="Currency" xfId="284" xr:uid="{00000000-0005-0000-0000-000092000000}"/>
    <cellStyle name="Currency [0]_APU" xfId="285" xr:uid="{00000000-0005-0000-0000-000093000000}"/>
    <cellStyle name="Currency_APU" xfId="286" xr:uid="{00000000-0005-0000-0000-000094000000}"/>
    <cellStyle name="Currency0" xfId="34" xr:uid="{00000000-0005-0000-0000-000095000000}"/>
    <cellStyle name="Date" xfId="35" xr:uid="{00000000-0005-0000-0000-000096000000}"/>
    <cellStyle name="Date 2" xfId="287" xr:uid="{00000000-0005-0000-0000-000097000000}"/>
    <cellStyle name="Encabezado 1" xfId="288" xr:uid="{00000000-0005-0000-0000-000098000000}"/>
    <cellStyle name="Encabezado 2" xfId="289" xr:uid="{00000000-0005-0000-0000-000099000000}"/>
    <cellStyle name="Encabezado 4 2" xfId="290" xr:uid="{00000000-0005-0000-0000-00009A000000}"/>
    <cellStyle name="Encabezado 4 2 2" xfId="291" xr:uid="{00000000-0005-0000-0000-00009B000000}"/>
    <cellStyle name="Encabezado-1" xfId="1633" xr:uid="{00000000-0005-0000-0000-00009D000000}"/>
    <cellStyle name="Énfasis1 2" xfId="292" xr:uid="{00000000-0005-0000-0000-00009E000000}"/>
    <cellStyle name="Énfasis1 2 2" xfId="293" xr:uid="{00000000-0005-0000-0000-00009F000000}"/>
    <cellStyle name="Énfasis2 2" xfId="294" xr:uid="{00000000-0005-0000-0000-0000A0000000}"/>
    <cellStyle name="Énfasis2 2 2" xfId="295" xr:uid="{00000000-0005-0000-0000-0000A1000000}"/>
    <cellStyle name="Énfasis2 2 3" xfId="296" xr:uid="{00000000-0005-0000-0000-0000A2000000}"/>
    <cellStyle name="Énfasis3 2" xfId="297" xr:uid="{00000000-0005-0000-0000-0000A3000000}"/>
    <cellStyle name="Énfasis3 2 2" xfId="298" xr:uid="{00000000-0005-0000-0000-0000A4000000}"/>
    <cellStyle name="Énfasis4 2" xfId="299" xr:uid="{00000000-0005-0000-0000-0000A5000000}"/>
    <cellStyle name="Énfasis4 2 2" xfId="300" xr:uid="{00000000-0005-0000-0000-0000A6000000}"/>
    <cellStyle name="Énfasis5 2" xfId="301" xr:uid="{00000000-0005-0000-0000-0000A7000000}"/>
    <cellStyle name="Énfasis5 2 2" xfId="302" xr:uid="{00000000-0005-0000-0000-0000A8000000}"/>
    <cellStyle name="Énfasis6 2" xfId="303" xr:uid="{00000000-0005-0000-0000-0000A9000000}"/>
    <cellStyle name="Entrada 2" xfId="304" xr:uid="{00000000-0005-0000-0000-0000AA000000}"/>
    <cellStyle name="Entrada 2 2" xfId="305" xr:uid="{00000000-0005-0000-0000-0000AB000000}"/>
    <cellStyle name="Euro" xfId="36" xr:uid="{00000000-0005-0000-0000-0000AC000000}"/>
    <cellStyle name="Euro 10" xfId="37" xr:uid="{00000000-0005-0000-0000-0000AD000000}"/>
    <cellStyle name="Euro 11" xfId="38" xr:uid="{00000000-0005-0000-0000-0000AE000000}"/>
    <cellStyle name="Euro 12" xfId="39" xr:uid="{00000000-0005-0000-0000-0000AF000000}"/>
    <cellStyle name="Euro 13" xfId="40" xr:uid="{00000000-0005-0000-0000-0000B0000000}"/>
    <cellStyle name="Euro 14" xfId="41" xr:uid="{00000000-0005-0000-0000-0000B1000000}"/>
    <cellStyle name="Euro 15" xfId="42" xr:uid="{00000000-0005-0000-0000-0000B2000000}"/>
    <cellStyle name="Euro 16" xfId="43" xr:uid="{00000000-0005-0000-0000-0000B3000000}"/>
    <cellStyle name="Euro 17" xfId="44" xr:uid="{00000000-0005-0000-0000-0000B4000000}"/>
    <cellStyle name="Euro 18" xfId="45" xr:uid="{00000000-0005-0000-0000-0000B5000000}"/>
    <cellStyle name="Euro 19" xfId="46" xr:uid="{00000000-0005-0000-0000-0000B6000000}"/>
    <cellStyle name="Euro 2" xfId="47" xr:uid="{00000000-0005-0000-0000-0000B7000000}"/>
    <cellStyle name="Euro 20" xfId="48" xr:uid="{00000000-0005-0000-0000-0000B8000000}"/>
    <cellStyle name="Euro 21" xfId="49" xr:uid="{00000000-0005-0000-0000-0000B9000000}"/>
    <cellStyle name="Euro 22" xfId="50" xr:uid="{00000000-0005-0000-0000-0000BA000000}"/>
    <cellStyle name="Euro 23" xfId="51" xr:uid="{00000000-0005-0000-0000-0000BB000000}"/>
    <cellStyle name="Euro 24" xfId="52" xr:uid="{00000000-0005-0000-0000-0000BC000000}"/>
    <cellStyle name="Euro 25" xfId="53" xr:uid="{00000000-0005-0000-0000-0000BD000000}"/>
    <cellStyle name="Euro 26" xfId="54" xr:uid="{00000000-0005-0000-0000-0000BE000000}"/>
    <cellStyle name="Euro 27" xfId="55" xr:uid="{00000000-0005-0000-0000-0000BF000000}"/>
    <cellStyle name="Euro 28" xfId="56" xr:uid="{00000000-0005-0000-0000-0000C0000000}"/>
    <cellStyle name="Euro 29" xfId="57" xr:uid="{00000000-0005-0000-0000-0000C1000000}"/>
    <cellStyle name="Euro 3" xfId="58" xr:uid="{00000000-0005-0000-0000-0000C2000000}"/>
    <cellStyle name="Euro 30" xfId="59" xr:uid="{00000000-0005-0000-0000-0000C3000000}"/>
    <cellStyle name="Euro 31" xfId="60" xr:uid="{00000000-0005-0000-0000-0000C4000000}"/>
    <cellStyle name="Euro 32" xfId="61" xr:uid="{00000000-0005-0000-0000-0000C5000000}"/>
    <cellStyle name="Euro 33" xfId="62" xr:uid="{00000000-0005-0000-0000-0000C6000000}"/>
    <cellStyle name="Euro 34" xfId="63" xr:uid="{00000000-0005-0000-0000-0000C7000000}"/>
    <cellStyle name="Euro 4" xfId="64" xr:uid="{00000000-0005-0000-0000-0000C8000000}"/>
    <cellStyle name="Euro 5" xfId="65" xr:uid="{00000000-0005-0000-0000-0000C9000000}"/>
    <cellStyle name="Euro 6" xfId="66" xr:uid="{00000000-0005-0000-0000-0000CA000000}"/>
    <cellStyle name="Euro 7" xfId="67" xr:uid="{00000000-0005-0000-0000-0000CB000000}"/>
    <cellStyle name="Euro 8" xfId="68" xr:uid="{00000000-0005-0000-0000-0000CC000000}"/>
    <cellStyle name="Euro 9" xfId="69" xr:uid="{00000000-0005-0000-0000-0000CD000000}"/>
    <cellStyle name="Explanatory Text" xfId="306" xr:uid="{00000000-0005-0000-0000-0000CE000000}"/>
    <cellStyle name="F2" xfId="307" xr:uid="{00000000-0005-0000-0000-0000CF000000}"/>
    <cellStyle name="F3" xfId="308" xr:uid="{00000000-0005-0000-0000-0000D0000000}"/>
    <cellStyle name="F4" xfId="309" xr:uid="{00000000-0005-0000-0000-0000D1000000}"/>
    <cellStyle name="F5" xfId="310" xr:uid="{00000000-0005-0000-0000-0000D2000000}"/>
    <cellStyle name="F6" xfId="311" xr:uid="{00000000-0005-0000-0000-0000D3000000}"/>
    <cellStyle name="F7" xfId="312" xr:uid="{00000000-0005-0000-0000-0000D4000000}"/>
    <cellStyle name="F8" xfId="313" xr:uid="{00000000-0005-0000-0000-0000D5000000}"/>
    <cellStyle name="Fecha" xfId="314" xr:uid="{00000000-0005-0000-0000-0000D6000000}"/>
    <cellStyle name="Fijo" xfId="315" xr:uid="{00000000-0005-0000-0000-0000D7000000}"/>
    <cellStyle name="Fixed" xfId="70" xr:uid="{00000000-0005-0000-0000-0000D8000000}"/>
    <cellStyle name="Fixed 2" xfId="316" xr:uid="{00000000-0005-0000-0000-0000D9000000}"/>
    <cellStyle name="Good" xfId="317" xr:uid="{00000000-0005-0000-0000-0000DA000000}"/>
    <cellStyle name="Heading 1" xfId="318" xr:uid="{00000000-0005-0000-0000-0000DB000000}"/>
    <cellStyle name="Heading 1 2" xfId="319" xr:uid="{00000000-0005-0000-0000-0000DC000000}"/>
    <cellStyle name="Heading 2" xfId="320" xr:uid="{00000000-0005-0000-0000-0000DD000000}"/>
    <cellStyle name="Heading 2 2" xfId="321" xr:uid="{00000000-0005-0000-0000-0000DE000000}"/>
    <cellStyle name="Heading 3" xfId="322" xr:uid="{00000000-0005-0000-0000-0000DF000000}"/>
    <cellStyle name="Heading 4" xfId="323" xr:uid="{00000000-0005-0000-0000-0000E0000000}"/>
    <cellStyle name="HEADING1" xfId="324" xr:uid="{00000000-0005-0000-0000-0000E1000000}"/>
    <cellStyle name="Heading1 2" xfId="325" xr:uid="{00000000-0005-0000-0000-0000E2000000}"/>
    <cellStyle name="HEADING2" xfId="326" xr:uid="{00000000-0005-0000-0000-0000E3000000}"/>
    <cellStyle name="Heading2 2" xfId="327" xr:uid="{00000000-0005-0000-0000-0000E4000000}"/>
    <cellStyle name="Hipervínculo 2" xfId="328" xr:uid="{00000000-0005-0000-0000-0000E6000000}"/>
    <cellStyle name="Hipervínculo 3" xfId="1644" xr:uid="{0961976C-B8B0-4F3F-A414-D51337D05FDC}"/>
    <cellStyle name="Incorrecto 2" xfId="329" xr:uid="{00000000-0005-0000-0000-0000E7000000}"/>
    <cellStyle name="Input" xfId="330" xr:uid="{00000000-0005-0000-0000-0000E8000000}"/>
    <cellStyle name="Item-1" xfId="1634" xr:uid="{00000000-0005-0000-0000-0000E9000000}"/>
    <cellStyle name="Linked Cell" xfId="331" xr:uid="{00000000-0005-0000-0000-0000EA000000}"/>
    <cellStyle name="Millares" xfId="129" builtinId="3"/>
    <cellStyle name="Millares [0]" xfId="1631" builtinId="6"/>
    <cellStyle name="Millares [0] 2" xfId="71" xr:uid="{00000000-0005-0000-0000-0000ED000000}"/>
    <cellStyle name="Millares [0] 2 10" xfId="332" xr:uid="{00000000-0005-0000-0000-0000EE000000}"/>
    <cellStyle name="Millares [0] 2 11" xfId="333" xr:uid="{00000000-0005-0000-0000-0000EF000000}"/>
    <cellStyle name="Millares [0] 2 12" xfId="334" xr:uid="{00000000-0005-0000-0000-0000F0000000}"/>
    <cellStyle name="Millares [0] 2 13" xfId="335" xr:uid="{00000000-0005-0000-0000-0000F1000000}"/>
    <cellStyle name="Millares [0] 2 14" xfId="336" xr:uid="{00000000-0005-0000-0000-0000F2000000}"/>
    <cellStyle name="Millares [0] 2 15" xfId="337" xr:uid="{00000000-0005-0000-0000-0000F3000000}"/>
    <cellStyle name="Millares [0] 2 16" xfId="338" xr:uid="{00000000-0005-0000-0000-0000F4000000}"/>
    <cellStyle name="Millares [0] 2 17" xfId="339" xr:uid="{00000000-0005-0000-0000-0000F5000000}"/>
    <cellStyle name="Millares [0] 2 18" xfId="340" xr:uid="{00000000-0005-0000-0000-0000F6000000}"/>
    <cellStyle name="Millares [0] 2 19" xfId="341" xr:uid="{00000000-0005-0000-0000-0000F7000000}"/>
    <cellStyle name="Millares [0] 2 2" xfId="121" xr:uid="{00000000-0005-0000-0000-0000F8000000}"/>
    <cellStyle name="Millares [0] 2 20" xfId="342" xr:uid="{00000000-0005-0000-0000-0000F9000000}"/>
    <cellStyle name="Millares [0] 2 21" xfId="343" xr:uid="{00000000-0005-0000-0000-0000FA000000}"/>
    <cellStyle name="Millares [0] 2 22" xfId="344" xr:uid="{00000000-0005-0000-0000-0000FB000000}"/>
    <cellStyle name="Millares [0] 2 23" xfId="345" xr:uid="{00000000-0005-0000-0000-0000FC000000}"/>
    <cellStyle name="Millares [0] 2 3" xfId="346" xr:uid="{00000000-0005-0000-0000-0000FD000000}"/>
    <cellStyle name="Millares [0] 2 4" xfId="347" xr:uid="{00000000-0005-0000-0000-0000FE000000}"/>
    <cellStyle name="Millares [0] 2 5" xfId="348" xr:uid="{00000000-0005-0000-0000-0000FF000000}"/>
    <cellStyle name="Millares [0] 2 6" xfId="349" xr:uid="{00000000-0005-0000-0000-000000010000}"/>
    <cellStyle name="Millares [0] 2 7" xfId="350" xr:uid="{00000000-0005-0000-0000-000001010000}"/>
    <cellStyle name="Millares [0] 2 8" xfId="351" xr:uid="{00000000-0005-0000-0000-000002010000}"/>
    <cellStyle name="Millares [0] 2 9" xfId="352" xr:uid="{00000000-0005-0000-0000-000003010000}"/>
    <cellStyle name="Millares [0] 3" xfId="114" xr:uid="{00000000-0005-0000-0000-000004010000}"/>
    <cellStyle name="Millares 10" xfId="122" xr:uid="{00000000-0005-0000-0000-000005010000}"/>
    <cellStyle name="Millares 10 2" xfId="353" xr:uid="{00000000-0005-0000-0000-000006010000}"/>
    <cellStyle name="Millares 10 3" xfId="354" xr:uid="{00000000-0005-0000-0000-000007010000}"/>
    <cellStyle name="Millares 11" xfId="8" xr:uid="{00000000-0005-0000-0000-000008010000}"/>
    <cellStyle name="Millares 11 2" xfId="355" xr:uid="{00000000-0005-0000-0000-000009010000}"/>
    <cellStyle name="Millares 11 3" xfId="356" xr:uid="{00000000-0005-0000-0000-00000A010000}"/>
    <cellStyle name="Millares 12" xfId="120" xr:uid="{00000000-0005-0000-0000-00000B010000}"/>
    <cellStyle name="Millares 13" xfId="123" xr:uid="{00000000-0005-0000-0000-00000C010000}"/>
    <cellStyle name="Millares 14" xfId="13" xr:uid="{00000000-0005-0000-0000-00000D010000}"/>
    <cellStyle name="Millares 15" xfId="357" xr:uid="{00000000-0005-0000-0000-00000E010000}"/>
    <cellStyle name="Millares 16" xfId="14" xr:uid="{00000000-0005-0000-0000-00000F010000}"/>
    <cellStyle name="Millares 16 2" xfId="358" xr:uid="{00000000-0005-0000-0000-000010010000}"/>
    <cellStyle name="Millares 16 3" xfId="359" xr:uid="{00000000-0005-0000-0000-000011010000}"/>
    <cellStyle name="Millares 17" xfId="360" xr:uid="{00000000-0005-0000-0000-000012010000}"/>
    <cellStyle name="Millares 18" xfId="15" xr:uid="{00000000-0005-0000-0000-000013010000}"/>
    <cellStyle name="Millares 19" xfId="361" xr:uid="{00000000-0005-0000-0000-000014010000}"/>
    <cellStyle name="Millares 2" xfId="5" xr:uid="{00000000-0005-0000-0000-000015010000}"/>
    <cellStyle name="Millares 2 10" xfId="362" xr:uid="{00000000-0005-0000-0000-000016010000}"/>
    <cellStyle name="Millares 2 11" xfId="363" xr:uid="{00000000-0005-0000-0000-000017010000}"/>
    <cellStyle name="Millares 2 12" xfId="364" xr:uid="{00000000-0005-0000-0000-000018010000}"/>
    <cellStyle name="Millares 2 13" xfId="365" xr:uid="{00000000-0005-0000-0000-000019010000}"/>
    <cellStyle name="Millares 2 14" xfId="366" xr:uid="{00000000-0005-0000-0000-00001A010000}"/>
    <cellStyle name="Millares 2 15" xfId="367" xr:uid="{00000000-0005-0000-0000-00001B010000}"/>
    <cellStyle name="Millares 2 16" xfId="368" xr:uid="{00000000-0005-0000-0000-00001C010000}"/>
    <cellStyle name="Millares 2 17" xfId="369" xr:uid="{00000000-0005-0000-0000-00001D010000}"/>
    <cellStyle name="Millares 2 18" xfId="370" xr:uid="{00000000-0005-0000-0000-00001E010000}"/>
    <cellStyle name="Millares 2 19" xfId="371" xr:uid="{00000000-0005-0000-0000-00001F010000}"/>
    <cellStyle name="Millares 2 2" xfId="124" xr:uid="{00000000-0005-0000-0000-000020010000}"/>
    <cellStyle name="Millares 2 2 10" xfId="372" xr:uid="{00000000-0005-0000-0000-000021010000}"/>
    <cellStyle name="Millares 2 2 11" xfId="373" xr:uid="{00000000-0005-0000-0000-000022010000}"/>
    <cellStyle name="Millares 2 2 12" xfId="374" xr:uid="{00000000-0005-0000-0000-000023010000}"/>
    <cellStyle name="Millares 2 2 13" xfId="375" xr:uid="{00000000-0005-0000-0000-000024010000}"/>
    <cellStyle name="Millares 2 2 14" xfId="376" xr:uid="{00000000-0005-0000-0000-000025010000}"/>
    <cellStyle name="Millares 2 2 15" xfId="377" xr:uid="{00000000-0005-0000-0000-000026010000}"/>
    <cellStyle name="Millares 2 2 16" xfId="378" xr:uid="{00000000-0005-0000-0000-000027010000}"/>
    <cellStyle name="Millares 2 2 17" xfId="379" xr:uid="{00000000-0005-0000-0000-000028010000}"/>
    <cellStyle name="Millares 2 2 18" xfId="380" xr:uid="{00000000-0005-0000-0000-000029010000}"/>
    <cellStyle name="Millares 2 2 19" xfId="381" xr:uid="{00000000-0005-0000-0000-00002A010000}"/>
    <cellStyle name="Millares 2 2 2" xfId="131" xr:uid="{00000000-0005-0000-0000-00002B010000}"/>
    <cellStyle name="Millares 2 2 20" xfId="382" xr:uid="{00000000-0005-0000-0000-00002C010000}"/>
    <cellStyle name="Millares 2 2 21" xfId="383" xr:uid="{00000000-0005-0000-0000-00002D010000}"/>
    <cellStyle name="Millares 2 2 22" xfId="384" xr:uid="{00000000-0005-0000-0000-00002E010000}"/>
    <cellStyle name="Millares 2 2 23" xfId="385" xr:uid="{00000000-0005-0000-0000-00002F010000}"/>
    <cellStyle name="Millares 2 2 24" xfId="386" xr:uid="{00000000-0005-0000-0000-000030010000}"/>
    <cellStyle name="Millares 2 2 25" xfId="387" xr:uid="{00000000-0005-0000-0000-000031010000}"/>
    <cellStyle name="Millares 2 2 3" xfId="388" xr:uid="{00000000-0005-0000-0000-000032010000}"/>
    <cellStyle name="Millares 2 2 4" xfId="389" xr:uid="{00000000-0005-0000-0000-000033010000}"/>
    <cellStyle name="Millares 2 2 5" xfId="390" xr:uid="{00000000-0005-0000-0000-000034010000}"/>
    <cellStyle name="Millares 2 2 6" xfId="391" xr:uid="{00000000-0005-0000-0000-000035010000}"/>
    <cellStyle name="Millares 2 2 7" xfId="392" xr:uid="{00000000-0005-0000-0000-000036010000}"/>
    <cellStyle name="Millares 2 2 8" xfId="393" xr:uid="{00000000-0005-0000-0000-000037010000}"/>
    <cellStyle name="Millares 2 2 9" xfId="394" xr:uid="{00000000-0005-0000-0000-000038010000}"/>
    <cellStyle name="Millares 2 20" xfId="395" xr:uid="{00000000-0005-0000-0000-000039010000}"/>
    <cellStyle name="Millares 2 21" xfId="396" xr:uid="{00000000-0005-0000-0000-00003A010000}"/>
    <cellStyle name="Millares 2 22" xfId="397" xr:uid="{00000000-0005-0000-0000-00003B010000}"/>
    <cellStyle name="Millares 2 23" xfId="398" xr:uid="{00000000-0005-0000-0000-00003C010000}"/>
    <cellStyle name="Millares 2 24" xfId="399" xr:uid="{00000000-0005-0000-0000-00003D010000}"/>
    <cellStyle name="Millares 2 25" xfId="400" xr:uid="{00000000-0005-0000-0000-00003E010000}"/>
    <cellStyle name="Millares 2 26" xfId="401" xr:uid="{00000000-0005-0000-0000-00003F010000}"/>
    <cellStyle name="Millares 2 3" xfId="402" xr:uid="{00000000-0005-0000-0000-000040010000}"/>
    <cellStyle name="Millares 2 3 2" xfId="403" xr:uid="{00000000-0005-0000-0000-000041010000}"/>
    <cellStyle name="Millares 2 4" xfId="404" xr:uid="{00000000-0005-0000-0000-000042010000}"/>
    <cellStyle name="Millares 2 4 2" xfId="405" xr:uid="{00000000-0005-0000-0000-000043010000}"/>
    <cellStyle name="Millares 2 5" xfId="406" xr:uid="{00000000-0005-0000-0000-000044010000}"/>
    <cellStyle name="Millares 2 5 2" xfId="407" xr:uid="{00000000-0005-0000-0000-000045010000}"/>
    <cellStyle name="Millares 2 6" xfId="408" xr:uid="{00000000-0005-0000-0000-000046010000}"/>
    <cellStyle name="Millares 2 7" xfId="409" xr:uid="{00000000-0005-0000-0000-000047010000}"/>
    <cellStyle name="Millares 2 8" xfId="410" xr:uid="{00000000-0005-0000-0000-000048010000}"/>
    <cellStyle name="Millares 2 9" xfId="411" xr:uid="{00000000-0005-0000-0000-000049010000}"/>
    <cellStyle name="Millares 20" xfId="412" xr:uid="{00000000-0005-0000-0000-00004A010000}"/>
    <cellStyle name="Millares 21" xfId="413" xr:uid="{00000000-0005-0000-0000-00004B010000}"/>
    <cellStyle name="Millares 22" xfId="12" xr:uid="{00000000-0005-0000-0000-00004C010000}"/>
    <cellStyle name="Millares 22 2" xfId="414" xr:uid="{00000000-0005-0000-0000-00004D010000}"/>
    <cellStyle name="Millares 22 2 2" xfId="139" xr:uid="{00000000-0005-0000-0000-00004E010000}"/>
    <cellStyle name="Millares 22 2 2 2" xfId="1624" xr:uid="{00000000-0005-0000-0000-00004F010000}"/>
    <cellStyle name="Millares 22 3" xfId="415" xr:uid="{00000000-0005-0000-0000-000050010000}"/>
    <cellStyle name="Millares 22 4" xfId="416" xr:uid="{00000000-0005-0000-0000-000051010000}"/>
    <cellStyle name="Millares 23" xfId="417" xr:uid="{00000000-0005-0000-0000-000052010000}"/>
    <cellStyle name="Millares 23 2" xfId="418" xr:uid="{00000000-0005-0000-0000-000053010000}"/>
    <cellStyle name="Millares 24" xfId="9" xr:uid="{00000000-0005-0000-0000-000054010000}"/>
    <cellStyle name="Millares 25" xfId="419" xr:uid="{00000000-0005-0000-0000-000055010000}"/>
    <cellStyle name="Millares 26" xfId="16" xr:uid="{00000000-0005-0000-0000-000056010000}"/>
    <cellStyle name="Millares 27" xfId="420" xr:uid="{00000000-0005-0000-0000-000057010000}"/>
    <cellStyle name="Millares 28" xfId="10" xr:uid="{00000000-0005-0000-0000-000058010000}"/>
    <cellStyle name="Millares 29" xfId="1628" xr:uid="{00000000-0005-0000-0000-000059010000}"/>
    <cellStyle name="Millares 29 2" xfId="1635" xr:uid="{00000000-0005-0000-0000-00005A010000}"/>
    <cellStyle name="Millares 3" xfId="6" xr:uid="{00000000-0005-0000-0000-00005B010000}"/>
    <cellStyle name="Millares 3 10" xfId="421" xr:uid="{00000000-0005-0000-0000-00005C010000}"/>
    <cellStyle name="Millares 3 11" xfId="422" xr:uid="{00000000-0005-0000-0000-00005D010000}"/>
    <cellStyle name="Millares 3 12" xfId="423" xr:uid="{00000000-0005-0000-0000-00005E010000}"/>
    <cellStyle name="Millares 3 13" xfId="424" xr:uid="{00000000-0005-0000-0000-00005F010000}"/>
    <cellStyle name="Millares 3 14" xfId="425" xr:uid="{00000000-0005-0000-0000-000060010000}"/>
    <cellStyle name="Millares 3 15" xfId="426" xr:uid="{00000000-0005-0000-0000-000061010000}"/>
    <cellStyle name="Millares 3 16" xfId="427" xr:uid="{00000000-0005-0000-0000-000062010000}"/>
    <cellStyle name="Millares 3 17" xfId="428" xr:uid="{00000000-0005-0000-0000-000063010000}"/>
    <cellStyle name="Millares 3 18" xfId="429" xr:uid="{00000000-0005-0000-0000-000064010000}"/>
    <cellStyle name="Millares 3 19" xfId="430" xr:uid="{00000000-0005-0000-0000-000065010000}"/>
    <cellStyle name="Millares 3 2" xfId="431" xr:uid="{00000000-0005-0000-0000-000066010000}"/>
    <cellStyle name="Millares 3 2 2" xfId="432" xr:uid="{00000000-0005-0000-0000-000067010000}"/>
    <cellStyle name="Millares 3 20" xfId="433" xr:uid="{00000000-0005-0000-0000-000068010000}"/>
    <cellStyle name="Millares 3 3" xfId="434" xr:uid="{00000000-0005-0000-0000-000069010000}"/>
    <cellStyle name="Millares 3 3 2" xfId="435" xr:uid="{00000000-0005-0000-0000-00006A010000}"/>
    <cellStyle name="Millares 3 4" xfId="436" xr:uid="{00000000-0005-0000-0000-00006B010000}"/>
    <cellStyle name="Millares 3 4 2" xfId="437" xr:uid="{00000000-0005-0000-0000-00006C010000}"/>
    <cellStyle name="Millares 3 5" xfId="438" xr:uid="{00000000-0005-0000-0000-00006D010000}"/>
    <cellStyle name="Millares 3 5 2" xfId="439" xr:uid="{00000000-0005-0000-0000-00006E010000}"/>
    <cellStyle name="Millares 3 6" xfId="440" xr:uid="{00000000-0005-0000-0000-00006F010000}"/>
    <cellStyle name="Millares 3 7" xfId="441" xr:uid="{00000000-0005-0000-0000-000070010000}"/>
    <cellStyle name="Millares 3 8" xfId="442" xr:uid="{00000000-0005-0000-0000-000071010000}"/>
    <cellStyle name="Millares 3 9" xfId="443" xr:uid="{00000000-0005-0000-0000-000072010000}"/>
    <cellStyle name="Millares 30" xfId="17" xr:uid="{00000000-0005-0000-0000-000073010000}"/>
    <cellStyle name="Millares 32" xfId="18" xr:uid="{00000000-0005-0000-0000-000074010000}"/>
    <cellStyle name="Millares 34" xfId="11" xr:uid="{00000000-0005-0000-0000-000075010000}"/>
    <cellStyle name="Millares 36" xfId="19" xr:uid="{00000000-0005-0000-0000-000076010000}"/>
    <cellStyle name="Millares 38" xfId="20" xr:uid="{00000000-0005-0000-0000-000077010000}"/>
    <cellStyle name="Millares 4" xfId="25" xr:uid="{00000000-0005-0000-0000-000078010000}"/>
    <cellStyle name="Millares 4 2" xfId="444" xr:uid="{00000000-0005-0000-0000-000079010000}"/>
    <cellStyle name="Millares 4 2 2" xfId="445" xr:uid="{00000000-0005-0000-0000-00007A010000}"/>
    <cellStyle name="Millares 4 3" xfId="446" xr:uid="{00000000-0005-0000-0000-00007B010000}"/>
    <cellStyle name="Millares 4 3 2" xfId="447" xr:uid="{00000000-0005-0000-0000-00007C010000}"/>
    <cellStyle name="Millares 4 3 3" xfId="448" xr:uid="{00000000-0005-0000-0000-00007D010000}"/>
    <cellStyle name="Millares 4 4" xfId="449" xr:uid="{00000000-0005-0000-0000-00007E010000}"/>
    <cellStyle name="Millares 4 5" xfId="450" xr:uid="{00000000-0005-0000-0000-00007F010000}"/>
    <cellStyle name="Millares 5" xfId="29" xr:uid="{00000000-0005-0000-0000-000080010000}"/>
    <cellStyle name="Millares 5 2" xfId="125" xr:uid="{00000000-0005-0000-0000-000081010000}"/>
    <cellStyle name="Millares 5 2 2" xfId="451" xr:uid="{00000000-0005-0000-0000-000082010000}"/>
    <cellStyle name="Millares 5 3" xfId="452" xr:uid="{00000000-0005-0000-0000-000083010000}"/>
    <cellStyle name="Millares 6" xfId="31" xr:uid="{00000000-0005-0000-0000-000084010000}"/>
    <cellStyle name="Millares 6 2" xfId="116" xr:uid="{00000000-0005-0000-0000-000085010000}"/>
    <cellStyle name="Millares 6 2 2" xfId="453" xr:uid="{00000000-0005-0000-0000-000086010000}"/>
    <cellStyle name="Millares 6 3" xfId="454" xr:uid="{00000000-0005-0000-0000-000087010000}"/>
    <cellStyle name="Millares 6 4" xfId="455" xr:uid="{00000000-0005-0000-0000-000088010000}"/>
    <cellStyle name="Millares 7" xfId="21" xr:uid="{00000000-0005-0000-0000-000089010000}"/>
    <cellStyle name="Millares 7 2" xfId="456" xr:uid="{00000000-0005-0000-0000-00008A010000}"/>
    <cellStyle name="Millares 7 3" xfId="457" xr:uid="{00000000-0005-0000-0000-00008B010000}"/>
    <cellStyle name="Millares 7 4" xfId="458" xr:uid="{00000000-0005-0000-0000-00008C010000}"/>
    <cellStyle name="Millares 8" xfId="72" xr:uid="{00000000-0005-0000-0000-00008D010000}"/>
    <cellStyle name="Millares 8 2" xfId="459" xr:uid="{00000000-0005-0000-0000-00008E010000}"/>
    <cellStyle name="Millares 8 3" xfId="460" xr:uid="{00000000-0005-0000-0000-00008F010000}"/>
    <cellStyle name="Millares 8 4" xfId="461" xr:uid="{00000000-0005-0000-0000-000090010000}"/>
    <cellStyle name="Millares 9" xfId="7" xr:uid="{00000000-0005-0000-0000-000091010000}"/>
    <cellStyle name="Millares 9 2" xfId="462" xr:uid="{00000000-0005-0000-0000-000092010000}"/>
    <cellStyle name="Millares 9 3" xfId="463" xr:uid="{00000000-0005-0000-0000-000093010000}"/>
    <cellStyle name="Millares_FORMULARIO 4 - M-OFERENTE PPTA ECONOMICA" xfId="1643" xr:uid="{E9B1213F-3BCF-4CEC-A9E0-763A2AF58BE6}"/>
    <cellStyle name="Millares_Hoja2" xfId="1" xr:uid="{00000000-0005-0000-0000-000094010000}"/>
    <cellStyle name="Millares_Puesto Salud Socorro Ejecucion" xfId="2" xr:uid="{00000000-0005-0000-0000-000096010000}"/>
    <cellStyle name="Moneda [0] 2" xfId="73" xr:uid="{00000000-0005-0000-0000-000099010000}"/>
    <cellStyle name="Moneda [0] 2 2" xfId="464" xr:uid="{00000000-0005-0000-0000-00009A010000}"/>
    <cellStyle name="Moneda [0] 3" xfId="465" xr:uid="{00000000-0005-0000-0000-00009B010000}"/>
    <cellStyle name="Moneda [0] 4" xfId="1638" xr:uid="{82E2A7B7-4D7F-4D81-B1A3-24EBCDE551F9}"/>
    <cellStyle name="Moneda [00]" xfId="466" xr:uid="{00000000-0005-0000-0000-00009C010000}"/>
    <cellStyle name="Moneda 10" xfId="467" xr:uid="{00000000-0005-0000-0000-00009D010000}"/>
    <cellStyle name="Moneda 11" xfId="468" xr:uid="{00000000-0005-0000-0000-00009E010000}"/>
    <cellStyle name="Moneda 12" xfId="469" xr:uid="{00000000-0005-0000-0000-00009F010000}"/>
    <cellStyle name="Moneda 13" xfId="470" xr:uid="{00000000-0005-0000-0000-0000A0010000}"/>
    <cellStyle name="Moneda 14" xfId="471" xr:uid="{00000000-0005-0000-0000-0000A1010000}"/>
    <cellStyle name="Moneda 15" xfId="472" xr:uid="{00000000-0005-0000-0000-0000A2010000}"/>
    <cellStyle name="Moneda 16" xfId="473" xr:uid="{00000000-0005-0000-0000-0000A3010000}"/>
    <cellStyle name="Moneda 17" xfId="474" xr:uid="{00000000-0005-0000-0000-0000A4010000}"/>
    <cellStyle name="Moneda 2" xfId="74" xr:uid="{00000000-0005-0000-0000-0000A5010000}"/>
    <cellStyle name="Moneda 2 2" xfId="132" xr:uid="{00000000-0005-0000-0000-0000A6010000}"/>
    <cellStyle name="Moneda 2 2 2" xfId="475" xr:uid="{00000000-0005-0000-0000-0000A7010000}"/>
    <cellStyle name="Moneda 2 2 2 2 2" xfId="1642" xr:uid="{C842CCBA-A53E-4174-9E70-6CE201EBB562}"/>
    <cellStyle name="Moneda 2 3" xfId="476" xr:uid="{00000000-0005-0000-0000-0000A8010000}"/>
    <cellStyle name="Moneda 2 4" xfId="477" xr:uid="{00000000-0005-0000-0000-0000A9010000}"/>
    <cellStyle name="Moneda 2 5" xfId="1637" xr:uid="{42154A3E-A5FF-45FF-A278-5C2005825A37}"/>
    <cellStyle name="Moneda 3" xfId="75" xr:uid="{00000000-0005-0000-0000-0000AA010000}"/>
    <cellStyle name="Moneda 3 2" xfId="478" xr:uid="{00000000-0005-0000-0000-0000AB010000}"/>
    <cellStyle name="Moneda 3 2 2" xfId="479" xr:uid="{00000000-0005-0000-0000-0000AC010000}"/>
    <cellStyle name="Moneda 3 3" xfId="480" xr:uid="{00000000-0005-0000-0000-0000AD010000}"/>
    <cellStyle name="Moneda 3 4" xfId="481" xr:uid="{00000000-0005-0000-0000-0000AE010000}"/>
    <cellStyle name="Moneda 4" xfId="126" xr:uid="{00000000-0005-0000-0000-0000AF010000}"/>
    <cellStyle name="Moneda 4 2" xfId="482" xr:uid="{00000000-0005-0000-0000-0000B0010000}"/>
    <cellStyle name="Moneda 4 3" xfId="483" xr:uid="{00000000-0005-0000-0000-0000B1010000}"/>
    <cellStyle name="Moneda 5" xfId="130" xr:uid="{00000000-0005-0000-0000-0000B2010000}"/>
    <cellStyle name="Moneda 5 2" xfId="484" xr:uid="{00000000-0005-0000-0000-0000B3010000}"/>
    <cellStyle name="Moneda 6" xfId="133" xr:uid="{00000000-0005-0000-0000-0000B4010000}"/>
    <cellStyle name="Moneda 6 2" xfId="485" xr:uid="{00000000-0005-0000-0000-0000B5010000}"/>
    <cellStyle name="Moneda 7" xfId="486" xr:uid="{00000000-0005-0000-0000-0000B6010000}"/>
    <cellStyle name="Moneda 7 2" xfId="487" xr:uid="{00000000-0005-0000-0000-0000B7010000}"/>
    <cellStyle name="Moneda 8" xfId="488" xr:uid="{00000000-0005-0000-0000-0000B8010000}"/>
    <cellStyle name="Moneda 9" xfId="489" xr:uid="{00000000-0005-0000-0000-0000B9010000}"/>
    <cellStyle name="Moneda 9 2" xfId="490" xr:uid="{00000000-0005-0000-0000-0000BA010000}"/>
    <cellStyle name="Moneda0" xfId="491" xr:uid="{00000000-0005-0000-0000-0000BC010000}"/>
    <cellStyle name="Neutral 2" xfId="492" xr:uid="{00000000-0005-0000-0000-0000BD010000}"/>
    <cellStyle name="Normal" xfId="0" builtinId="0"/>
    <cellStyle name="Normal 10" xfId="493" xr:uid="{00000000-0005-0000-0000-0000BF010000}"/>
    <cellStyle name="Normal 10 2" xfId="494" xr:uid="{00000000-0005-0000-0000-0000C0010000}"/>
    <cellStyle name="Normal 10 3" xfId="495" xr:uid="{00000000-0005-0000-0000-0000C1010000}"/>
    <cellStyle name="Normal 10 4" xfId="496" xr:uid="{00000000-0005-0000-0000-0000C2010000}"/>
    <cellStyle name="Normal 11" xfId="497" xr:uid="{00000000-0005-0000-0000-0000C3010000}"/>
    <cellStyle name="Normal 11 2" xfId="498" xr:uid="{00000000-0005-0000-0000-0000C4010000}"/>
    <cellStyle name="Normal 12" xfId="499" xr:uid="{00000000-0005-0000-0000-0000C5010000}"/>
    <cellStyle name="Normal 12 2" xfId="500" xr:uid="{00000000-0005-0000-0000-0000C6010000}"/>
    <cellStyle name="Normal 13" xfId="501" xr:uid="{00000000-0005-0000-0000-0000C7010000}"/>
    <cellStyle name="Normal 14" xfId="502" xr:uid="{00000000-0005-0000-0000-0000C8010000}"/>
    <cellStyle name="Normal 15" xfId="503" xr:uid="{00000000-0005-0000-0000-0000C9010000}"/>
    <cellStyle name="Normal 16" xfId="504" xr:uid="{00000000-0005-0000-0000-0000CA010000}"/>
    <cellStyle name="Normal 17" xfId="1623" xr:uid="{00000000-0005-0000-0000-0000CB010000}"/>
    <cellStyle name="Normal 18" xfId="1627" xr:uid="{00000000-0005-0000-0000-0000CC010000}"/>
    <cellStyle name="Normal 18 2" xfId="1632" xr:uid="{00000000-0005-0000-0000-0000CD010000}"/>
    <cellStyle name="Normal 19" xfId="1636" xr:uid="{5BC97262-4245-4185-956A-EC0B54AE1CBA}"/>
    <cellStyle name="Normal 2" xfId="4" xr:uid="{00000000-0005-0000-0000-0000CE010000}"/>
    <cellStyle name="Normal 2 10" xfId="76" xr:uid="{00000000-0005-0000-0000-0000CF010000}"/>
    <cellStyle name="Normal 2 10 3" xfId="1640" xr:uid="{2FBD74D1-3CE5-4516-8B40-DFC9B4ACDCA7}"/>
    <cellStyle name="Normal 2 11" xfId="77" xr:uid="{00000000-0005-0000-0000-0000D0010000}"/>
    <cellStyle name="Normal 2 12" xfId="78" xr:uid="{00000000-0005-0000-0000-0000D1010000}"/>
    <cellStyle name="Normal 2 13" xfId="79" xr:uid="{00000000-0005-0000-0000-0000D2010000}"/>
    <cellStyle name="Normal 2 14" xfId="80" xr:uid="{00000000-0005-0000-0000-0000D3010000}"/>
    <cellStyle name="Normal 2 15" xfId="81" xr:uid="{00000000-0005-0000-0000-0000D4010000}"/>
    <cellStyle name="Normal 2 16" xfId="82" xr:uid="{00000000-0005-0000-0000-0000D5010000}"/>
    <cellStyle name="Normal 2 17" xfId="83" xr:uid="{00000000-0005-0000-0000-0000D6010000}"/>
    <cellStyle name="Normal 2 18" xfId="84" xr:uid="{00000000-0005-0000-0000-0000D7010000}"/>
    <cellStyle name="Normal 2 19" xfId="85" xr:uid="{00000000-0005-0000-0000-0000D8010000}"/>
    <cellStyle name="Normal 2 2" xfId="26" xr:uid="{00000000-0005-0000-0000-0000D9010000}"/>
    <cellStyle name="Normal 2 2 2" xfId="505" xr:uid="{00000000-0005-0000-0000-0000DA010000}"/>
    <cellStyle name="Normal 2 2 3" xfId="137" xr:uid="{00000000-0005-0000-0000-0000DB010000}"/>
    <cellStyle name="Normal 2 2 4" xfId="506" xr:uid="{00000000-0005-0000-0000-0000DC010000}"/>
    <cellStyle name="Normal 2 2 4 2" xfId="507" xr:uid="{00000000-0005-0000-0000-0000DD010000}"/>
    <cellStyle name="Normal 2 20" xfId="86" xr:uid="{00000000-0005-0000-0000-0000DE010000}"/>
    <cellStyle name="Normal 2 21" xfId="87" xr:uid="{00000000-0005-0000-0000-0000DF010000}"/>
    <cellStyle name="Normal 2 22" xfId="88" xr:uid="{00000000-0005-0000-0000-0000E0010000}"/>
    <cellStyle name="Normal 2 23" xfId="89" xr:uid="{00000000-0005-0000-0000-0000E1010000}"/>
    <cellStyle name="Normal 2 24" xfId="90" xr:uid="{00000000-0005-0000-0000-0000E2010000}"/>
    <cellStyle name="Normal 2 25" xfId="91" xr:uid="{00000000-0005-0000-0000-0000E3010000}"/>
    <cellStyle name="Normal 2 26" xfId="92" xr:uid="{00000000-0005-0000-0000-0000E4010000}"/>
    <cellStyle name="Normal 2 27" xfId="93" xr:uid="{00000000-0005-0000-0000-0000E5010000}"/>
    <cellStyle name="Normal 2 28" xfId="94" xr:uid="{00000000-0005-0000-0000-0000E6010000}"/>
    <cellStyle name="Normal 2 29" xfId="95" xr:uid="{00000000-0005-0000-0000-0000E7010000}"/>
    <cellStyle name="Normal 2 3" xfId="96" xr:uid="{00000000-0005-0000-0000-0000E8010000}"/>
    <cellStyle name="Normal 2 3 2" xfId="508" xr:uid="{00000000-0005-0000-0000-0000E9010000}"/>
    <cellStyle name="Normal 2 3 2 2" xfId="509" xr:uid="{00000000-0005-0000-0000-0000EA010000}"/>
    <cellStyle name="Normal 2 3 3" xfId="510" xr:uid="{00000000-0005-0000-0000-0000EB010000}"/>
    <cellStyle name="Normal 2 3 4" xfId="511" xr:uid="{00000000-0005-0000-0000-0000EC010000}"/>
    <cellStyle name="Normal 2 30" xfId="97" xr:uid="{00000000-0005-0000-0000-0000ED010000}"/>
    <cellStyle name="Normal 2 31" xfId="98" xr:uid="{00000000-0005-0000-0000-0000EE010000}"/>
    <cellStyle name="Normal 2 32" xfId="99" xr:uid="{00000000-0005-0000-0000-0000EF010000}"/>
    <cellStyle name="Normal 2 33" xfId="100" xr:uid="{00000000-0005-0000-0000-0000F0010000}"/>
    <cellStyle name="Normal 2 34" xfId="101" xr:uid="{00000000-0005-0000-0000-0000F1010000}"/>
    <cellStyle name="Normal 2 35" xfId="1629" xr:uid="{00000000-0005-0000-0000-0000F2010000}"/>
    <cellStyle name="Normal 2 4" xfId="102" xr:uid="{00000000-0005-0000-0000-0000F3010000}"/>
    <cellStyle name="Normal 2 4 2" xfId="512" xr:uid="{00000000-0005-0000-0000-0000F4010000}"/>
    <cellStyle name="Normal 2 4 2 2" xfId="513" xr:uid="{00000000-0005-0000-0000-0000F5010000}"/>
    <cellStyle name="Normal 2 4 3" xfId="514" xr:uid="{00000000-0005-0000-0000-0000F6010000}"/>
    <cellStyle name="Normal 2 4 3 2" xfId="515" xr:uid="{00000000-0005-0000-0000-0000F7010000}"/>
    <cellStyle name="Normal 2 4 3 3" xfId="516" xr:uid="{00000000-0005-0000-0000-0000F8010000}"/>
    <cellStyle name="Normal 2 4 4" xfId="517" xr:uid="{00000000-0005-0000-0000-0000F9010000}"/>
    <cellStyle name="Normal 2 4 5" xfId="518" xr:uid="{00000000-0005-0000-0000-0000FA010000}"/>
    <cellStyle name="Normal 2 5" xfId="103" xr:uid="{00000000-0005-0000-0000-0000FB010000}"/>
    <cellStyle name="Normal 2 6" xfId="104" xr:uid="{00000000-0005-0000-0000-0000FC010000}"/>
    <cellStyle name="Normal 2 7" xfId="105" xr:uid="{00000000-0005-0000-0000-0000FD010000}"/>
    <cellStyle name="Normal 2 8" xfId="106" xr:uid="{00000000-0005-0000-0000-0000FE010000}"/>
    <cellStyle name="Normal 2 9" xfId="107" xr:uid="{00000000-0005-0000-0000-0000FF010000}"/>
    <cellStyle name="Normal 2_081204 orden de magnitudl" xfId="119" xr:uid="{00000000-0005-0000-0000-000000020000}"/>
    <cellStyle name="Normal 20" xfId="1639" xr:uid="{80F32681-30BB-42B8-8A18-C0F23BAF4E1B}"/>
    <cellStyle name="Normal 3" xfId="23" xr:uid="{00000000-0005-0000-0000-000001020000}"/>
    <cellStyle name="Normal 3 10" xfId="519" xr:uid="{00000000-0005-0000-0000-000002020000}"/>
    <cellStyle name="Normal 3 10 2" xfId="520" xr:uid="{00000000-0005-0000-0000-000003020000}"/>
    <cellStyle name="Normal 3 10 3" xfId="521" xr:uid="{00000000-0005-0000-0000-000004020000}"/>
    <cellStyle name="Normal 3 10 4" xfId="522" xr:uid="{00000000-0005-0000-0000-000005020000}"/>
    <cellStyle name="Normal 3 10 5" xfId="523" xr:uid="{00000000-0005-0000-0000-000006020000}"/>
    <cellStyle name="Normal 3 10 6" xfId="524" xr:uid="{00000000-0005-0000-0000-000007020000}"/>
    <cellStyle name="Normal 3 10 7" xfId="525" xr:uid="{00000000-0005-0000-0000-000008020000}"/>
    <cellStyle name="Normal 3 11" xfId="526" xr:uid="{00000000-0005-0000-0000-000009020000}"/>
    <cellStyle name="Normal 3 11 2" xfId="527" xr:uid="{00000000-0005-0000-0000-00000A020000}"/>
    <cellStyle name="Normal 3 11 3" xfId="528" xr:uid="{00000000-0005-0000-0000-00000B020000}"/>
    <cellStyle name="Normal 3 11 4" xfId="529" xr:uid="{00000000-0005-0000-0000-00000C020000}"/>
    <cellStyle name="Normal 3 11 5" xfId="530" xr:uid="{00000000-0005-0000-0000-00000D020000}"/>
    <cellStyle name="Normal 3 11 6" xfId="531" xr:uid="{00000000-0005-0000-0000-00000E020000}"/>
    <cellStyle name="Normal 3 11 7" xfId="532" xr:uid="{00000000-0005-0000-0000-00000F020000}"/>
    <cellStyle name="Normal 3 12" xfId="533" xr:uid="{00000000-0005-0000-0000-000010020000}"/>
    <cellStyle name="Normal 3 12 2" xfId="534" xr:uid="{00000000-0005-0000-0000-000011020000}"/>
    <cellStyle name="Normal 3 12 3" xfId="535" xr:uid="{00000000-0005-0000-0000-000012020000}"/>
    <cellStyle name="Normal 3 12 4" xfId="536" xr:uid="{00000000-0005-0000-0000-000013020000}"/>
    <cellStyle name="Normal 3 12 5" xfId="537" xr:uid="{00000000-0005-0000-0000-000014020000}"/>
    <cellStyle name="Normal 3 12 6" xfId="538" xr:uid="{00000000-0005-0000-0000-000015020000}"/>
    <cellStyle name="Normal 3 12 7" xfId="539" xr:uid="{00000000-0005-0000-0000-000016020000}"/>
    <cellStyle name="Normal 3 13" xfId="540" xr:uid="{00000000-0005-0000-0000-000017020000}"/>
    <cellStyle name="Normal 3 13 2" xfId="541" xr:uid="{00000000-0005-0000-0000-000018020000}"/>
    <cellStyle name="Normal 3 13 3" xfId="542" xr:uid="{00000000-0005-0000-0000-000019020000}"/>
    <cellStyle name="Normal 3 13 4" xfId="543" xr:uid="{00000000-0005-0000-0000-00001A020000}"/>
    <cellStyle name="Normal 3 13 5" xfId="544" xr:uid="{00000000-0005-0000-0000-00001B020000}"/>
    <cellStyle name="Normal 3 13 6" xfId="545" xr:uid="{00000000-0005-0000-0000-00001C020000}"/>
    <cellStyle name="Normal 3 13 7" xfId="546" xr:uid="{00000000-0005-0000-0000-00001D020000}"/>
    <cellStyle name="Normal 3 14" xfId="547" xr:uid="{00000000-0005-0000-0000-00001E020000}"/>
    <cellStyle name="Normal 3 14 2" xfId="548" xr:uid="{00000000-0005-0000-0000-00001F020000}"/>
    <cellStyle name="Normal 3 14 3" xfId="549" xr:uid="{00000000-0005-0000-0000-000020020000}"/>
    <cellStyle name="Normal 3 14 4" xfId="550" xr:uid="{00000000-0005-0000-0000-000021020000}"/>
    <cellStyle name="Normal 3 14 5" xfId="551" xr:uid="{00000000-0005-0000-0000-000022020000}"/>
    <cellStyle name="Normal 3 14 6" xfId="552" xr:uid="{00000000-0005-0000-0000-000023020000}"/>
    <cellStyle name="Normal 3 14 7" xfId="553" xr:uid="{00000000-0005-0000-0000-000024020000}"/>
    <cellStyle name="Normal 3 15" xfId="554" xr:uid="{00000000-0005-0000-0000-000025020000}"/>
    <cellStyle name="Normal 3 15 2" xfId="555" xr:uid="{00000000-0005-0000-0000-000026020000}"/>
    <cellStyle name="Normal 3 15 3" xfId="556" xr:uid="{00000000-0005-0000-0000-000027020000}"/>
    <cellStyle name="Normal 3 15 4" xfId="557" xr:uid="{00000000-0005-0000-0000-000028020000}"/>
    <cellStyle name="Normal 3 15 5" xfId="558" xr:uid="{00000000-0005-0000-0000-000029020000}"/>
    <cellStyle name="Normal 3 15 6" xfId="559" xr:uid="{00000000-0005-0000-0000-00002A020000}"/>
    <cellStyle name="Normal 3 15 7" xfId="560" xr:uid="{00000000-0005-0000-0000-00002B020000}"/>
    <cellStyle name="Normal 3 16" xfId="561" xr:uid="{00000000-0005-0000-0000-00002C020000}"/>
    <cellStyle name="Normal 3 16 2" xfId="562" xr:uid="{00000000-0005-0000-0000-00002D020000}"/>
    <cellStyle name="Normal 3 16 3" xfId="563" xr:uid="{00000000-0005-0000-0000-00002E020000}"/>
    <cellStyle name="Normal 3 16 4" xfId="564" xr:uid="{00000000-0005-0000-0000-00002F020000}"/>
    <cellStyle name="Normal 3 16 5" xfId="565" xr:uid="{00000000-0005-0000-0000-000030020000}"/>
    <cellStyle name="Normal 3 16 6" xfId="566" xr:uid="{00000000-0005-0000-0000-000031020000}"/>
    <cellStyle name="Normal 3 16 7" xfId="567" xr:uid="{00000000-0005-0000-0000-000032020000}"/>
    <cellStyle name="Normal 3 17" xfId="568" xr:uid="{00000000-0005-0000-0000-000033020000}"/>
    <cellStyle name="Normal 3 17 2" xfId="569" xr:uid="{00000000-0005-0000-0000-000034020000}"/>
    <cellStyle name="Normal 3 17 3" xfId="570" xr:uid="{00000000-0005-0000-0000-000035020000}"/>
    <cellStyle name="Normal 3 17 4" xfId="571" xr:uid="{00000000-0005-0000-0000-000036020000}"/>
    <cellStyle name="Normal 3 17 5" xfId="572" xr:uid="{00000000-0005-0000-0000-000037020000}"/>
    <cellStyle name="Normal 3 17 6" xfId="573" xr:uid="{00000000-0005-0000-0000-000038020000}"/>
    <cellStyle name="Normal 3 17 7" xfId="574" xr:uid="{00000000-0005-0000-0000-000039020000}"/>
    <cellStyle name="Normal 3 18" xfId="575" xr:uid="{00000000-0005-0000-0000-00003A020000}"/>
    <cellStyle name="Normal 3 19" xfId="576" xr:uid="{00000000-0005-0000-0000-00003B020000}"/>
    <cellStyle name="Normal 3 2" xfId="111" xr:uid="{00000000-0005-0000-0000-00003C020000}"/>
    <cellStyle name="Normal 3 2 10" xfId="577" xr:uid="{00000000-0005-0000-0000-00003D020000}"/>
    <cellStyle name="Normal 3 2 10 2" xfId="578" xr:uid="{00000000-0005-0000-0000-00003E020000}"/>
    <cellStyle name="Normal 3 2 10 3" xfId="579" xr:uid="{00000000-0005-0000-0000-00003F020000}"/>
    <cellStyle name="Normal 3 2 10 4" xfId="580" xr:uid="{00000000-0005-0000-0000-000040020000}"/>
    <cellStyle name="Normal 3 2 10 5" xfId="581" xr:uid="{00000000-0005-0000-0000-000041020000}"/>
    <cellStyle name="Normal 3 2 10 6" xfId="582" xr:uid="{00000000-0005-0000-0000-000042020000}"/>
    <cellStyle name="Normal 3 2 10 7" xfId="583" xr:uid="{00000000-0005-0000-0000-000043020000}"/>
    <cellStyle name="Normal 3 2 11" xfId="584" xr:uid="{00000000-0005-0000-0000-000044020000}"/>
    <cellStyle name="Normal 3 2 11 2" xfId="585" xr:uid="{00000000-0005-0000-0000-000045020000}"/>
    <cellStyle name="Normal 3 2 11 3" xfId="586" xr:uid="{00000000-0005-0000-0000-000046020000}"/>
    <cellStyle name="Normal 3 2 11 4" xfId="587" xr:uid="{00000000-0005-0000-0000-000047020000}"/>
    <cellStyle name="Normal 3 2 11 5" xfId="588" xr:uid="{00000000-0005-0000-0000-000048020000}"/>
    <cellStyle name="Normal 3 2 11 6" xfId="589" xr:uid="{00000000-0005-0000-0000-000049020000}"/>
    <cellStyle name="Normal 3 2 11 7" xfId="590" xr:uid="{00000000-0005-0000-0000-00004A020000}"/>
    <cellStyle name="Normal 3 2 12" xfId="591" xr:uid="{00000000-0005-0000-0000-00004B020000}"/>
    <cellStyle name="Normal 3 2 12 2" xfId="592" xr:uid="{00000000-0005-0000-0000-00004C020000}"/>
    <cellStyle name="Normal 3 2 12 3" xfId="593" xr:uid="{00000000-0005-0000-0000-00004D020000}"/>
    <cellStyle name="Normal 3 2 12 4" xfId="594" xr:uid="{00000000-0005-0000-0000-00004E020000}"/>
    <cellStyle name="Normal 3 2 12 5" xfId="595" xr:uid="{00000000-0005-0000-0000-00004F020000}"/>
    <cellStyle name="Normal 3 2 12 6" xfId="596" xr:uid="{00000000-0005-0000-0000-000050020000}"/>
    <cellStyle name="Normal 3 2 12 7" xfId="597" xr:uid="{00000000-0005-0000-0000-000051020000}"/>
    <cellStyle name="Normal 3 2 13" xfId="598" xr:uid="{00000000-0005-0000-0000-000052020000}"/>
    <cellStyle name="Normal 3 2 13 2" xfId="599" xr:uid="{00000000-0005-0000-0000-000053020000}"/>
    <cellStyle name="Normal 3 2 13 3" xfId="600" xr:uid="{00000000-0005-0000-0000-000054020000}"/>
    <cellStyle name="Normal 3 2 13 4" xfId="601" xr:uid="{00000000-0005-0000-0000-000055020000}"/>
    <cellStyle name="Normal 3 2 13 5" xfId="602" xr:uid="{00000000-0005-0000-0000-000056020000}"/>
    <cellStyle name="Normal 3 2 13 6" xfId="603" xr:uid="{00000000-0005-0000-0000-000057020000}"/>
    <cellStyle name="Normal 3 2 13 7" xfId="604" xr:uid="{00000000-0005-0000-0000-000058020000}"/>
    <cellStyle name="Normal 3 2 14" xfId="605" xr:uid="{00000000-0005-0000-0000-000059020000}"/>
    <cellStyle name="Normal 3 2 14 2" xfId="606" xr:uid="{00000000-0005-0000-0000-00005A020000}"/>
    <cellStyle name="Normal 3 2 14 3" xfId="607" xr:uid="{00000000-0005-0000-0000-00005B020000}"/>
    <cellStyle name="Normal 3 2 14 4" xfId="608" xr:uid="{00000000-0005-0000-0000-00005C020000}"/>
    <cellStyle name="Normal 3 2 14 5" xfId="609" xr:uid="{00000000-0005-0000-0000-00005D020000}"/>
    <cellStyle name="Normal 3 2 14 6" xfId="610" xr:uid="{00000000-0005-0000-0000-00005E020000}"/>
    <cellStyle name="Normal 3 2 14 7" xfId="611" xr:uid="{00000000-0005-0000-0000-00005F020000}"/>
    <cellStyle name="Normal 3 2 15" xfId="612" xr:uid="{00000000-0005-0000-0000-000060020000}"/>
    <cellStyle name="Normal 3 2 16" xfId="613" xr:uid="{00000000-0005-0000-0000-000061020000}"/>
    <cellStyle name="Normal 3 2 17" xfId="614" xr:uid="{00000000-0005-0000-0000-000062020000}"/>
    <cellStyle name="Normal 3 2 18" xfId="615" xr:uid="{00000000-0005-0000-0000-000063020000}"/>
    <cellStyle name="Normal 3 2 19" xfId="616" xr:uid="{00000000-0005-0000-0000-000064020000}"/>
    <cellStyle name="Normal 3 2 2" xfId="617" xr:uid="{00000000-0005-0000-0000-000065020000}"/>
    <cellStyle name="Normal 3 2 2 10" xfId="618" xr:uid="{00000000-0005-0000-0000-000066020000}"/>
    <cellStyle name="Normal 3 2 2 10 2" xfId="619" xr:uid="{00000000-0005-0000-0000-000067020000}"/>
    <cellStyle name="Normal 3 2 2 10 3" xfId="620" xr:uid="{00000000-0005-0000-0000-000068020000}"/>
    <cellStyle name="Normal 3 2 2 10 4" xfId="621" xr:uid="{00000000-0005-0000-0000-000069020000}"/>
    <cellStyle name="Normal 3 2 2 10 5" xfId="622" xr:uid="{00000000-0005-0000-0000-00006A020000}"/>
    <cellStyle name="Normal 3 2 2 10 6" xfId="623" xr:uid="{00000000-0005-0000-0000-00006B020000}"/>
    <cellStyle name="Normal 3 2 2 10 7" xfId="624" xr:uid="{00000000-0005-0000-0000-00006C020000}"/>
    <cellStyle name="Normal 3 2 2 11" xfId="625" xr:uid="{00000000-0005-0000-0000-00006D020000}"/>
    <cellStyle name="Normal 3 2 2 11 2" xfId="626" xr:uid="{00000000-0005-0000-0000-00006E020000}"/>
    <cellStyle name="Normal 3 2 2 11 3" xfId="627" xr:uid="{00000000-0005-0000-0000-00006F020000}"/>
    <cellStyle name="Normal 3 2 2 11 4" xfId="628" xr:uid="{00000000-0005-0000-0000-000070020000}"/>
    <cellStyle name="Normal 3 2 2 11 5" xfId="629" xr:uid="{00000000-0005-0000-0000-000071020000}"/>
    <cellStyle name="Normal 3 2 2 11 6" xfId="630" xr:uid="{00000000-0005-0000-0000-000072020000}"/>
    <cellStyle name="Normal 3 2 2 11 7" xfId="631" xr:uid="{00000000-0005-0000-0000-000073020000}"/>
    <cellStyle name="Normal 3 2 2 12" xfId="632" xr:uid="{00000000-0005-0000-0000-000074020000}"/>
    <cellStyle name="Normal 3 2 2 12 2" xfId="633" xr:uid="{00000000-0005-0000-0000-000075020000}"/>
    <cellStyle name="Normal 3 2 2 12 3" xfId="634" xr:uid="{00000000-0005-0000-0000-000076020000}"/>
    <cellStyle name="Normal 3 2 2 12 4" xfId="635" xr:uid="{00000000-0005-0000-0000-000077020000}"/>
    <cellStyle name="Normal 3 2 2 12 5" xfId="636" xr:uid="{00000000-0005-0000-0000-000078020000}"/>
    <cellStyle name="Normal 3 2 2 12 6" xfId="637" xr:uid="{00000000-0005-0000-0000-000079020000}"/>
    <cellStyle name="Normal 3 2 2 12 7" xfId="638" xr:uid="{00000000-0005-0000-0000-00007A020000}"/>
    <cellStyle name="Normal 3 2 2 13" xfId="639" xr:uid="{00000000-0005-0000-0000-00007B020000}"/>
    <cellStyle name="Normal 3 2 2 14" xfId="640" xr:uid="{00000000-0005-0000-0000-00007C020000}"/>
    <cellStyle name="Normal 3 2 2 15" xfId="641" xr:uid="{00000000-0005-0000-0000-00007D020000}"/>
    <cellStyle name="Normal 3 2 2 16" xfId="642" xr:uid="{00000000-0005-0000-0000-00007E020000}"/>
    <cellStyle name="Normal 3 2 2 17" xfId="643" xr:uid="{00000000-0005-0000-0000-00007F020000}"/>
    <cellStyle name="Normal 3 2 2 18" xfId="644" xr:uid="{00000000-0005-0000-0000-000080020000}"/>
    <cellStyle name="Normal 3 2 2 19" xfId="645" xr:uid="{00000000-0005-0000-0000-000081020000}"/>
    <cellStyle name="Normal 3 2 2 2" xfId="646" xr:uid="{00000000-0005-0000-0000-000082020000}"/>
    <cellStyle name="Normal 3 2 2 2 2" xfId="647" xr:uid="{00000000-0005-0000-0000-000083020000}"/>
    <cellStyle name="Normal 3 2 2 2 3" xfId="648" xr:uid="{00000000-0005-0000-0000-000084020000}"/>
    <cellStyle name="Normal 3 2 2 2 4" xfId="649" xr:uid="{00000000-0005-0000-0000-000085020000}"/>
    <cellStyle name="Normal 3 2 2 2 5" xfId="650" xr:uid="{00000000-0005-0000-0000-000086020000}"/>
    <cellStyle name="Normal 3 2 2 2 6" xfId="651" xr:uid="{00000000-0005-0000-0000-000087020000}"/>
    <cellStyle name="Normal 3 2 2 2 7" xfId="652" xr:uid="{00000000-0005-0000-0000-000088020000}"/>
    <cellStyle name="Normal 3 2 2 20" xfId="653" xr:uid="{00000000-0005-0000-0000-000089020000}"/>
    <cellStyle name="Normal 3 2 2 3" xfId="654" xr:uid="{00000000-0005-0000-0000-00008A020000}"/>
    <cellStyle name="Normal 3 2 2 3 2" xfId="655" xr:uid="{00000000-0005-0000-0000-00008B020000}"/>
    <cellStyle name="Normal 3 2 2 3 3" xfId="656" xr:uid="{00000000-0005-0000-0000-00008C020000}"/>
    <cellStyle name="Normal 3 2 2 3 4" xfId="657" xr:uid="{00000000-0005-0000-0000-00008D020000}"/>
    <cellStyle name="Normal 3 2 2 3 5" xfId="658" xr:uid="{00000000-0005-0000-0000-00008E020000}"/>
    <cellStyle name="Normal 3 2 2 3 6" xfId="659" xr:uid="{00000000-0005-0000-0000-00008F020000}"/>
    <cellStyle name="Normal 3 2 2 3 7" xfId="660" xr:uid="{00000000-0005-0000-0000-000090020000}"/>
    <cellStyle name="Normal 3 2 2 4" xfId="661" xr:uid="{00000000-0005-0000-0000-000091020000}"/>
    <cellStyle name="Normal 3 2 2 4 2" xfId="662" xr:uid="{00000000-0005-0000-0000-000092020000}"/>
    <cellStyle name="Normal 3 2 2 4 3" xfId="663" xr:uid="{00000000-0005-0000-0000-000093020000}"/>
    <cellStyle name="Normal 3 2 2 4 4" xfId="664" xr:uid="{00000000-0005-0000-0000-000094020000}"/>
    <cellStyle name="Normal 3 2 2 4 5" xfId="665" xr:uid="{00000000-0005-0000-0000-000095020000}"/>
    <cellStyle name="Normal 3 2 2 4 6" xfId="666" xr:uid="{00000000-0005-0000-0000-000096020000}"/>
    <cellStyle name="Normal 3 2 2 4 7" xfId="667" xr:uid="{00000000-0005-0000-0000-000097020000}"/>
    <cellStyle name="Normal 3 2 2 5" xfId="668" xr:uid="{00000000-0005-0000-0000-000098020000}"/>
    <cellStyle name="Normal 3 2 2 5 2" xfId="669" xr:uid="{00000000-0005-0000-0000-000099020000}"/>
    <cellStyle name="Normal 3 2 2 5 3" xfId="670" xr:uid="{00000000-0005-0000-0000-00009A020000}"/>
    <cellStyle name="Normal 3 2 2 5 4" xfId="671" xr:uid="{00000000-0005-0000-0000-00009B020000}"/>
    <cellStyle name="Normal 3 2 2 5 5" xfId="672" xr:uid="{00000000-0005-0000-0000-00009C020000}"/>
    <cellStyle name="Normal 3 2 2 5 6" xfId="673" xr:uid="{00000000-0005-0000-0000-00009D020000}"/>
    <cellStyle name="Normal 3 2 2 5 7" xfId="674" xr:uid="{00000000-0005-0000-0000-00009E020000}"/>
    <cellStyle name="Normal 3 2 2 6" xfId="675" xr:uid="{00000000-0005-0000-0000-00009F020000}"/>
    <cellStyle name="Normal 3 2 2 6 2" xfId="676" xr:uid="{00000000-0005-0000-0000-0000A0020000}"/>
    <cellStyle name="Normal 3 2 2 6 3" xfId="677" xr:uid="{00000000-0005-0000-0000-0000A1020000}"/>
    <cellStyle name="Normal 3 2 2 6 4" xfId="678" xr:uid="{00000000-0005-0000-0000-0000A2020000}"/>
    <cellStyle name="Normal 3 2 2 6 5" xfId="679" xr:uid="{00000000-0005-0000-0000-0000A3020000}"/>
    <cellStyle name="Normal 3 2 2 6 6" xfId="680" xr:uid="{00000000-0005-0000-0000-0000A4020000}"/>
    <cellStyle name="Normal 3 2 2 6 7" xfId="681" xr:uid="{00000000-0005-0000-0000-0000A5020000}"/>
    <cellStyle name="Normal 3 2 2 7" xfId="682" xr:uid="{00000000-0005-0000-0000-0000A6020000}"/>
    <cellStyle name="Normal 3 2 2 7 2" xfId="683" xr:uid="{00000000-0005-0000-0000-0000A7020000}"/>
    <cellStyle name="Normal 3 2 2 7 3" xfId="684" xr:uid="{00000000-0005-0000-0000-0000A8020000}"/>
    <cellStyle name="Normal 3 2 2 7 4" xfId="685" xr:uid="{00000000-0005-0000-0000-0000A9020000}"/>
    <cellStyle name="Normal 3 2 2 7 5" xfId="686" xr:uid="{00000000-0005-0000-0000-0000AA020000}"/>
    <cellStyle name="Normal 3 2 2 7 6" xfId="687" xr:uid="{00000000-0005-0000-0000-0000AB020000}"/>
    <cellStyle name="Normal 3 2 2 7 7" xfId="688" xr:uid="{00000000-0005-0000-0000-0000AC020000}"/>
    <cellStyle name="Normal 3 2 2 8" xfId="689" xr:uid="{00000000-0005-0000-0000-0000AD020000}"/>
    <cellStyle name="Normal 3 2 2 8 2" xfId="690" xr:uid="{00000000-0005-0000-0000-0000AE020000}"/>
    <cellStyle name="Normal 3 2 2 8 3" xfId="691" xr:uid="{00000000-0005-0000-0000-0000AF020000}"/>
    <cellStyle name="Normal 3 2 2 8 4" xfId="692" xr:uid="{00000000-0005-0000-0000-0000B0020000}"/>
    <cellStyle name="Normal 3 2 2 8 5" xfId="693" xr:uid="{00000000-0005-0000-0000-0000B1020000}"/>
    <cellStyle name="Normal 3 2 2 8 6" xfId="694" xr:uid="{00000000-0005-0000-0000-0000B2020000}"/>
    <cellStyle name="Normal 3 2 2 8 7" xfId="695" xr:uid="{00000000-0005-0000-0000-0000B3020000}"/>
    <cellStyle name="Normal 3 2 2 9" xfId="696" xr:uid="{00000000-0005-0000-0000-0000B4020000}"/>
    <cellStyle name="Normal 3 2 2 9 2" xfId="697" xr:uid="{00000000-0005-0000-0000-0000B5020000}"/>
    <cellStyle name="Normal 3 2 2 9 3" xfId="698" xr:uid="{00000000-0005-0000-0000-0000B6020000}"/>
    <cellStyle name="Normal 3 2 2 9 4" xfId="699" xr:uid="{00000000-0005-0000-0000-0000B7020000}"/>
    <cellStyle name="Normal 3 2 2 9 5" xfId="700" xr:uid="{00000000-0005-0000-0000-0000B8020000}"/>
    <cellStyle name="Normal 3 2 2 9 6" xfId="701" xr:uid="{00000000-0005-0000-0000-0000B9020000}"/>
    <cellStyle name="Normal 3 2 2 9 7" xfId="702" xr:uid="{00000000-0005-0000-0000-0000BA020000}"/>
    <cellStyle name="Normal 3 2 20" xfId="703" xr:uid="{00000000-0005-0000-0000-0000BB020000}"/>
    <cellStyle name="Normal 3 2 21" xfId="704" xr:uid="{00000000-0005-0000-0000-0000BC020000}"/>
    <cellStyle name="Normal 3 2 22" xfId="705" xr:uid="{00000000-0005-0000-0000-0000BD020000}"/>
    <cellStyle name="Normal 3 2 3" xfId="706" xr:uid="{00000000-0005-0000-0000-0000BE020000}"/>
    <cellStyle name="Normal 3 2 3 10" xfId="707" xr:uid="{00000000-0005-0000-0000-0000BF020000}"/>
    <cellStyle name="Normal 3 2 3 10 2" xfId="708" xr:uid="{00000000-0005-0000-0000-0000C0020000}"/>
    <cellStyle name="Normal 3 2 3 10 3" xfId="709" xr:uid="{00000000-0005-0000-0000-0000C1020000}"/>
    <cellStyle name="Normal 3 2 3 10 4" xfId="710" xr:uid="{00000000-0005-0000-0000-0000C2020000}"/>
    <cellStyle name="Normal 3 2 3 10 5" xfId="711" xr:uid="{00000000-0005-0000-0000-0000C3020000}"/>
    <cellStyle name="Normal 3 2 3 10 6" xfId="712" xr:uid="{00000000-0005-0000-0000-0000C4020000}"/>
    <cellStyle name="Normal 3 2 3 10 7" xfId="713" xr:uid="{00000000-0005-0000-0000-0000C5020000}"/>
    <cellStyle name="Normal 3 2 3 11" xfId="714" xr:uid="{00000000-0005-0000-0000-0000C6020000}"/>
    <cellStyle name="Normal 3 2 3 11 2" xfId="715" xr:uid="{00000000-0005-0000-0000-0000C7020000}"/>
    <cellStyle name="Normal 3 2 3 11 3" xfId="716" xr:uid="{00000000-0005-0000-0000-0000C8020000}"/>
    <cellStyle name="Normal 3 2 3 11 4" xfId="717" xr:uid="{00000000-0005-0000-0000-0000C9020000}"/>
    <cellStyle name="Normal 3 2 3 11 5" xfId="718" xr:uid="{00000000-0005-0000-0000-0000CA020000}"/>
    <cellStyle name="Normal 3 2 3 11 6" xfId="719" xr:uid="{00000000-0005-0000-0000-0000CB020000}"/>
    <cellStyle name="Normal 3 2 3 11 7" xfId="720" xr:uid="{00000000-0005-0000-0000-0000CC020000}"/>
    <cellStyle name="Normal 3 2 3 12" xfId="721" xr:uid="{00000000-0005-0000-0000-0000CD020000}"/>
    <cellStyle name="Normal 3 2 3 12 2" xfId="722" xr:uid="{00000000-0005-0000-0000-0000CE020000}"/>
    <cellStyle name="Normal 3 2 3 12 3" xfId="723" xr:uid="{00000000-0005-0000-0000-0000CF020000}"/>
    <cellStyle name="Normal 3 2 3 12 4" xfId="724" xr:uid="{00000000-0005-0000-0000-0000D0020000}"/>
    <cellStyle name="Normal 3 2 3 12 5" xfId="725" xr:uid="{00000000-0005-0000-0000-0000D1020000}"/>
    <cellStyle name="Normal 3 2 3 12 6" xfId="726" xr:uid="{00000000-0005-0000-0000-0000D2020000}"/>
    <cellStyle name="Normal 3 2 3 12 7" xfId="727" xr:uid="{00000000-0005-0000-0000-0000D3020000}"/>
    <cellStyle name="Normal 3 2 3 13" xfId="728" xr:uid="{00000000-0005-0000-0000-0000D4020000}"/>
    <cellStyle name="Normal 3 2 3 14" xfId="729" xr:uid="{00000000-0005-0000-0000-0000D5020000}"/>
    <cellStyle name="Normal 3 2 3 15" xfId="730" xr:uid="{00000000-0005-0000-0000-0000D6020000}"/>
    <cellStyle name="Normal 3 2 3 16" xfId="731" xr:uid="{00000000-0005-0000-0000-0000D7020000}"/>
    <cellStyle name="Normal 3 2 3 17" xfId="732" xr:uid="{00000000-0005-0000-0000-0000D8020000}"/>
    <cellStyle name="Normal 3 2 3 18" xfId="733" xr:uid="{00000000-0005-0000-0000-0000D9020000}"/>
    <cellStyle name="Normal 3 2 3 19" xfId="734" xr:uid="{00000000-0005-0000-0000-0000DA020000}"/>
    <cellStyle name="Normal 3 2 3 2" xfId="735" xr:uid="{00000000-0005-0000-0000-0000DB020000}"/>
    <cellStyle name="Normal 3 2 3 2 2" xfId="736" xr:uid="{00000000-0005-0000-0000-0000DC020000}"/>
    <cellStyle name="Normal 3 2 3 2 3" xfId="737" xr:uid="{00000000-0005-0000-0000-0000DD020000}"/>
    <cellStyle name="Normal 3 2 3 2 4" xfId="738" xr:uid="{00000000-0005-0000-0000-0000DE020000}"/>
    <cellStyle name="Normal 3 2 3 2 5" xfId="739" xr:uid="{00000000-0005-0000-0000-0000DF020000}"/>
    <cellStyle name="Normal 3 2 3 2 6" xfId="740" xr:uid="{00000000-0005-0000-0000-0000E0020000}"/>
    <cellStyle name="Normal 3 2 3 2 7" xfId="741" xr:uid="{00000000-0005-0000-0000-0000E1020000}"/>
    <cellStyle name="Normal 3 2 3 20" xfId="742" xr:uid="{00000000-0005-0000-0000-0000E2020000}"/>
    <cellStyle name="Normal 3 2 3 3" xfId="743" xr:uid="{00000000-0005-0000-0000-0000E3020000}"/>
    <cellStyle name="Normal 3 2 3 3 2" xfId="744" xr:uid="{00000000-0005-0000-0000-0000E4020000}"/>
    <cellStyle name="Normal 3 2 3 3 3" xfId="745" xr:uid="{00000000-0005-0000-0000-0000E5020000}"/>
    <cellStyle name="Normal 3 2 3 3 4" xfId="746" xr:uid="{00000000-0005-0000-0000-0000E6020000}"/>
    <cellStyle name="Normal 3 2 3 3 5" xfId="747" xr:uid="{00000000-0005-0000-0000-0000E7020000}"/>
    <cellStyle name="Normal 3 2 3 3 6" xfId="748" xr:uid="{00000000-0005-0000-0000-0000E8020000}"/>
    <cellStyle name="Normal 3 2 3 3 7" xfId="749" xr:uid="{00000000-0005-0000-0000-0000E9020000}"/>
    <cellStyle name="Normal 3 2 3 4" xfId="750" xr:uid="{00000000-0005-0000-0000-0000EA020000}"/>
    <cellStyle name="Normal 3 2 3 4 2" xfId="751" xr:uid="{00000000-0005-0000-0000-0000EB020000}"/>
    <cellStyle name="Normal 3 2 3 4 3" xfId="752" xr:uid="{00000000-0005-0000-0000-0000EC020000}"/>
    <cellStyle name="Normal 3 2 3 4 4" xfId="753" xr:uid="{00000000-0005-0000-0000-0000ED020000}"/>
    <cellStyle name="Normal 3 2 3 4 5" xfId="754" xr:uid="{00000000-0005-0000-0000-0000EE020000}"/>
    <cellStyle name="Normal 3 2 3 4 6" xfId="755" xr:uid="{00000000-0005-0000-0000-0000EF020000}"/>
    <cellStyle name="Normal 3 2 3 4 7" xfId="756" xr:uid="{00000000-0005-0000-0000-0000F0020000}"/>
    <cellStyle name="Normal 3 2 3 5" xfId="757" xr:uid="{00000000-0005-0000-0000-0000F1020000}"/>
    <cellStyle name="Normal 3 2 3 5 2" xfId="758" xr:uid="{00000000-0005-0000-0000-0000F2020000}"/>
    <cellStyle name="Normal 3 2 3 5 3" xfId="759" xr:uid="{00000000-0005-0000-0000-0000F3020000}"/>
    <cellStyle name="Normal 3 2 3 5 4" xfId="760" xr:uid="{00000000-0005-0000-0000-0000F4020000}"/>
    <cellStyle name="Normal 3 2 3 5 5" xfId="761" xr:uid="{00000000-0005-0000-0000-0000F5020000}"/>
    <cellStyle name="Normal 3 2 3 5 6" xfId="762" xr:uid="{00000000-0005-0000-0000-0000F6020000}"/>
    <cellStyle name="Normal 3 2 3 5 7" xfId="763" xr:uid="{00000000-0005-0000-0000-0000F7020000}"/>
    <cellStyle name="Normal 3 2 3 6" xfId="764" xr:uid="{00000000-0005-0000-0000-0000F8020000}"/>
    <cellStyle name="Normal 3 2 3 6 2" xfId="765" xr:uid="{00000000-0005-0000-0000-0000F9020000}"/>
    <cellStyle name="Normal 3 2 3 6 3" xfId="766" xr:uid="{00000000-0005-0000-0000-0000FA020000}"/>
    <cellStyle name="Normal 3 2 3 6 4" xfId="767" xr:uid="{00000000-0005-0000-0000-0000FB020000}"/>
    <cellStyle name="Normal 3 2 3 6 5" xfId="768" xr:uid="{00000000-0005-0000-0000-0000FC020000}"/>
    <cellStyle name="Normal 3 2 3 6 6" xfId="769" xr:uid="{00000000-0005-0000-0000-0000FD020000}"/>
    <cellStyle name="Normal 3 2 3 6 7" xfId="770" xr:uid="{00000000-0005-0000-0000-0000FE020000}"/>
    <cellStyle name="Normal 3 2 3 7" xfId="771" xr:uid="{00000000-0005-0000-0000-0000FF020000}"/>
    <cellStyle name="Normal 3 2 3 7 2" xfId="772" xr:uid="{00000000-0005-0000-0000-000000030000}"/>
    <cellStyle name="Normal 3 2 3 7 3" xfId="773" xr:uid="{00000000-0005-0000-0000-000001030000}"/>
    <cellStyle name="Normal 3 2 3 7 4" xfId="774" xr:uid="{00000000-0005-0000-0000-000002030000}"/>
    <cellStyle name="Normal 3 2 3 7 5" xfId="775" xr:uid="{00000000-0005-0000-0000-000003030000}"/>
    <cellStyle name="Normal 3 2 3 7 6" xfId="776" xr:uid="{00000000-0005-0000-0000-000004030000}"/>
    <cellStyle name="Normal 3 2 3 7 7" xfId="777" xr:uid="{00000000-0005-0000-0000-000005030000}"/>
    <cellStyle name="Normal 3 2 3 8" xfId="778" xr:uid="{00000000-0005-0000-0000-000006030000}"/>
    <cellStyle name="Normal 3 2 3 8 2" xfId="779" xr:uid="{00000000-0005-0000-0000-000007030000}"/>
    <cellStyle name="Normal 3 2 3 8 3" xfId="780" xr:uid="{00000000-0005-0000-0000-000008030000}"/>
    <cellStyle name="Normal 3 2 3 8 4" xfId="781" xr:uid="{00000000-0005-0000-0000-000009030000}"/>
    <cellStyle name="Normal 3 2 3 8 5" xfId="782" xr:uid="{00000000-0005-0000-0000-00000A030000}"/>
    <cellStyle name="Normal 3 2 3 8 6" xfId="783" xr:uid="{00000000-0005-0000-0000-00000B030000}"/>
    <cellStyle name="Normal 3 2 3 8 7" xfId="784" xr:uid="{00000000-0005-0000-0000-00000C030000}"/>
    <cellStyle name="Normal 3 2 3 9" xfId="785" xr:uid="{00000000-0005-0000-0000-00000D030000}"/>
    <cellStyle name="Normal 3 2 3 9 2" xfId="786" xr:uid="{00000000-0005-0000-0000-00000E030000}"/>
    <cellStyle name="Normal 3 2 3 9 3" xfId="787" xr:uid="{00000000-0005-0000-0000-00000F030000}"/>
    <cellStyle name="Normal 3 2 3 9 4" xfId="788" xr:uid="{00000000-0005-0000-0000-000010030000}"/>
    <cellStyle name="Normal 3 2 3 9 5" xfId="789" xr:uid="{00000000-0005-0000-0000-000011030000}"/>
    <cellStyle name="Normal 3 2 3 9 6" xfId="790" xr:uid="{00000000-0005-0000-0000-000012030000}"/>
    <cellStyle name="Normal 3 2 3 9 7" xfId="791" xr:uid="{00000000-0005-0000-0000-000013030000}"/>
    <cellStyle name="Normal 3 2 4" xfId="792" xr:uid="{00000000-0005-0000-0000-000014030000}"/>
    <cellStyle name="Normal 3 2 4 2" xfId="793" xr:uid="{00000000-0005-0000-0000-000015030000}"/>
    <cellStyle name="Normal 3 2 4 3" xfId="794" xr:uid="{00000000-0005-0000-0000-000016030000}"/>
    <cellStyle name="Normal 3 2 4 4" xfId="795" xr:uid="{00000000-0005-0000-0000-000017030000}"/>
    <cellStyle name="Normal 3 2 4 5" xfId="796" xr:uid="{00000000-0005-0000-0000-000018030000}"/>
    <cellStyle name="Normal 3 2 4 6" xfId="797" xr:uid="{00000000-0005-0000-0000-000019030000}"/>
    <cellStyle name="Normal 3 2 4 7" xfId="798" xr:uid="{00000000-0005-0000-0000-00001A030000}"/>
    <cellStyle name="Normal 3 2 5" xfId="799" xr:uid="{00000000-0005-0000-0000-00001B030000}"/>
    <cellStyle name="Normal 3 2 5 2" xfId="800" xr:uid="{00000000-0005-0000-0000-00001C030000}"/>
    <cellStyle name="Normal 3 2 5 3" xfId="801" xr:uid="{00000000-0005-0000-0000-00001D030000}"/>
    <cellStyle name="Normal 3 2 5 4" xfId="802" xr:uid="{00000000-0005-0000-0000-00001E030000}"/>
    <cellStyle name="Normal 3 2 5 5" xfId="803" xr:uid="{00000000-0005-0000-0000-00001F030000}"/>
    <cellStyle name="Normal 3 2 5 6" xfId="804" xr:uid="{00000000-0005-0000-0000-000020030000}"/>
    <cellStyle name="Normal 3 2 5 7" xfId="805" xr:uid="{00000000-0005-0000-0000-000021030000}"/>
    <cellStyle name="Normal 3 2 6" xfId="806" xr:uid="{00000000-0005-0000-0000-000022030000}"/>
    <cellStyle name="Normal 3 2 6 2" xfId="807" xr:uid="{00000000-0005-0000-0000-000023030000}"/>
    <cellStyle name="Normal 3 2 6 3" xfId="808" xr:uid="{00000000-0005-0000-0000-000024030000}"/>
    <cellStyle name="Normal 3 2 6 4" xfId="809" xr:uid="{00000000-0005-0000-0000-000025030000}"/>
    <cellStyle name="Normal 3 2 6 5" xfId="810" xr:uid="{00000000-0005-0000-0000-000026030000}"/>
    <cellStyle name="Normal 3 2 6 6" xfId="811" xr:uid="{00000000-0005-0000-0000-000027030000}"/>
    <cellStyle name="Normal 3 2 6 7" xfId="812" xr:uid="{00000000-0005-0000-0000-000028030000}"/>
    <cellStyle name="Normal 3 2 7" xfId="813" xr:uid="{00000000-0005-0000-0000-000029030000}"/>
    <cellStyle name="Normal 3 2 7 2" xfId="814" xr:uid="{00000000-0005-0000-0000-00002A030000}"/>
    <cellStyle name="Normal 3 2 7 3" xfId="815" xr:uid="{00000000-0005-0000-0000-00002B030000}"/>
    <cellStyle name="Normal 3 2 7 4" xfId="816" xr:uid="{00000000-0005-0000-0000-00002C030000}"/>
    <cellStyle name="Normal 3 2 7 5" xfId="817" xr:uid="{00000000-0005-0000-0000-00002D030000}"/>
    <cellStyle name="Normal 3 2 7 6" xfId="818" xr:uid="{00000000-0005-0000-0000-00002E030000}"/>
    <cellStyle name="Normal 3 2 7 7" xfId="819" xr:uid="{00000000-0005-0000-0000-00002F030000}"/>
    <cellStyle name="Normal 3 2 8" xfId="820" xr:uid="{00000000-0005-0000-0000-000030030000}"/>
    <cellStyle name="Normal 3 2 8 2" xfId="821" xr:uid="{00000000-0005-0000-0000-000031030000}"/>
    <cellStyle name="Normal 3 2 8 3" xfId="822" xr:uid="{00000000-0005-0000-0000-000032030000}"/>
    <cellStyle name="Normal 3 2 8 4" xfId="823" xr:uid="{00000000-0005-0000-0000-000033030000}"/>
    <cellStyle name="Normal 3 2 8 5" xfId="824" xr:uid="{00000000-0005-0000-0000-000034030000}"/>
    <cellStyle name="Normal 3 2 8 6" xfId="825" xr:uid="{00000000-0005-0000-0000-000035030000}"/>
    <cellStyle name="Normal 3 2 8 7" xfId="826" xr:uid="{00000000-0005-0000-0000-000036030000}"/>
    <cellStyle name="Normal 3 2 9" xfId="827" xr:uid="{00000000-0005-0000-0000-000037030000}"/>
    <cellStyle name="Normal 3 2 9 2" xfId="828" xr:uid="{00000000-0005-0000-0000-000038030000}"/>
    <cellStyle name="Normal 3 2 9 3" xfId="829" xr:uid="{00000000-0005-0000-0000-000039030000}"/>
    <cellStyle name="Normal 3 2 9 4" xfId="830" xr:uid="{00000000-0005-0000-0000-00003A030000}"/>
    <cellStyle name="Normal 3 2 9 5" xfId="831" xr:uid="{00000000-0005-0000-0000-00003B030000}"/>
    <cellStyle name="Normal 3 2 9 6" xfId="832" xr:uid="{00000000-0005-0000-0000-00003C030000}"/>
    <cellStyle name="Normal 3 2 9 7" xfId="833" xr:uid="{00000000-0005-0000-0000-00003D030000}"/>
    <cellStyle name="Normal 3 20" xfId="834" xr:uid="{00000000-0005-0000-0000-00003E030000}"/>
    <cellStyle name="Normal 3 21" xfId="835" xr:uid="{00000000-0005-0000-0000-00003F030000}"/>
    <cellStyle name="Normal 3 22" xfId="836" xr:uid="{00000000-0005-0000-0000-000040030000}"/>
    <cellStyle name="Normal 3 23" xfId="837" xr:uid="{00000000-0005-0000-0000-000041030000}"/>
    <cellStyle name="Normal 3 24" xfId="838" xr:uid="{00000000-0005-0000-0000-000042030000}"/>
    <cellStyle name="Normal 3 25" xfId="839" xr:uid="{00000000-0005-0000-0000-000043030000}"/>
    <cellStyle name="Normal 3 3" xfId="112" xr:uid="{00000000-0005-0000-0000-000044030000}"/>
    <cellStyle name="Normal 3 3 10" xfId="840" xr:uid="{00000000-0005-0000-0000-000045030000}"/>
    <cellStyle name="Normal 3 3 10 2" xfId="841" xr:uid="{00000000-0005-0000-0000-000046030000}"/>
    <cellStyle name="Normal 3 3 10 3" xfId="842" xr:uid="{00000000-0005-0000-0000-000047030000}"/>
    <cellStyle name="Normal 3 3 10 4" xfId="843" xr:uid="{00000000-0005-0000-0000-000048030000}"/>
    <cellStyle name="Normal 3 3 10 5" xfId="844" xr:uid="{00000000-0005-0000-0000-000049030000}"/>
    <cellStyle name="Normal 3 3 10 6" xfId="845" xr:uid="{00000000-0005-0000-0000-00004A030000}"/>
    <cellStyle name="Normal 3 3 10 7" xfId="846" xr:uid="{00000000-0005-0000-0000-00004B030000}"/>
    <cellStyle name="Normal 3 3 11" xfId="847" xr:uid="{00000000-0005-0000-0000-00004C030000}"/>
    <cellStyle name="Normal 3 3 11 2" xfId="848" xr:uid="{00000000-0005-0000-0000-00004D030000}"/>
    <cellStyle name="Normal 3 3 11 3" xfId="849" xr:uid="{00000000-0005-0000-0000-00004E030000}"/>
    <cellStyle name="Normal 3 3 11 4" xfId="850" xr:uid="{00000000-0005-0000-0000-00004F030000}"/>
    <cellStyle name="Normal 3 3 11 5" xfId="851" xr:uid="{00000000-0005-0000-0000-000050030000}"/>
    <cellStyle name="Normal 3 3 11 6" xfId="852" xr:uid="{00000000-0005-0000-0000-000051030000}"/>
    <cellStyle name="Normal 3 3 11 7" xfId="853" xr:uid="{00000000-0005-0000-0000-000052030000}"/>
    <cellStyle name="Normal 3 3 12" xfId="854" xr:uid="{00000000-0005-0000-0000-000053030000}"/>
    <cellStyle name="Normal 3 3 12 2" xfId="855" xr:uid="{00000000-0005-0000-0000-000054030000}"/>
    <cellStyle name="Normal 3 3 12 3" xfId="856" xr:uid="{00000000-0005-0000-0000-000055030000}"/>
    <cellStyle name="Normal 3 3 12 4" xfId="857" xr:uid="{00000000-0005-0000-0000-000056030000}"/>
    <cellStyle name="Normal 3 3 12 5" xfId="858" xr:uid="{00000000-0005-0000-0000-000057030000}"/>
    <cellStyle name="Normal 3 3 12 6" xfId="859" xr:uid="{00000000-0005-0000-0000-000058030000}"/>
    <cellStyle name="Normal 3 3 12 7" xfId="860" xr:uid="{00000000-0005-0000-0000-000059030000}"/>
    <cellStyle name="Normal 3 3 13" xfId="861" xr:uid="{00000000-0005-0000-0000-00005A030000}"/>
    <cellStyle name="Normal 3 3 13 2" xfId="862" xr:uid="{00000000-0005-0000-0000-00005B030000}"/>
    <cellStyle name="Normal 3 3 13 3" xfId="863" xr:uid="{00000000-0005-0000-0000-00005C030000}"/>
    <cellStyle name="Normal 3 3 13 4" xfId="864" xr:uid="{00000000-0005-0000-0000-00005D030000}"/>
    <cellStyle name="Normal 3 3 13 5" xfId="865" xr:uid="{00000000-0005-0000-0000-00005E030000}"/>
    <cellStyle name="Normal 3 3 13 6" xfId="866" xr:uid="{00000000-0005-0000-0000-00005F030000}"/>
    <cellStyle name="Normal 3 3 13 7" xfId="867" xr:uid="{00000000-0005-0000-0000-000060030000}"/>
    <cellStyle name="Normal 3 3 14" xfId="868" xr:uid="{00000000-0005-0000-0000-000061030000}"/>
    <cellStyle name="Normal 3 3 14 2" xfId="869" xr:uid="{00000000-0005-0000-0000-000062030000}"/>
    <cellStyle name="Normal 3 3 14 3" xfId="870" xr:uid="{00000000-0005-0000-0000-000063030000}"/>
    <cellStyle name="Normal 3 3 14 4" xfId="871" xr:uid="{00000000-0005-0000-0000-000064030000}"/>
    <cellStyle name="Normal 3 3 14 5" xfId="872" xr:uid="{00000000-0005-0000-0000-000065030000}"/>
    <cellStyle name="Normal 3 3 14 6" xfId="873" xr:uid="{00000000-0005-0000-0000-000066030000}"/>
    <cellStyle name="Normal 3 3 14 7" xfId="874" xr:uid="{00000000-0005-0000-0000-000067030000}"/>
    <cellStyle name="Normal 3 3 15" xfId="875" xr:uid="{00000000-0005-0000-0000-000068030000}"/>
    <cellStyle name="Normal 3 3 16" xfId="876" xr:uid="{00000000-0005-0000-0000-000069030000}"/>
    <cellStyle name="Normal 3 3 17" xfId="877" xr:uid="{00000000-0005-0000-0000-00006A030000}"/>
    <cellStyle name="Normal 3 3 18" xfId="878" xr:uid="{00000000-0005-0000-0000-00006B030000}"/>
    <cellStyle name="Normal 3 3 19" xfId="879" xr:uid="{00000000-0005-0000-0000-00006C030000}"/>
    <cellStyle name="Normal 3 3 2" xfId="880" xr:uid="{00000000-0005-0000-0000-00006D030000}"/>
    <cellStyle name="Normal 3 3 2 10" xfId="881" xr:uid="{00000000-0005-0000-0000-00006E030000}"/>
    <cellStyle name="Normal 3 3 2 10 2" xfId="882" xr:uid="{00000000-0005-0000-0000-00006F030000}"/>
    <cellStyle name="Normal 3 3 2 10 3" xfId="883" xr:uid="{00000000-0005-0000-0000-000070030000}"/>
    <cellStyle name="Normal 3 3 2 10 4" xfId="884" xr:uid="{00000000-0005-0000-0000-000071030000}"/>
    <cellStyle name="Normal 3 3 2 10 5" xfId="885" xr:uid="{00000000-0005-0000-0000-000072030000}"/>
    <cellStyle name="Normal 3 3 2 10 6" xfId="886" xr:uid="{00000000-0005-0000-0000-000073030000}"/>
    <cellStyle name="Normal 3 3 2 10 7" xfId="887" xr:uid="{00000000-0005-0000-0000-000074030000}"/>
    <cellStyle name="Normal 3 3 2 11" xfId="888" xr:uid="{00000000-0005-0000-0000-000075030000}"/>
    <cellStyle name="Normal 3 3 2 11 2" xfId="889" xr:uid="{00000000-0005-0000-0000-000076030000}"/>
    <cellStyle name="Normal 3 3 2 11 3" xfId="890" xr:uid="{00000000-0005-0000-0000-000077030000}"/>
    <cellStyle name="Normal 3 3 2 11 4" xfId="891" xr:uid="{00000000-0005-0000-0000-000078030000}"/>
    <cellStyle name="Normal 3 3 2 11 5" xfId="892" xr:uid="{00000000-0005-0000-0000-000079030000}"/>
    <cellStyle name="Normal 3 3 2 11 6" xfId="893" xr:uid="{00000000-0005-0000-0000-00007A030000}"/>
    <cellStyle name="Normal 3 3 2 11 7" xfId="894" xr:uid="{00000000-0005-0000-0000-00007B030000}"/>
    <cellStyle name="Normal 3 3 2 12" xfId="895" xr:uid="{00000000-0005-0000-0000-00007C030000}"/>
    <cellStyle name="Normal 3 3 2 12 2" xfId="896" xr:uid="{00000000-0005-0000-0000-00007D030000}"/>
    <cellStyle name="Normal 3 3 2 12 3" xfId="897" xr:uid="{00000000-0005-0000-0000-00007E030000}"/>
    <cellStyle name="Normal 3 3 2 12 4" xfId="898" xr:uid="{00000000-0005-0000-0000-00007F030000}"/>
    <cellStyle name="Normal 3 3 2 12 5" xfId="899" xr:uid="{00000000-0005-0000-0000-000080030000}"/>
    <cellStyle name="Normal 3 3 2 12 6" xfId="900" xr:uid="{00000000-0005-0000-0000-000081030000}"/>
    <cellStyle name="Normal 3 3 2 12 7" xfId="901" xr:uid="{00000000-0005-0000-0000-000082030000}"/>
    <cellStyle name="Normal 3 3 2 13" xfId="902" xr:uid="{00000000-0005-0000-0000-000083030000}"/>
    <cellStyle name="Normal 3 3 2 14" xfId="903" xr:uid="{00000000-0005-0000-0000-000084030000}"/>
    <cellStyle name="Normal 3 3 2 15" xfId="904" xr:uid="{00000000-0005-0000-0000-000085030000}"/>
    <cellStyle name="Normal 3 3 2 16" xfId="905" xr:uid="{00000000-0005-0000-0000-000086030000}"/>
    <cellStyle name="Normal 3 3 2 17" xfId="906" xr:uid="{00000000-0005-0000-0000-000087030000}"/>
    <cellStyle name="Normal 3 3 2 18" xfId="907" xr:uid="{00000000-0005-0000-0000-000088030000}"/>
    <cellStyle name="Normal 3 3 2 19" xfId="908" xr:uid="{00000000-0005-0000-0000-000089030000}"/>
    <cellStyle name="Normal 3 3 2 2" xfId="909" xr:uid="{00000000-0005-0000-0000-00008A030000}"/>
    <cellStyle name="Normal 3 3 2 2 2" xfId="910" xr:uid="{00000000-0005-0000-0000-00008B030000}"/>
    <cellStyle name="Normal 3 3 2 2 3" xfId="911" xr:uid="{00000000-0005-0000-0000-00008C030000}"/>
    <cellStyle name="Normal 3 3 2 2 4" xfId="912" xr:uid="{00000000-0005-0000-0000-00008D030000}"/>
    <cellStyle name="Normal 3 3 2 2 5" xfId="913" xr:uid="{00000000-0005-0000-0000-00008E030000}"/>
    <cellStyle name="Normal 3 3 2 2 6" xfId="914" xr:uid="{00000000-0005-0000-0000-00008F030000}"/>
    <cellStyle name="Normal 3 3 2 2 7" xfId="915" xr:uid="{00000000-0005-0000-0000-000090030000}"/>
    <cellStyle name="Normal 3 3 2 20" xfId="916" xr:uid="{00000000-0005-0000-0000-000091030000}"/>
    <cellStyle name="Normal 3 3 2 3" xfId="917" xr:uid="{00000000-0005-0000-0000-000092030000}"/>
    <cellStyle name="Normal 3 3 2 3 2" xfId="918" xr:uid="{00000000-0005-0000-0000-000093030000}"/>
    <cellStyle name="Normal 3 3 2 3 3" xfId="919" xr:uid="{00000000-0005-0000-0000-000094030000}"/>
    <cellStyle name="Normal 3 3 2 3 4" xfId="920" xr:uid="{00000000-0005-0000-0000-000095030000}"/>
    <cellStyle name="Normal 3 3 2 3 5" xfId="921" xr:uid="{00000000-0005-0000-0000-000096030000}"/>
    <cellStyle name="Normal 3 3 2 3 6" xfId="922" xr:uid="{00000000-0005-0000-0000-000097030000}"/>
    <cellStyle name="Normal 3 3 2 3 7" xfId="923" xr:uid="{00000000-0005-0000-0000-000098030000}"/>
    <cellStyle name="Normal 3 3 2 4" xfId="924" xr:uid="{00000000-0005-0000-0000-000099030000}"/>
    <cellStyle name="Normal 3 3 2 4 2" xfId="925" xr:uid="{00000000-0005-0000-0000-00009A030000}"/>
    <cellStyle name="Normal 3 3 2 4 3" xfId="926" xr:uid="{00000000-0005-0000-0000-00009B030000}"/>
    <cellStyle name="Normal 3 3 2 4 4" xfId="927" xr:uid="{00000000-0005-0000-0000-00009C030000}"/>
    <cellStyle name="Normal 3 3 2 4 5" xfId="928" xr:uid="{00000000-0005-0000-0000-00009D030000}"/>
    <cellStyle name="Normal 3 3 2 4 6" xfId="929" xr:uid="{00000000-0005-0000-0000-00009E030000}"/>
    <cellStyle name="Normal 3 3 2 4 7" xfId="930" xr:uid="{00000000-0005-0000-0000-00009F030000}"/>
    <cellStyle name="Normal 3 3 2 5" xfId="931" xr:uid="{00000000-0005-0000-0000-0000A0030000}"/>
    <cellStyle name="Normal 3 3 2 5 2" xfId="932" xr:uid="{00000000-0005-0000-0000-0000A1030000}"/>
    <cellStyle name="Normal 3 3 2 5 3" xfId="933" xr:uid="{00000000-0005-0000-0000-0000A2030000}"/>
    <cellStyle name="Normal 3 3 2 5 4" xfId="934" xr:uid="{00000000-0005-0000-0000-0000A3030000}"/>
    <cellStyle name="Normal 3 3 2 5 5" xfId="935" xr:uid="{00000000-0005-0000-0000-0000A4030000}"/>
    <cellStyle name="Normal 3 3 2 5 6" xfId="936" xr:uid="{00000000-0005-0000-0000-0000A5030000}"/>
    <cellStyle name="Normal 3 3 2 5 7" xfId="937" xr:uid="{00000000-0005-0000-0000-0000A6030000}"/>
    <cellStyle name="Normal 3 3 2 6" xfId="938" xr:uid="{00000000-0005-0000-0000-0000A7030000}"/>
    <cellStyle name="Normal 3 3 2 6 2" xfId="939" xr:uid="{00000000-0005-0000-0000-0000A8030000}"/>
    <cellStyle name="Normal 3 3 2 6 3" xfId="940" xr:uid="{00000000-0005-0000-0000-0000A9030000}"/>
    <cellStyle name="Normal 3 3 2 6 4" xfId="941" xr:uid="{00000000-0005-0000-0000-0000AA030000}"/>
    <cellStyle name="Normal 3 3 2 6 5" xfId="942" xr:uid="{00000000-0005-0000-0000-0000AB030000}"/>
    <cellStyle name="Normal 3 3 2 6 6" xfId="943" xr:uid="{00000000-0005-0000-0000-0000AC030000}"/>
    <cellStyle name="Normal 3 3 2 6 7" xfId="944" xr:uid="{00000000-0005-0000-0000-0000AD030000}"/>
    <cellStyle name="Normal 3 3 2 7" xfId="945" xr:uid="{00000000-0005-0000-0000-0000AE030000}"/>
    <cellStyle name="Normal 3 3 2 7 2" xfId="946" xr:uid="{00000000-0005-0000-0000-0000AF030000}"/>
    <cellStyle name="Normal 3 3 2 7 3" xfId="947" xr:uid="{00000000-0005-0000-0000-0000B0030000}"/>
    <cellStyle name="Normal 3 3 2 7 4" xfId="948" xr:uid="{00000000-0005-0000-0000-0000B1030000}"/>
    <cellStyle name="Normal 3 3 2 7 5" xfId="949" xr:uid="{00000000-0005-0000-0000-0000B2030000}"/>
    <cellStyle name="Normal 3 3 2 7 6" xfId="950" xr:uid="{00000000-0005-0000-0000-0000B3030000}"/>
    <cellStyle name="Normal 3 3 2 7 7" xfId="951" xr:uid="{00000000-0005-0000-0000-0000B4030000}"/>
    <cellStyle name="Normal 3 3 2 8" xfId="952" xr:uid="{00000000-0005-0000-0000-0000B5030000}"/>
    <cellStyle name="Normal 3 3 2 8 2" xfId="953" xr:uid="{00000000-0005-0000-0000-0000B6030000}"/>
    <cellStyle name="Normal 3 3 2 8 3" xfId="954" xr:uid="{00000000-0005-0000-0000-0000B7030000}"/>
    <cellStyle name="Normal 3 3 2 8 4" xfId="955" xr:uid="{00000000-0005-0000-0000-0000B8030000}"/>
    <cellStyle name="Normal 3 3 2 8 5" xfId="956" xr:uid="{00000000-0005-0000-0000-0000B9030000}"/>
    <cellStyle name="Normal 3 3 2 8 6" xfId="957" xr:uid="{00000000-0005-0000-0000-0000BA030000}"/>
    <cellStyle name="Normal 3 3 2 8 7" xfId="958" xr:uid="{00000000-0005-0000-0000-0000BB030000}"/>
    <cellStyle name="Normal 3 3 2 9" xfId="959" xr:uid="{00000000-0005-0000-0000-0000BC030000}"/>
    <cellStyle name="Normal 3 3 2 9 2" xfId="960" xr:uid="{00000000-0005-0000-0000-0000BD030000}"/>
    <cellStyle name="Normal 3 3 2 9 3" xfId="961" xr:uid="{00000000-0005-0000-0000-0000BE030000}"/>
    <cellStyle name="Normal 3 3 2 9 4" xfId="962" xr:uid="{00000000-0005-0000-0000-0000BF030000}"/>
    <cellStyle name="Normal 3 3 2 9 5" xfId="963" xr:uid="{00000000-0005-0000-0000-0000C0030000}"/>
    <cellStyle name="Normal 3 3 2 9 6" xfId="964" xr:uid="{00000000-0005-0000-0000-0000C1030000}"/>
    <cellStyle name="Normal 3 3 2 9 7" xfId="965" xr:uid="{00000000-0005-0000-0000-0000C2030000}"/>
    <cellStyle name="Normal 3 3 20" xfId="966" xr:uid="{00000000-0005-0000-0000-0000C3030000}"/>
    <cellStyle name="Normal 3 3 21" xfId="967" xr:uid="{00000000-0005-0000-0000-0000C4030000}"/>
    <cellStyle name="Normal 3 3 22" xfId="968" xr:uid="{00000000-0005-0000-0000-0000C5030000}"/>
    <cellStyle name="Normal 3 3 3" xfId="969" xr:uid="{00000000-0005-0000-0000-0000C6030000}"/>
    <cellStyle name="Normal 3 3 3 10" xfId="970" xr:uid="{00000000-0005-0000-0000-0000C7030000}"/>
    <cellStyle name="Normal 3 3 3 10 2" xfId="971" xr:uid="{00000000-0005-0000-0000-0000C8030000}"/>
    <cellStyle name="Normal 3 3 3 10 3" xfId="972" xr:uid="{00000000-0005-0000-0000-0000C9030000}"/>
    <cellStyle name="Normal 3 3 3 10 4" xfId="973" xr:uid="{00000000-0005-0000-0000-0000CA030000}"/>
    <cellStyle name="Normal 3 3 3 10 5" xfId="974" xr:uid="{00000000-0005-0000-0000-0000CB030000}"/>
    <cellStyle name="Normal 3 3 3 10 6" xfId="975" xr:uid="{00000000-0005-0000-0000-0000CC030000}"/>
    <cellStyle name="Normal 3 3 3 10 7" xfId="976" xr:uid="{00000000-0005-0000-0000-0000CD030000}"/>
    <cellStyle name="Normal 3 3 3 11" xfId="977" xr:uid="{00000000-0005-0000-0000-0000CE030000}"/>
    <cellStyle name="Normal 3 3 3 11 2" xfId="978" xr:uid="{00000000-0005-0000-0000-0000CF030000}"/>
    <cellStyle name="Normal 3 3 3 11 3" xfId="979" xr:uid="{00000000-0005-0000-0000-0000D0030000}"/>
    <cellStyle name="Normal 3 3 3 11 4" xfId="980" xr:uid="{00000000-0005-0000-0000-0000D1030000}"/>
    <cellStyle name="Normal 3 3 3 11 5" xfId="981" xr:uid="{00000000-0005-0000-0000-0000D2030000}"/>
    <cellStyle name="Normal 3 3 3 11 6" xfId="982" xr:uid="{00000000-0005-0000-0000-0000D3030000}"/>
    <cellStyle name="Normal 3 3 3 11 7" xfId="983" xr:uid="{00000000-0005-0000-0000-0000D4030000}"/>
    <cellStyle name="Normal 3 3 3 12" xfId="984" xr:uid="{00000000-0005-0000-0000-0000D5030000}"/>
    <cellStyle name="Normal 3 3 3 12 2" xfId="985" xr:uid="{00000000-0005-0000-0000-0000D6030000}"/>
    <cellStyle name="Normal 3 3 3 12 3" xfId="986" xr:uid="{00000000-0005-0000-0000-0000D7030000}"/>
    <cellStyle name="Normal 3 3 3 12 4" xfId="987" xr:uid="{00000000-0005-0000-0000-0000D8030000}"/>
    <cellStyle name="Normal 3 3 3 12 5" xfId="988" xr:uid="{00000000-0005-0000-0000-0000D9030000}"/>
    <cellStyle name="Normal 3 3 3 12 6" xfId="989" xr:uid="{00000000-0005-0000-0000-0000DA030000}"/>
    <cellStyle name="Normal 3 3 3 12 7" xfId="990" xr:uid="{00000000-0005-0000-0000-0000DB030000}"/>
    <cellStyle name="Normal 3 3 3 13" xfId="991" xr:uid="{00000000-0005-0000-0000-0000DC030000}"/>
    <cellStyle name="Normal 3 3 3 14" xfId="992" xr:uid="{00000000-0005-0000-0000-0000DD030000}"/>
    <cellStyle name="Normal 3 3 3 15" xfId="993" xr:uid="{00000000-0005-0000-0000-0000DE030000}"/>
    <cellStyle name="Normal 3 3 3 16" xfId="994" xr:uid="{00000000-0005-0000-0000-0000DF030000}"/>
    <cellStyle name="Normal 3 3 3 17" xfId="995" xr:uid="{00000000-0005-0000-0000-0000E0030000}"/>
    <cellStyle name="Normal 3 3 3 18" xfId="996" xr:uid="{00000000-0005-0000-0000-0000E1030000}"/>
    <cellStyle name="Normal 3 3 3 19" xfId="997" xr:uid="{00000000-0005-0000-0000-0000E2030000}"/>
    <cellStyle name="Normal 3 3 3 2" xfId="998" xr:uid="{00000000-0005-0000-0000-0000E3030000}"/>
    <cellStyle name="Normal 3 3 3 2 2" xfId="999" xr:uid="{00000000-0005-0000-0000-0000E4030000}"/>
    <cellStyle name="Normal 3 3 3 2 3" xfId="1000" xr:uid="{00000000-0005-0000-0000-0000E5030000}"/>
    <cellStyle name="Normal 3 3 3 2 4" xfId="1001" xr:uid="{00000000-0005-0000-0000-0000E6030000}"/>
    <cellStyle name="Normal 3 3 3 2 5" xfId="1002" xr:uid="{00000000-0005-0000-0000-0000E7030000}"/>
    <cellStyle name="Normal 3 3 3 2 6" xfId="1003" xr:uid="{00000000-0005-0000-0000-0000E8030000}"/>
    <cellStyle name="Normal 3 3 3 2 7" xfId="1004" xr:uid="{00000000-0005-0000-0000-0000E9030000}"/>
    <cellStyle name="Normal 3 3 3 20" xfId="1005" xr:uid="{00000000-0005-0000-0000-0000EA030000}"/>
    <cellStyle name="Normal 3 3 3 3" xfId="1006" xr:uid="{00000000-0005-0000-0000-0000EB030000}"/>
    <cellStyle name="Normal 3 3 3 3 2" xfId="1007" xr:uid="{00000000-0005-0000-0000-0000EC030000}"/>
    <cellStyle name="Normal 3 3 3 3 3" xfId="1008" xr:uid="{00000000-0005-0000-0000-0000ED030000}"/>
    <cellStyle name="Normal 3 3 3 3 4" xfId="1009" xr:uid="{00000000-0005-0000-0000-0000EE030000}"/>
    <cellStyle name="Normal 3 3 3 3 5" xfId="1010" xr:uid="{00000000-0005-0000-0000-0000EF030000}"/>
    <cellStyle name="Normal 3 3 3 3 6" xfId="1011" xr:uid="{00000000-0005-0000-0000-0000F0030000}"/>
    <cellStyle name="Normal 3 3 3 3 7" xfId="1012" xr:uid="{00000000-0005-0000-0000-0000F1030000}"/>
    <cellStyle name="Normal 3 3 3 4" xfId="1013" xr:uid="{00000000-0005-0000-0000-0000F2030000}"/>
    <cellStyle name="Normal 3 3 3 4 2" xfId="1014" xr:uid="{00000000-0005-0000-0000-0000F3030000}"/>
    <cellStyle name="Normal 3 3 3 4 3" xfId="1015" xr:uid="{00000000-0005-0000-0000-0000F4030000}"/>
    <cellStyle name="Normal 3 3 3 4 4" xfId="1016" xr:uid="{00000000-0005-0000-0000-0000F5030000}"/>
    <cellStyle name="Normal 3 3 3 4 5" xfId="1017" xr:uid="{00000000-0005-0000-0000-0000F6030000}"/>
    <cellStyle name="Normal 3 3 3 4 6" xfId="1018" xr:uid="{00000000-0005-0000-0000-0000F7030000}"/>
    <cellStyle name="Normal 3 3 3 4 7" xfId="1019" xr:uid="{00000000-0005-0000-0000-0000F8030000}"/>
    <cellStyle name="Normal 3 3 3 5" xfId="1020" xr:uid="{00000000-0005-0000-0000-0000F9030000}"/>
    <cellStyle name="Normal 3 3 3 5 2" xfId="1021" xr:uid="{00000000-0005-0000-0000-0000FA030000}"/>
    <cellStyle name="Normal 3 3 3 5 3" xfId="1022" xr:uid="{00000000-0005-0000-0000-0000FB030000}"/>
    <cellStyle name="Normal 3 3 3 5 4" xfId="1023" xr:uid="{00000000-0005-0000-0000-0000FC030000}"/>
    <cellStyle name="Normal 3 3 3 5 5" xfId="1024" xr:uid="{00000000-0005-0000-0000-0000FD030000}"/>
    <cellStyle name="Normal 3 3 3 5 6" xfId="1025" xr:uid="{00000000-0005-0000-0000-0000FE030000}"/>
    <cellStyle name="Normal 3 3 3 5 7" xfId="1026" xr:uid="{00000000-0005-0000-0000-0000FF030000}"/>
    <cellStyle name="Normal 3 3 3 6" xfId="1027" xr:uid="{00000000-0005-0000-0000-000000040000}"/>
    <cellStyle name="Normal 3 3 3 6 2" xfId="1028" xr:uid="{00000000-0005-0000-0000-000001040000}"/>
    <cellStyle name="Normal 3 3 3 6 3" xfId="1029" xr:uid="{00000000-0005-0000-0000-000002040000}"/>
    <cellStyle name="Normal 3 3 3 6 4" xfId="1030" xr:uid="{00000000-0005-0000-0000-000003040000}"/>
    <cellStyle name="Normal 3 3 3 6 5" xfId="1031" xr:uid="{00000000-0005-0000-0000-000004040000}"/>
    <cellStyle name="Normal 3 3 3 6 6" xfId="1032" xr:uid="{00000000-0005-0000-0000-000005040000}"/>
    <cellStyle name="Normal 3 3 3 6 7" xfId="1033" xr:uid="{00000000-0005-0000-0000-000006040000}"/>
    <cellStyle name="Normal 3 3 3 7" xfId="1034" xr:uid="{00000000-0005-0000-0000-000007040000}"/>
    <cellStyle name="Normal 3 3 3 7 2" xfId="1035" xr:uid="{00000000-0005-0000-0000-000008040000}"/>
    <cellStyle name="Normal 3 3 3 7 3" xfId="1036" xr:uid="{00000000-0005-0000-0000-000009040000}"/>
    <cellStyle name="Normal 3 3 3 7 4" xfId="1037" xr:uid="{00000000-0005-0000-0000-00000A040000}"/>
    <cellStyle name="Normal 3 3 3 7 5" xfId="1038" xr:uid="{00000000-0005-0000-0000-00000B040000}"/>
    <cellStyle name="Normal 3 3 3 7 6" xfId="1039" xr:uid="{00000000-0005-0000-0000-00000C040000}"/>
    <cellStyle name="Normal 3 3 3 7 7" xfId="1040" xr:uid="{00000000-0005-0000-0000-00000D040000}"/>
    <cellStyle name="Normal 3 3 3 8" xfId="1041" xr:uid="{00000000-0005-0000-0000-00000E040000}"/>
    <cellStyle name="Normal 3 3 3 8 2" xfId="1042" xr:uid="{00000000-0005-0000-0000-00000F040000}"/>
    <cellStyle name="Normal 3 3 3 8 3" xfId="1043" xr:uid="{00000000-0005-0000-0000-000010040000}"/>
    <cellStyle name="Normal 3 3 3 8 4" xfId="1044" xr:uid="{00000000-0005-0000-0000-000011040000}"/>
    <cellStyle name="Normal 3 3 3 8 5" xfId="1045" xr:uid="{00000000-0005-0000-0000-000012040000}"/>
    <cellStyle name="Normal 3 3 3 8 6" xfId="1046" xr:uid="{00000000-0005-0000-0000-000013040000}"/>
    <cellStyle name="Normal 3 3 3 8 7" xfId="1047" xr:uid="{00000000-0005-0000-0000-000014040000}"/>
    <cellStyle name="Normal 3 3 3 9" xfId="1048" xr:uid="{00000000-0005-0000-0000-000015040000}"/>
    <cellStyle name="Normal 3 3 3 9 2" xfId="1049" xr:uid="{00000000-0005-0000-0000-000016040000}"/>
    <cellStyle name="Normal 3 3 3 9 3" xfId="1050" xr:uid="{00000000-0005-0000-0000-000017040000}"/>
    <cellStyle name="Normal 3 3 3 9 4" xfId="1051" xr:uid="{00000000-0005-0000-0000-000018040000}"/>
    <cellStyle name="Normal 3 3 3 9 5" xfId="1052" xr:uid="{00000000-0005-0000-0000-000019040000}"/>
    <cellStyle name="Normal 3 3 3 9 6" xfId="1053" xr:uid="{00000000-0005-0000-0000-00001A040000}"/>
    <cellStyle name="Normal 3 3 3 9 7" xfId="1054" xr:uid="{00000000-0005-0000-0000-00001B040000}"/>
    <cellStyle name="Normal 3 3 4" xfId="1055" xr:uid="{00000000-0005-0000-0000-00001C040000}"/>
    <cellStyle name="Normal 3 3 4 2" xfId="1056" xr:uid="{00000000-0005-0000-0000-00001D040000}"/>
    <cellStyle name="Normal 3 3 4 3" xfId="1057" xr:uid="{00000000-0005-0000-0000-00001E040000}"/>
    <cellStyle name="Normal 3 3 4 4" xfId="1058" xr:uid="{00000000-0005-0000-0000-00001F040000}"/>
    <cellStyle name="Normal 3 3 4 5" xfId="1059" xr:uid="{00000000-0005-0000-0000-000020040000}"/>
    <cellStyle name="Normal 3 3 4 6" xfId="1060" xr:uid="{00000000-0005-0000-0000-000021040000}"/>
    <cellStyle name="Normal 3 3 4 7" xfId="1061" xr:uid="{00000000-0005-0000-0000-000022040000}"/>
    <cellStyle name="Normal 3 3 5" xfId="1062" xr:uid="{00000000-0005-0000-0000-000023040000}"/>
    <cellStyle name="Normal 3 3 5 2" xfId="1063" xr:uid="{00000000-0005-0000-0000-000024040000}"/>
    <cellStyle name="Normal 3 3 5 3" xfId="1064" xr:uid="{00000000-0005-0000-0000-000025040000}"/>
    <cellStyle name="Normal 3 3 5 4" xfId="1065" xr:uid="{00000000-0005-0000-0000-000026040000}"/>
    <cellStyle name="Normal 3 3 5 5" xfId="1066" xr:uid="{00000000-0005-0000-0000-000027040000}"/>
    <cellStyle name="Normal 3 3 5 6" xfId="1067" xr:uid="{00000000-0005-0000-0000-000028040000}"/>
    <cellStyle name="Normal 3 3 5 7" xfId="1068" xr:uid="{00000000-0005-0000-0000-000029040000}"/>
    <cellStyle name="Normal 3 3 6" xfId="1069" xr:uid="{00000000-0005-0000-0000-00002A040000}"/>
    <cellStyle name="Normal 3 3 6 2" xfId="1070" xr:uid="{00000000-0005-0000-0000-00002B040000}"/>
    <cellStyle name="Normal 3 3 6 3" xfId="1071" xr:uid="{00000000-0005-0000-0000-00002C040000}"/>
    <cellStyle name="Normal 3 3 6 4" xfId="1072" xr:uid="{00000000-0005-0000-0000-00002D040000}"/>
    <cellStyle name="Normal 3 3 6 5" xfId="1073" xr:uid="{00000000-0005-0000-0000-00002E040000}"/>
    <cellStyle name="Normal 3 3 6 6" xfId="1074" xr:uid="{00000000-0005-0000-0000-00002F040000}"/>
    <cellStyle name="Normal 3 3 6 7" xfId="1075" xr:uid="{00000000-0005-0000-0000-000030040000}"/>
    <cellStyle name="Normal 3 3 7" xfId="1076" xr:uid="{00000000-0005-0000-0000-000031040000}"/>
    <cellStyle name="Normal 3 3 7 2" xfId="1077" xr:uid="{00000000-0005-0000-0000-000032040000}"/>
    <cellStyle name="Normal 3 3 7 3" xfId="1078" xr:uid="{00000000-0005-0000-0000-000033040000}"/>
    <cellStyle name="Normal 3 3 7 4" xfId="1079" xr:uid="{00000000-0005-0000-0000-000034040000}"/>
    <cellStyle name="Normal 3 3 7 5" xfId="1080" xr:uid="{00000000-0005-0000-0000-000035040000}"/>
    <cellStyle name="Normal 3 3 7 6" xfId="1081" xr:uid="{00000000-0005-0000-0000-000036040000}"/>
    <cellStyle name="Normal 3 3 7 7" xfId="1082" xr:uid="{00000000-0005-0000-0000-000037040000}"/>
    <cellStyle name="Normal 3 3 8" xfId="1083" xr:uid="{00000000-0005-0000-0000-000038040000}"/>
    <cellStyle name="Normal 3 3 8 2" xfId="1084" xr:uid="{00000000-0005-0000-0000-000039040000}"/>
    <cellStyle name="Normal 3 3 8 3" xfId="1085" xr:uid="{00000000-0005-0000-0000-00003A040000}"/>
    <cellStyle name="Normal 3 3 8 4" xfId="1086" xr:uid="{00000000-0005-0000-0000-00003B040000}"/>
    <cellStyle name="Normal 3 3 8 5" xfId="1087" xr:uid="{00000000-0005-0000-0000-00003C040000}"/>
    <cellStyle name="Normal 3 3 8 6" xfId="1088" xr:uid="{00000000-0005-0000-0000-00003D040000}"/>
    <cellStyle name="Normal 3 3 8 7" xfId="1089" xr:uid="{00000000-0005-0000-0000-00003E040000}"/>
    <cellStyle name="Normal 3 3 9" xfId="1090" xr:uid="{00000000-0005-0000-0000-00003F040000}"/>
    <cellStyle name="Normal 3 3 9 2" xfId="1091" xr:uid="{00000000-0005-0000-0000-000040040000}"/>
    <cellStyle name="Normal 3 3 9 3" xfId="1092" xr:uid="{00000000-0005-0000-0000-000041040000}"/>
    <cellStyle name="Normal 3 3 9 4" xfId="1093" xr:uid="{00000000-0005-0000-0000-000042040000}"/>
    <cellStyle name="Normal 3 3 9 5" xfId="1094" xr:uid="{00000000-0005-0000-0000-000043040000}"/>
    <cellStyle name="Normal 3 3 9 6" xfId="1095" xr:uid="{00000000-0005-0000-0000-000044040000}"/>
    <cellStyle name="Normal 3 3 9 7" xfId="1096" xr:uid="{00000000-0005-0000-0000-000045040000}"/>
    <cellStyle name="Normal 3 4" xfId="113" xr:uid="{00000000-0005-0000-0000-000046040000}"/>
    <cellStyle name="Normal 3 4 10" xfId="1097" xr:uid="{00000000-0005-0000-0000-000047040000}"/>
    <cellStyle name="Normal 3 4 10 2" xfId="1098" xr:uid="{00000000-0005-0000-0000-000048040000}"/>
    <cellStyle name="Normal 3 4 10 3" xfId="1099" xr:uid="{00000000-0005-0000-0000-000049040000}"/>
    <cellStyle name="Normal 3 4 10 4" xfId="1100" xr:uid="{00000000-0005-0000-0000-00004A040000}"/>
    <cellStyle name="Normal 3 4 10 5" xfId="1101" xr:uid="{00000000-0005-0000-0000-00004B040000}"/>
    <cellStyle name="Normal 3 4 10 6" xfId="1102" xr:uid="{00000000-0005-0000-0000-00004C040000}"/>
    <cellStyle name="Normal 3 4 10 7" xfId="1103" xr:uid="{00000000-0005-0000-0000-00004D040000}"/>
    <cellStyle name="Normal 3 4 11" xfId="1104" xr:uid="{00000000-0005-0000-0000-00004E040000}"/>
    <cellStyle name="Normal 3 4 11 2" xfId="1105" xr:uid="{00000000-0005-0000-0000-00004F040000}"/>
    <cellStyle name="Normal 3 4 11 3" xfId="1106" xr:uid="{00000000-0005-0000-0000-000050040000}"/>
    <cellStyle name="Normal 3 4 11 4" xfId="1107" xr:uid="{00000000-0005-0000-0000-000051040000}"/>
    <cellStyle name="Normal 3 4 11 5" xfId="1108" xr:uid="{00000000-0005-0000-0000-000052040000}"/>
    <cellStyle name="Normal 3 4 11 6" xfId="1109" xr:uid="{00000000-0005-0000-0000-000053040000}"/>
    <cellStyle name="Normal 3 4 11 7" xfId="1110" xr:uid="{00000000-0005-0000-0000-000054040000}"/>
    <cellStyle name="Normal 3 4 12" xfId="1111" xr:uid="{00000000-0005-0000-0000-000055040000}"/>
    <cellStyle name="Normal 3 4 12 2" xfId="1112" xr:uid="{00000000-0005-0000-0000-000056040000}"/>
    <cellStyle name="Normal 3 4 12 3" xfId="1113" xr:uid="{00000000-0005-0000-0000-000057040000}"/>
    <cellStyle name="Normal 3 4 12 4" xfId="1114" xr:uid="{00000000-0005-0000-0000-000058040000}"/>
    <cellStyle name="Normal 3 4 12 5" xfId="1115" xr:uid="{00000000-0005-0000-0000-000059040000}"/>
    <cellStyle name="Normal 3 4 12 6" xfId="1116" xr:uid="{00000000-0005-0000-0000-00005A040000}"/>
    <cellStyle name="Normal 3 4 12 7" xfId="1117" xr:uid="{00000000-0005-0000-0000-00005B040000}"/>
    <cellStyle name="Normal 3 4 13" xfId="1118" xr:uid="{00000000-0005-0000-0000-00005C040000}"/>
    <cellStyle name="Normal 3 4 13 2" xfId="1119" xr:uid="{00000000-0005-0000-0000-00005D040000}"/>
    <cellStyle name="Normal 3 4 13 3" xfId="1120" xr:uid="{00000000-0005-0000-0000-00005E040000}"/>
    <cellStyle name="Normal 3 4 13 4" xfId="1121" xr:uid="{00000000-0005-0000-0000-00005F040000}"/>
    <cellStyle name="Normal 3 4 13 5" xfId="1122" xr:uid="{00000000-0005-0000-0000-000060040000}"/>
    <cellStyle name="Normal 3 4 13 6" xfId="1123" xr:uid="{00000000-0005-0000-0000-000061040000}"/>
    <cellStyle name="Normal 3 4 13 7" xfId="1124" xr:uid="{00000000-0005-0000-0000-000062040000}"/>
    <cellStyle name="Normal 3 4 14" xfId="1125" xr:uid="{00000000-0005-0000-0000-000063040000}"/>
    <cellStyle name="Normal 3 4 14 2" xfId="1126" xr:uid="{00000000-0005-0000-0000-000064040000}"/>
    <cellStyle name="Normal 3 4 14 3" xfId="1127" xr:uid="{00000000-0005-0000-0000-000065040000}"/>
    <cellStyle name="Normal 3 4 14 4" xfId="1128" xr:uid="{00000000-0005-0000-0000-000066040000}"/>
    <cellStyle name="Normal 3 4 14 5" xfId="1129" xr:uid="{00000000-0005-0000-0000-000067040000}"/>
    <cellStyle name="Normal 3 4 14 6" xfId="1130" xr:uid="{00000000-0005-0000-0000-000068040000}"/>
    <cellStyle name="Normal 3 4 14 7" xfId="1131" xr:uid="{00000000-0005-0000-0000-000069040000}"/>
    <cellStyle name="Normal 3 4 15" xfId="1132" xr:uid="{00000000-0005-0000-0000-00006A040000}"/>
    <cellStyle name="Normal 3 4 16" xfId="1133" xr:uid="{00000000-0005-0000-0000-00006B040000}"/>
    <cellStyle name="Normal 3 4 17" xfId="1134" xr:uid="{00000000-0005-0000-0000-00006C040000}"/>
    <cellStyle name="Normal 3 4 18" xfId="1135" xr:uid="{00000000-0005-0000-0000-00006D040000}"/>
    <cellStyle name="Normal 3 4 19" xfId="1136" xr:uid="{00000000-0005-0000-0000-00006E040000}"/>
    <cellStyle name="Normal 3 4 2" xfId="1137" xr:uid="{00000000-0005-0000-0000-00006F040000}"/>
    <cellStyle name="Normal 3 4 2 10" xfId="1138" xr:uid="{00000000-0005-0000-0000-000070040000}"/>
    <cellStyle name="Normal 3 4 2 10 2" xfId="1139" xr:uid="{00000000-0005-0000-0000-000071040000}"/>
    <cellStyle name="Normal 3 4 2 10 3" xfId="1140" xr:uid="{00000000-0005-0000-0000-000072040000}"/>
    <cellStyle name="Normal 3 4 2 10 4" xfId="1141" xr:uid="{00000000-0005-0000-0000-000073040000}"/>
    <cellStyle name="Normal 3 4 2 10 5" xfId="1142" xr:uid="{00000000-0005-0000-0000-000074040000}"/>
    <cellStyle name="Normal 3 4 2 10 6" xfId="1143" xr:uid="{00000000-0005-0000-0000-000075040000}"/>
    <cellStyle name="Normal 3 4 2 10 7" xfId="1144" xr:uid="{00000000-0005-0000-0000-000076040000}"/>
    <cellStyle name="Normal 3 4 2 11" xfId="1145" xr:uid="{00000000-0005-0000-0000-000077040000}"/>
    <cellStyle name="Normal 3 4 2 11 2" xfId="1146" xr:uid="{00000000-0005-0000-0000-000078040000}"/>
    <cellStyle name="Normal 3 4 2 11 3" xfId="1147" xr:uid="{00000000-0005-0000-0000-000079040000}"/>
    <cellStyle name="Normal 3 4 2 11 4" xfId="1148" xr:uid="{00000000-0005-0000-0000-00007A040000}"/>
    <cellStyle name="Normal 3 4 2 11 5" xfId="1149" xr:uid="{00000000-0005-0000-0000-00007B040000}"/>
    <cellStyle name="Normal 3 4 2 11 6" xfId="1150" xr:uid="{00000000-0005-0000-0000-00007C040000}"/>
    <cellStyle name="Normal 3 4 2 11 7" xfId="1151" xr:uid="{00000000-0005-0000-0000-00007D040000}"/>
    <cellStyle name="Normal 3 4 2 12" xfId="1152" xr:uid="{00000000-0005-0000-0000-00007E040000}"/>
    <cellStyle name="Normal 3 4 2 12 2" xfId="1153" xr:uid="{00000000-0005-0000-0000-00007F040000}"/>
    <cellStyle name="Normal 3 4 2 12 3" xfId="1154" xr:uid="{00000000-0005-0000-0000-000080040000}"/>
    <cellStyle name="Normal 3 4 2 12 4" xfId="1155" xr:uid="{00000000-0005-0000-0000-000081040000}"/>
    <cellStyle name="Normal 3 4 2 12 5" xfId="1156" xr:uid="{00000000-0005-0000-0000-000082040000}"/>
    <cellStyle name="Normal 3 4 2 12 6" xfId="1157" xr:uid="{00000000-0005-0000-0000-000083040000}"/>
    <cellStyle name="Normal 3 4 2 12 7" xfId="1158" xr:uid="{00000000-0005-0000-0000-000084040000}"/>
    <cellStyle name="Normal 3 4 2 13" xfId="1159" xr:uid="{00000000-0005-0000-0000-000085040000}"/>
    <cellStyle name="Normal 3 4 2 14" xfId="1160" xr:uid="{00000000-0005-0000-0000-000086040000}"/>
    <cellStyle name="Normal 3 4 2 15" xfId="1161" xr:uid="{00000000-0005-0000-0000-000087040000}"/>
    <cellStyle name="Normal 3 4 2 16" xfId="1162" xr:uid="{00000000-0005-0000-0000-000088040000}"/>
    <cellStyle name="Normal 3 4 2 17" xfId="1163" xr:uid="{00000000-0005-0000-0000-000089040000}"/>
    <cellStyle name="Normal 3 4 2 18" xfId="1164" xr:uid="{00000000-0005-0000-0000-00008A040000}"/>
    <cellStyle name="Normal 3 4 2 19" xfId="1165" xr:uid="{00000000-0005-0000-0000-00008B040000}"/>
    <cellStyle name="Normal 3 4 2 2" xfId="1166" xr:uid="{00000000-0005-0000-0000-00008C040000}"/>
    <cellStyle name="Normal 3 4 2 2 2" xfId="1167" xr:uid="{00000000-0005-0000-0000-00008D040000}"/>
    <cellStyle name="Normal 3 4 2 2 3" xfId="1168" xr:uid="{00000000-0005-0000-0000-00008E040000}"/>
    <cellStyle name="Normal 3 4 2 2 4" xfId="1169" xr:uid="{00000000-0005-0000-0000-00008F040000}"/>
    <cellStyle name="Normal 3 4 2 2 5" xfId="1170" xr:uid="{00000000-0005-0000-0000-000090040000}"/>
    <cellStyle name="Normal 3 4 2 2 6" xfId="1171" xr:uid="{00000000-0005-0000-0000-000091040000}"/>
    <cellStyle name="Normal 3 4 2 2 7" xfId="1172" xr:uid="{00000000-0005-0000-0000-000092040000}"/>
    <cellStyle name="Normal 3 4 2 20" xfId="1173" xr:uid="{00000000-0005-0000-0000-000093040000}"/>
    <cellStyle name="Normal 3 4 2 3" xfId="1174" xr:uid="{00000000-0005-0000-0000-000094040000}"/>
    <cellStyle name="Normal 3 4 2 3 2" xfId="1175" xr:uid="{00000000-0005-0000-0000-000095040000}"/>
    <cellStyle name="Normal 3 4 2 3 3" xfId="1176" xr:uid="{00000000-0005-0000-0000-000096040000}"/>
    <cellStyle name="Normal 3 4 2 3 4" xfId="1177" xr:uid="{00000000-0005-0000-0000-000097040000}"/>
    <cellStyle name="Normal 3 4 2 3 5" xfId="1178" xr:uid="{00000000-0005-0000-0000-000098040000}"/>
    <cellStyle name="Normal 3 4 2 3 6" xfId="1179" xr:uid="{00000000-0005-0000-0000-000099040000}"/>
    <cellStyle name="Normal 3 4 2 3 7" xfId="1180" xr:uid="{00000000-0005-0000-0000-00009A040000}"/>
    <cellStyle name="Normal 3 4 2 4" xfId="1181" xr:uid="{00000000-0005-0000-0000-00009B040000}"/>
    <cellStyle name="Normal 3 4 2 4 2" xfId="1182" xr:uid="{00000000-0005-0000-0000-00009C040000}"/>
    <cellStyle name="Normal 3 4 2 4 3" xfId="1183" xr:uid="{00000000-0005-0000-0000-00009D040000}"/>
    <cellStyle name="Normal 3 4 2 4 4" xfId="1184" xr:uid="{00000000-0005-0000-0000-00009E040000}"/>
    <cellStyle name="Normal 3 4 2 4 5" xfId="1185" xr:uid="{00000000-0005-0000-0000-00009F040000}"/>
    <cellStyle name="Normal 3 4 2 4 6" xfId="1186" xr:uid="{00000000-0005-0000-0000-0000A0040000}"/>
    <cellStyle name="Normal 3 4 2 4 7" xfId="1187" xr:uid="{00000000-0005-0000-0000-0000A1040000}"/>
    <cellStyle name="Normal 3 4 2 5" xfId="1188" xr:uid="{00000000-0005-0000-0000-0000A2040000}"/>
    <cellStyle name="Normal 3 4 2 5 2" xfId="1189" xr:uid="{00000000-0005-0000-0000-0000A3040000}"/>
    <cellStyle name="Normal 3 4 2 5 3" xfId="1190" xr:uid="{00000000-0005-0000-0000-0000A4040000}"/>
    <cellStyle name="Normal 3 4 2 5 4" xfId="1191" xr:uid="{00000000-0005-0000-0000-0000A5040000}"/>
    <cellStyle name="Normal 3 4 2 5 5" xfId="1192" xr:uid="{00000000-0005-0000-0000-0000A6040000}"/>
    <cellStyle name="Normal 3 4 2 5 6" xfId="1193" xr:uid="{00000000-0005-0000-0000-0000A7040000}"/>
    <cellStyle name="Normal 3 4 2 5 7" xfId="1194" xr:uid="{00000000-0005-0000-0000-0000A8040000}"/>
    <cellStyle name="Normal 3 4 2 6" xfId="1195" xr:uid="{00000000-0005-0000-0000-0000A9040000}"/>
    <cellStyle name="Normal 3 4 2 6 2" xfId="1196" xr:uid="{00000000-0005-0000-0000-0000AA040000}"/>
    <cellStyle name="Normal 3 4 2 6 3" xfId="1197" xr:uid="{00000000-0005-0000-0000-0000AB040000}"/>
    <cellStyle name="Normal 3 4 2 6 4" xfId="1198" xr:uid="{00000000-0005-0000-0000-0000AC040000}"/>
    <cellStyle name="Normal 3 4 2 6 5" xfId="1199" xr:uid="{00000000-0005-0000-0000-0000AD040000}"/>
    <cellStyle name="Normal 3 4 2 6 6" xfId="1200" xr:uid="{00000000-0005-0000-0000-0000AE040000}"/>
    <cellStyle name="Normal 3 4 2 6 7" xfId="1201" xr:uid="{00000000-0005-0000-0000-0000AF040000}"/>
    <cellStyle name="Normal 3 4 2 7" xfId="1202" xr:uid="{00000000-0005-0000-0000-0000B0040000}"/>
    <cellStyle name="Normal 3 4 2 7 2" xfId="1203" xr:uid="{00000000-0005-0000-0000-0000B1040000}"/>
    <cellStyle name="Normal 3 4 2 7 3" xfId="1204" xr:uid="{00000000-0005-0000-0000-0000B2040000}"/>
    <cellStyle name="Normal 3 4 2 7 4" xfId="1205" xr:uid="{00000000-0005-0000-0000-0000B3040000}"/>
    <cellStyle name="Normal 3 4 2 7 5" xfId="1206" xr:uid="{00000000-0005-0000-0000-0000B4040000}"/>
    <cellStyle name="Normal 3 4 2 7 6" xfId="1207" xr:uid="{00000000-0005-0000-0000-0000B5040000}"/>
    <cellStyle name="Normal 3 4 2 7 7" xfId="1208" xr:uid="{00000000-0005-0000-0000-0000B6040000}"/>
    <cellStyle name="Normal 3 4 2 8" xfId="1209" xr:uid="{00000000-0005-0000-0000-0000B7040000}"/>
    <cellStyle name="Normal 3 4 2 8 2" xfId="1210" xr:uid="{00000000-0005-0000-0000-0000B8040000}"/>
    <cellStyle name="Normal 3 4 2 8 3" xfId="1211" xr:uid="{00000000-0005-0000-0000-0000B9040000}"/>
    <cellStyle name="Normal 3 4 2 8 4" xfId="1212" xr:uid="{00000000-0005-0000-0000-0000BA040000}"/>
    <cellStyle name="Normal 3 4 2 8 5" xfId="1213" xr:uid="{00000000-0005-0000-0000-0000BB040000}"/>
    <cellStyle name="Normal 3 4 2 8 6" xfId="1214" xr:uid="{00000000-0005-0000-0000-0000BC040000}"/>
    <cellStyle name="Normal 3 4 2 8 7" xfId="1215" xr:uid="{00000000-0005-0000-0000-0000BD040000}"/>
    <cellStyle name="Normal 3 4 2 9" xfId="1216" xr:uid="{00000000-0005-0000-0000-0000BE040000}"/>
    <cellStyle name="Normal 3 4 2 9 2" xfId="1217" xr:uid="{00000000-0005-0000-0000-0000BF040000}"/>
    <cellStyle name="Normal 3 4 2 9 3" xfId="1218" xr:uid="{00000000-0005-0000-0000-0000C0040000}"/>
    <cellStyle name="Normal 3 4 2 9 4" xfId="1219" xr:uid="{00000000-0005-0000-0000-0000C1040000}"/>
    <cellStyle name="Normal 3 4 2 9 5" xfId="1220" xr:uid="{00000000-0005-0000-0000-0000C2040000}"/>
    <cellStyle name="Normal 3 4 2 9 6" xfId="1221" xr:uid="{00000000-0005-0000-0000-0000C3040000}"/>
    <cellStyle name="Normal 3 4 2 9 7" xfId="1222" xr:uid="{00000000-0005-0000-0000-0000C4040000}"/>
    <cellStyle name="Normal 3 4 20" xfId="1223" xr:uid="{00000000-0005-0000-0000-0000C5040000}"/>
    <cellStyle name="Normal 3 4 21" xfId="1224" xr:uid="{00000000-0005-0000-0000-0000C6040000}"/>
    <cellStyle name="Normal 3 4 22" xfId="1225" xr:uid="{00000000-0005-0000-0000-0000C7040000}"/>
    <cellStyle name="Normal 3 4 3" xfId="1226" xr:uid="{00000000-0005-0000-0000-0000C8040000}"/>
    <cellStyle name="Normal 3 4 3 10" xfId="1227" xr:uid="{00000000-0005-0000-0000-0000C9040000}"/>
    <cellStyle name="Normal 3 4 3 10 2" xfId="1228" xr:uid="{00000000-0005-0000-0000-0000CA040000}"/>
    <cellStyle name="Normal 3 4 3 10 3" xfId="1229" xr:uid="{00000000-0005-0000-0000-0000CB040000}"/>
    <cellStyle name="Normal 3 4 3 10 4" xfId="1230" xr:uid="{00000000-0005-0000-0000-0000CC040000}"/>
    <cellStyle name="Normal 3 4 3 10 5" xfId="1231" xr:uid="{00000000-0005-0000-0000-0000CD040000}"/>
    <cellStyle name="Normal 3 4 3 10 6" xfId="1232" xr:uid="{00000000-0005-0000-0000-0000CE040000}"/>
    <cellStyle name="Normal 3 4 3 10 7" xfId="1233" xr:uid="{00000000-0005-0000-0000-0000CF040000}"/>
    <cellStyle name="Normal 3 4 3 11" xfId="1234" xr:uid="{00000000-0005-0000-0000-0000D0040000}"/>
    <cellStyle name="Normal 3 4 3 11 2" xfId="1235" xr:uid="{00000000-0005-0000-0000-0000D1040000}"/>
    <cellStyle name="Normal 3 4 3 11 3" xfId="1236" xr:uid="{00000000-0005-0000-0000-0000D2040000}"/>
    <cellStyle name="Normal 3 4 3 11 4" xfId="1237" xr:uid="{00000000-0005-0000-0000-0000D3040000}"/>
    <cellStyle name="Normal 3 4 3 11 5" xfId="1238" xr:uid="{00000000-0005-0000-0000-0000D4040000}"/>
    <cellStyle name="Normal 3 4 3 11 6" xfId="1239" xr:uid="{00000000-0005-0000-0000-0000D5040000}"/>
    <cellStyle name="Normal 3 4 3 11 7" xfId="1240" xr:uid="{00000000-0005-0000-0000-0000D6040000}"/>
    <cellStyle name="Normal 3 4 3 12" xfId="1241" xr:uid="{00000000-0005-0000-0000-0000D7040000}"/>
    <cellStyle name="Normal 3 4 3 12 2" xfId="1242" xr:uid="{00000000-0005-0000-0000-0000D8040000}"/>
    <cellStyle name="Normal 3 4 3 12 3" xfId="1243" xr:uid="{00000000-0005-0000-0000-0000D9040000}"/>
    <cellStyle name="Normal 3 4 3 12 4" xfId="1244" xr:uid="{00000000-0005-0000-0000-0000DA040000}"/>
    <cellStyle name="Normal 3 4 3 12 5" xfId="1245" xr:uid="{00000000-0005-0000-0000-0000DB040000}"/>
    <cellStyle name="Normal 3 4 3 12 6" xfId="1246" xr:uid="{00000000-0005-0000-0000-0000DC040000}"/>
    <cellStyle name="Normal 3 4 3 12 7" xfId="1247" xr:uid="{00000000-0005-0000-0000-0000DD040000}"/>
    <cellStyle name="Normal 3 4 3 13" xfId="1248" xr:uid="{00000000-0005-0000-0000-0000DE040000}"/>
    <cellStyle name="Normal 3 4 3 14" xfId="1249" xr:uid="{00000000-0005-0000-0000-0000DF040000}"/>
    <cellStyle name="Normal 3 4 3 15" xfId="1250" xr:uid="{00000000-0005-0000-0000-0000E0040000}"/>
    <cellStyle name="Normal 3 4 3 16" xfId="1251" xr:uid="{00000000-0005-0000-0000-0000E1040000}"/>
    <cellStyle name="Normal 3 4 3 17" xfId="1252" xr:uid="{00000000-0005-0000-0000-0000E2040000}"/>
    <cellStyle name="Normal 3 4 3 18" xfId="1253" xr:uid="{00000000-0005-0000-0000-0000E3040000}"/>
    <cellStyle name="Normal 3 4 3 19" xfId="1254" xr:uid="{00000000-0005-0000-0000-0000E4040000}"/>
    <cellStyle name="Normal 3 4 3 2" xfId="1255" xr:uid="{00000000-0005-0000-0000-0000E5040000}"/>
    <cellStyle name="Normal 3 4 3 2 2" xfId="1256" xr:uid="{00000000-0005-0000-0000-0000E6040000}"/>
    <cellStyle name="Normal 3 4 3 2 3" xfId="1257" xr:uid="{00000000-0005-0000-0000-0000E7040000}"/>
    <cellStyle name="Normal 3 4 3 2 4" xfId="1258" xr:uid="{00000000-0005-0000-0000-0000E8040000}"/>
    <cellStyle name="Normal 3 4 3 2 5" xfId="1259" xr:uid="{00000000-0005-0000-0000-0000E9040000}"/>
    <cellStyle name="Normal 3 4 3 2 6" xfId="1260" xr:uid="{00000000-0005-0000-0000-0000EA040000}"/>
    <cellStyle name="Normal 3 4 3 2 7" xfId="1261" xr:uid="{00000000-0005-0000-0000-0000EB040000}"/>
    <cellStyle name="Normal 3 4 3 20" xfId="1262" xr:uid="{00000000-0005-0000-0000-0000EC040000}"/>
    <cellStyle name="Normal 3 4 3 3" xfId="1263" xr:uid="{00000000-0005-0000-0000-0000ED040000}"/>
    <cellStyle name="Normal 3 4 3 3 2" xfId="1264" xr:uid="{00000000-0005-0000-0000-0000EE040000}"/>
    <cellStyle name="Normal 3 4 3 3 3" xfId="1265" xr:uid="{00000000-0005-0000-0000-0000EF040000}"/>
    <cellStyle name="Normal 3 4 3 3 4" xfId="1266" xr:uid="{00000000-0005-0000-0000-0000F0040000}"/>
    <cellStyle name="Normal 3 4 3 3 5" xfId="1267" xr:uid="{00000000-0005-0000-0000-0000F1040000}"/>
    <cellStyle name="Normal 3 4 3 3 6" xfId="1268" xr:uid="{00000000-0005-0000-0000-0000F2040000}"/>
    <cellStyle name="Normal 3 4 3 3 7" xfId="1269" xr:uid="{00000000-0005-0000-0000-0000F3040000}"/>
    <cellStyle name="Normal 3 4 3 4" xfId="1270" xr:uid="{00000000-0005-0000-0000-0000F4040000}"/>
    <cellStyle name="Normal 3 4 3 4 2" xfId="1271" xr:uid="{00000000-0005-0000-0000-0000F5040000}"/>
    <cellStyle name="Normal 3 4 3 4 3" xfId="1272" xr:uid="{00000000-0005-0000-0000-0000F6040000}"/>
    <cellStyle name="Normal 3 4 3 4 4" xfId="1273" xr:uid="{00000000-0005-0000-0000-0000F7040000}"/>
    <cellStyle name="Normal 3 4 3 4 5" xfId="1274" xr:uid="{00000000-0005-0000-0000-0000F8040000}"/>
    <cellStyle name="Normal 3 4 3 4 6" xfId="1275" xr:uid="{00000000-0005-0000-0000-0000F9040000}"/>
    <cellStyle name="Normal 3 4 3 4 7" xfId="1276" xr:uid="{00000000-0005-0000-0000-0000FA040000}"/>
    <cellStyle name="Normal 3 4 3 5" xfId="1277" xr:uid="{00000000-0005-0000-0000-0000FB040000}"/>
    <cellStyle name="Normal 3 4 3 5 2" xfId="1278" xr:uid="{00000000-0005-0000-0000-0000FC040000}"/>
    <cellStyle name="Normal 3 4 3 5 3" xfId="1279" xr:uid="{00000000-0005-0000-0000-0000FD040000}"/>
    <cellStyle name="Normal 3 4 3 5 4" xfId="1280" xr:uid="{00000000-0005-0000-0000-0000FE040000}"/>
    <cellStyle name="Normal 3 4 3 5 5" xfId="1281" xr:uid="{00000000-0005-0000-0000-0000FF040000}"/>
    <cellStyle name="Normal 3 4 3 5 6" xfId="1282" xr:uid="{00000000-0005-0000-0000-000000050000}"/>
    <cellStyle name="Normal 3 4 3 5 7" xfId="1283" xr:uid="{00000000-0005-0000-0000-000001050000}"/>
    <cellStyle name="Normal 3 4 3 6" xfId="1284" xr:uid="{00000000-0005-0000-0000-000002050000}"/>
    <cellStyle name="Normal 3 4 3 6 2" xfId="1285" xr:uid="{00000000-0005-0000-0000-000003050000}"/>
    <cellStyle name="Normal 3 4 3 6 3" xfId="1286" xr:uid="{00000000-0005-0000-0000-000004050000}"/>
    <cellStyle name="Normal 3 4 3 6 4" xfId="1287" xr:uid="{00000000-0005-0000-0000-000005050000}"/>
    <cellStyle name="Normal 3 4 3 6 5" xfId="1288" xr:uid="{00000000-0005-0000-0000-000006050000}"/>
    <cellStyle name="Normal 3 4 3 6 6" xfId="1289" xr:uid="{00000000-0005-0000-0000-000007050000}"/>
    <cellStyle name="Normal 3 4 3 6 7" xfId="1290" xr:uid="{00000000-0005-0000-0000-000008050000}"/>
    <cellStyle name="Normal 3 4 3 7" xfId="1291" xr:uid="{00000000-0005-0000-0000-000009050000}"/>
    <cellStyle name="Normal 3 4 3 7 2" xfId="1292" xr:uid="{00000000-0005-0000-0000-00000A050000}"/>
    <cellStyle name="Normal 3 4 3 7 3" xfId="1293" xr:uid="{00000000-0005-0000-0000-00000B050000}"/>
    <cellStyle name="Normal 3 4 3 7 4" xfId="1294" xr:uid="{00000000-0005-0000-0000-00000C050000}"/>
    <cellStyle name="Normal 3 4 3 7 5" xfId="1295" xr:uid="{00000000-0005-0000-0000-00000D050000}"/>
    <cellStyle name="Normal 3 4 3 7 6" xfId="1296" xr:uid="{00000000-0005-0000-0000-00000E050000}"/>
    <cellStyle name="Normal 3 4 3 7 7" xfId="1297" xr:uid="{00000000-0005-0000-0000-00000F050000}"/>
    <cellStyle name="Normal 3 4 3 8" xfId="1298" xr:uid="{00000000-0005-0000-0000-000010050000}"/>
    <cellStyle name="Normal 3 4 3 8 2" xfId="1299" xr:uid="{00000000-0005-0000-0000-000011050000}"/>
    <cellStyle name="Normal 3 4 3 8 3" xfId="1300" xr:uid="{00000000-0005-0000-0000-000012050000}"/>
    <cellStyle name="Normal 3 4 3 8 4" xfId="1301" xr:uid="{00000000-0005-0000-0000-000013050000}"/>
    <cellStyle name="Normal 3 4 3 8 5" xfId="1302" xr:uid="{00000000-0005-0000-0000-000014050000}"/>
    <cellStyle name="Normal 3 4 3 8 6" xfId="1303" xr:uid="{00000000-0005-0000-0000-000015050000}"/>
    <cellStyle name="Normal 3 4 3 8 7" xfId="1304" xr:uid="{00000000-0005-0000-0000-000016050000}"/>
    <cellStyle name="Normal 3 4 3 9" xfId="1305" xr:uid="{00000000-0005-0000-0000-000017050000}"/>
    <cellStyle name="Normal 3 4 3 9 2" xfId="1306" xr:uid="{00000000-0005-0000-0000-000018050000}"/>
    <cellStyle name="Normal 3 4 3 9 3" xfId="1307" xr:uid="{00000000-0005-0000-0000-000019050000}"/>
    <cellStyle name="Normal 3 4 3 9 4" xfId="1308" xr:uid="{00000000-0005-0000-0000-00001A050000}"/>
    <cellStyle name="Normal 3 4 3 9 5" xfId="1309" xr:uid="{00000000-0005-0000-0000-00001B050000}"/>
    <cellStyle name="Normal 3 4 3 9 6" xfId="1310" xr:uid="{00000000-0005-0000-0000-00001C050000}"/>
    <cellStyle name="Normal 3 4 3 9 7" xfId="1311" xr:uid="{00000000-0005-0000-0000-00001D050000}"/>
    <cellStyle name="Normal 3 4 4" xfId="1312" xr:uid="{00000000-0005-0000-0000-00001E050000}"/>
    <cellStyle name="Normal 3 4 4 2" xfId="1313" xr:uid="{00000000-0005-0000-0000-00001F050000}"/>
    <cellStyle name="Normal 3 4 4 3" xfId="1314" xr:uid="{00000000-0005-0000-0000-000020050000}"/>
    <cellStyle name="Normal 3 4 4 4" xfId="1315" xr:uid="{00000000-0005-0000-0000-000021050000}"/>
    <cellStyle name="Normal 3 4 4 5" xfId="1316" xr:uid="{00000000-0005-0000-0000-000022050000}"/>
    <cellStyle name="Normal 3 4 4 6" xfId="1317" xr:uid="{00000000-0005-0000-0000-000023050000}"/>
    <cellStyle name="Normal 3 4 4 7" xfId="1318" xr:uid="{00000000-0005-0000-0000-000024050000}"/>
    <cellStyle name="Normal 3 4 5" xfId="1319" xr:uid="{00000000-0005-0000-0000-000025050000}"/>
    <cellStyle name="Normal 3 4 5 2" xfId="1320" xr:uid="{00000000-0005-0000-0000-000026050000}"/>
    <cellStyle name="Normal 3 4 5 3" xfId="1321" xr:uid="{00000000-0005-0000-0000-000027050000}"/>
    <cellStyle name="Normal 3 4 5 4" xfId="1322" xr:uid="{00000000-0005-0000-0000-000028050000}"/>
    <cellStyle name="Normal 3 4 5 5" xfId="1323" xr:uid="{00000000-0005-0000-0000-000029050000}"/>
    <cellStyle name="Normal 3 4 5 6" xfId="1324" xr:uid="{00000000-0005-0000-0000-00002A050000}"/>
    <cellStyle name="Normal 3 4 5 7" xfId="1325" xr:uid="{00000000-0005-0000-0000-00002B050000}"/>
    <cellStyle name="Normal 3 4 6" xfId="1326" xr:uid="{00000000-0005-0000-0000-00002C050000}"/>
    <cellStyle name="Normal 3 4 6 2" xfId="1327" xr:uid="{00000000-0005-0000-0000-00002D050000}"/>
    <cellStyle name="Normal 3 4 6 3" xfId="1328" xr:uid="{00000000-0005-0000-0000-00002E050000}"/>
    <cellStyle name="Normal 3 4 6 4" xfId="1329" xr:uid="{00000000-0005-0000-0000-00002F050000}"/>
    <cellStyle name="Normal 3 4 6 5" xfId="1330" xr:uid="{00000000-0005-0000-0000-000030050000}"/>
    <cellStyle name="Normal 3 4 6 6" xfId="1331" xr:uid="{00000000-0005-0000-0000-000031050000}"/>
    <cellStyle name="Normal 3 4 6 7" xfId="1332" xr:uid="{00000000-0005-0000-0000-000032050000}"/>
    <cellStyle name="Normal 3 4 7" xfId="1333" xr:uid="{00000000-0005-0000-0000-000033050000}"/>
    <cellStyle name="Normal 3 4 7 2" xfId="1334" xr:uid="{00000000-0005-0000-0000-000034050000}"/>
    <cellStyle name="Normal 3 4 7 3" xfId="1335" xr:uid="{00000000-0005-0000-0000-000035050000}"/>
    <cellStyle name="Normal 3 4 7 4" xfId="1336" xr:uid="{00000000-0005-0000-0000-000036050000}"/>
    <cellStyle name="Normal 3 4 7 5" xfId="1337" xr:uid="{00000000-0005-0000-0000-000037050000}"/>
    <cellStyle name="Normal 3 4 7 6" xfId="1338" xr:uid="{00000000-0005-0000-0000-000038050000}"/>
    <cellStyle name="Normal 3 4 7 7" xfId="1339" xr:uid="{00000000-0005-0000-0000-000039050000}"/>
    <cellStyle name="Normal 3 4 8" xfId="1340" xr:uid="{00000000-0005-0000-0000-00003A050000}"/>
    <cellStyle name="Normal 3 4 8 2" xfId="1341" xr:uid="{00000000-0005-0000-0000-00003B050000}"/>
    <cellStyle name="Normal 3 4 8 3" xfId="1342" xr:uid="{00000000-0005-0000-0000-00003C050000}"/>
    <cellStyle name="Normal 3 4 8 4" xfId="1343" xr:uid="{00000000-0005-0000-0000-00003D050000}"/>
    <cellStyle name="Normal 3 4 8 5" xfId="1344" xr:uid="{00000000-0005-0000-0000-00003E050000}"/>
    <cellStyle name="Normal 3 4 8 6" xfId="1345" xr:uid="{00000000-0005-0000-0000-00003F050000}"/>
    <cellStyle name="Normal 3 4 8 7" xfId="1346" xr:uid="{00000000-0005-0000-0000-000040050000}"/>
    <cellStyle name="Normal 3 4 9" xfId="1347" xr:uid="{00000000-0005-0000-0000-000041050000}"/>
    <cellStyle name="Normal 3 4 9 2" xfId="1348" xr:uid="{00000000-0005-0000-0000-000042050000}"/>
    <cellStyle name="Normal 3 4 9 3" xfId="1349" xr:uid="{00000000-0005-0000-0000-000043050000}"/>
    <cellStyle name="Normal 3 4 9 4" xfId="1350" xr:uid="{00000000-0005-0000-0000-000044050000}"/>
    <cellStyle name="Normal 3 4 9 5" xfId="1351" xr:uid="{00000000-0005-0000-0000-000045050000}"/>
    <cellStyle name="Normal 3 4 9 6" xfId="1352" xr:uid="{00000000-0005-0000-0000-000046050000}"/>
    <cellStyle name="Normal 3 4 9 7" xfId="1353" xr:uid="{00000000-0005-0000-0000-000047050000}"/>
    <cellStyle name="Normal 3 5" xfId="115" xr:uid="{00000000-0005-0000-0000-000048050000}"/>
    <cellStyle name="Normal 3 5 10" xfId="1354" xr:uid="{00000000-0005-0000-0000-000049050000}"/>
    <cellStyle name="Normal 3 5 10 2" xfId="1355" xr:uid="{00000000-0005-0000-0000-00004A050000}"/>
    <cellStyle name="Normal 3 5 10 3" xfId="1356" xr:uid="{00000000-0005-0000-0000-00004B050000}"/>
    <cellStyle name="Normal 3 5 10 4" xfId="1357" xr:uid="{00000000-0005-0000-0000-00004C050000}"/>
    <cellStyle name="Normal 3 5 10 5" xfId="1358" xr:uid="{00000000-0005-0000-0000-00004D050000}"/>
    <cellStyle name="Normal 3 5 10 6" xfId="1359" xr:uid="{00000000-0005-0000-0000-00004E050000}"/>
    <cellStyle name="Normal 3 5 10 7" xfId="1360" xr:uid="{00000000-0005-0000-0000-00004F050000}"/>
    <cellStyle name="Normal 3 5 11" xfId="1361" xr:uid="{00000000-0005-0000-0000-000050050000}"/>
    <cellStyle name="Normal 3 5 11 2" xfId="1362" xr:uid="{00000000-0005-0000-0000-000051050000}"/>
    <cellStyle name="Normal 3 5 11 3" xfId="1363" xr:uid="{00000000-0005-0000-0000-000052050000}"/>
    <cellStyle name="Normal 3 5 11 4" xfId="1364" xr:uid="{00000000-0005-0000-0000-000053050000}"/>
    <cellStyle name="Normal 3 5 11 5" xfId="1365" xr:uid="{00000000-0005-0000-0000-000054050000}"/>
    <cellStyle name="Normal 3 5 11 6" xfId="1366" xr:uid="{00000000-0005-0000-0000-000055050000}"/>
    <cellStyle name="Normal 3 5 11 7" xfId="1367" xr:uid="{00000000-0005-0000-0000-000056050000}"/>
    <cellStyle name="Normal 3 5 12" xfId="1368" xr:uid="{00000000-0005-0000-0000-000057050000}"/>
    <cellStyle name="Normal 3 5 12 2" xfId="1369" xr:uid="{00000000-0005-0000-0000-000058050000}"/>
    <cellStyle name="Normal 3 5 12 3" xfId="1370" xr:uid="{00000000-0005-0000-0000-000059050000}"/>
    <cellStyle name="Normal 3 5 12 4" xfId="1371" xr:uid="{00000000-0005-0000-0000-00005A050000}"/>
    <cellStyle name="Normal 3 5 12 5" xfId="1372" xr:uid="{00000000-0005-0000-0000-00005B050000}"/>
    <cellStyle name="Normal 3 5 12 6" xfId="1373" xr:uid="{00000000-0005-0000-0000-00005C050000}"/>
    <cellStyle name="Normal 3 5 12 7" xfId="1374" xr:uid="{00000000-0005-0000-0000-00005D050000}"/>
    <cellStyle name="Normal 3 5 13" xfId="1375" xr:uid="{00000000-0005-0000-0000-00005E050000}"/>
    <cellStyle name="Normal 3 5 14" xfId="1376" xr:uid="{00000000-0005-0000-0000-00005F050000}"/>
    <cellStyle name="Normal 3 5 15" xfId="1377" xr:uid="{00000000-0005-0000-0000-000060050000}"/>
    <cellStyle name="Normal 3 5 16" xfId="1378" xr:uid="{00000000-0005-0000-0000-000061050000}"/>
    <cellStyle name="Normal 3 5 17" xfId="1379" xr:uid="{00000000-0005-0000-0000-000062050000}"/>
    <cellStyle name="Normal 3 5 18" xfId="1380" xr:uid="{00000000-0005-0000-0000-000063050000}"/>
    <cellStyle name="Normal 3 5 19" xfId="1381" xr:uid="{00000000-0005-0000-0000-000064050000}"/>
    <cellStyle name="Normal 3 5 2" xfId="1382" xr:uid="{00000000-0005-0000-0000-000065050000}"/>
    <cellStyle name="Normal 3 5 2 2" xfId="1383" xr:uid="{00000000-0005-0000-0000-000066050000}"/>
    <cellStyle name="Normal 3 5 2 3" xfId="1384" xr:uid="{00000000-0005-0000-0000-000067050000}"/>
    <cellStyle name="Normal 3 5 2 4" xfId="1385" xr:uid="{00000000-0005-0000-0000-000068050000}"/>
    <cellStyle name="Normal 3 5 2 5" xfId="1386" xr:uid="{00000000-0005-0000-0000-000069050000}"/>
    <cellStyle name="Normal 3 5 2 6" xfId="1387" xr:uid="{00000000-0005-0000-0000-00006A050000}"/>
    <cellStyle name="Normal 3 5 2 7" xfId="1388" xr:uid="{00000000-0005-0000-0000-00006B050000}"/>
    <cellStyle name="Normal 3 5 20" xfId="1389" xr:uid="{00000000-0005-0000-0000-00006C050000}"/>
    <cellStyle name="Normal 3 5 3" xfId="1390" xr:uid="{00000000-0005-0000-0000-00006D050000}"/>
    <cellStyle name="Normal 3 5 3 2" xfId="1391" xr:uid="{00000000-0005-0000-0000-00006E050000}"/>
    <cellStyle name="Normal 3 5 3 3" xfId="1392" xr:uid="{00000000-0005-0000-0000-00006F050000}"/>
    <cellStyle name="Normal 3 5 3 4" xfId="1393" xr:uid="{00000000-0005-0000-0000-000070050000}"/>
    <cellStyle name="Normal 3 5 3 5" xfId="1394" xr:uid="{00000000-0005-0000-0000-000071050000}"/>
    <cellStyle name="Normal 3 5 3 6" xfId="1395" xr:uid="{00000000-0005-0000-0000-000072050000}"/>
    <cellStyle name="Normal 3 5 3 7" xfId="1396" xr:uid="{00000000-0005-0000-0000-000073050000}"/>
    <cellStyle name="Normal 3 5 4" xfId="1397" xr:uid="{00000000-0005-0000-0000-000074050000}"/>
    <cellStyle name="Normal 3 5 4 2" xfId="1398" xr:uid="{00000000-0005-0000-0000-000075050000}"/>
    <cellStyle name="Normal 3 5 4 3" xfId="1399" xr:uid="{00000000-0005-0000-0000-000076050000}"/>
    <cellStyle name="Normal 3 5 4 4" xfId="1400" xr:uid="{00000000-0005-0000-0000-000077050000}"/>
    <cellStyle name="Normal 3 5 4 5" xfId="1401" xr:uid="{00000000-0005-0000-0000-000078050000}"/>
    <cellStyle name="Normal 3 5 4 6" xfId="1402" xr:uid="{00000000-0005-0000-0000-000079050000}"/>
    <cellStyle name="Normal 3 5 4 7" xfId="1403" xr:uid="{00000000-0005-0000-0000-00007A050000}"/>
    <cellStyle name="Normal 3 5 5" xfId="1404" xr:uid="{00000000-0005-0000-0000-00007B050000}"/>
    <cellStyle name="Normal 3 5 5 2" xfId="1405" xr:uid="{00000000-0005-0000-0000-00007C050000}"/>
    <cellStyle name="Normal 3 5 5 3" xfId="1406" xr:uid="{00000000-0005-0000-0000-00007D050000}"/>
    <cellStyle name="Normal 3 5 5 4" xfId="1407" xr:uid="{00000000-0005-0000-0000-00007E050000}"/>
    <cellStyle name="Normal 3 5 5 5" xfId="1408" xr:uid="{00000000-0005-0000-0000-00007F050000}"/>
    <cellStyle name="Normal 3 5 5 6" xfId="1409" xr:uid="{00000000-0005-0000-0000-000080050000}"/>
    <cellStyle name="Normal 3 5 5 7" xfId="1410" xr:uid="{00000000-0005-0000-0000-000081050000}"/>
    <cellStyle name="Normal 3 5 6" xfId="1411" xr:uid="{00000000-0005-0000-0000-000082050000}"/>
    <cellStyle name="Normal 3 5 6 2" xfId="1412" xr:uid="{00000000-0005-0000-0000-000083050000}"/>
    <cellStyle name="Normal 3 5 6 3" xfId="1413" xr:uid="{00000000-0005-0000-0000-000084050000}"/>
    <cellStyle name="Normal 3 5 6 4" xfId="1414" xr:uid="{00000000-0005-0000-0000-000085050000}"/>
    <cellStyle name="Normal 3 5 6 5" xfId="1415" xr:uid="{00000000-0005-0000-0000-000086050000}"/>
    <cellStyle name="Normal 3 5 6 6" xfId="1416" xr:uid="{00000000-0005-0000-0000-000087050000}"/>
    <cellStyle name="Normal 3 5 6 7" xfId="1417" xr:uid="{00000000-0005-0000-0000-000088050000}"/>
    <cellStyle name="Normal 3 5 7" xfId="1418" xr:uid="{00000000-0005-0000-0000-000089050000}"/>
    <cellStyle name="Normal 3 5 7 2" xfId="1419" xr:uid="{00000000-0005-0000-0000-00008A050000}"/>
    <cellStyle name="Normal 3 5 7 3" xfId="1420" xr:uid="{00000000-0005-0000-0000-00008B050000}"/>
    <cellStyle name="Normal 3 5 7 4" xfId="1421" xr:uid="{00000000-0005-0000-0000-00008C050000}"/>
    <cellStyle name="Normal 3 5 7 5" xfId="1422" xr:uid="{00000000-0005-0000-0000-00008D050000}"/>
    <cellStyle name="Normal 3 5 7 6" xfId="1423" xr:uid="{00000000-0005-0000-0000-00008E050000}"/>
    <cellStyle name="Normal 3 5 7 7" xfId="1424" xr:uid="{00000000-0005-0000-0000-00008F050000}"/>
    <cellStyle name="Normal 3 5 8" xfId="1425" xr:uid="{00000000-0005-0000-0000-000090050000}"/>
    <cellStyle name="Normal 3 5 8 2" xfId="1426" xr:uid="{00000000-0005-0000-0000-000091050000}"/>
    <cellStyle name="Normal 3 5 8 3" xfId="1427" xr:uid="{00000000-0005-0000-0000-000092050000}"/>
    <cellStyle name="Normal 3 5 8 4" xfId="1428" xr:uid="{00000000-0005-0000-0000-000093050000}"/>
    <cellStyle name="Normal 3 5 8 5" xfId="1429" xr:uid="{00000000-0005-0000-0000-000094050000}"/>
    <cellStyle name="Normal 3 5 8 6" xfId="1430" xr:uid="{00000000-0005-0000-0000-000095050000}"/>
    <cellStyle name="Normal 3 5 8 7" xfId="1431" xr:uid="{00000000-0005-0000-0000-000096050000}"/>
    <cellStyle name="Normal 3 5 9" xfId="1432" xr:uid="{00000000-0005-0000-0000-000097050000}"/>
    <cellStyle name="Normal 3 5 9 2" xfId="1433" xr:uid="{00000000-0005-0000-0000-000098050000}"/>
    <cellStyle name="Normal 3 5 9 3" xfId="1434" xr:uid="{00000000-0005-0000-0000-000099050000}"/>
    <cellStyle name="Normal 3 5 9 4" xfId="1435" xr:uid="{00000000-0005-0000-0000-00009A050000}"/>
    <cellStyle name="Normal 3 5 9 5" xfId="1436" xr:uid="{00000000-0005-0000-0000-00009B050000}"/>
    <cellStyle name="Normal 3 5 9 6" xfId="1437" xr:uid="{00000000-0005-0000-0000-00009C050000}"/>
    <cellStyle name="Normal 3 5 9 7" xfId="1438" xr:uid="{00000000-0005-0000-0000-00009D050000}"/>
    <cellStyle name="Normal 3 6" xfId="1439" xr:uid="{00000000-0005-0000-0000-00009E050000}"/>
    <cellStyle name="Normal 3 6 10" xfId="1440" xr:uid="{00000000-0005-0000-0000-00009F050000}"/>
    <cellStyle name="Normal 3 6 10 2" xfId="1441" xr:uid="{00000000-0005-0000-0000-0000A0050000}"/>
    <cellStyle name="Normal 3 6 10 3" xfId="1442" xr:uid="{00000000-0005-0000-0000-0000A1050000}"/>
    <cellStyle name="Normal 3 6 10 4" xfId="1443" xr:uid="{00000000-0005-0000-0000-0000A2050000}"/>
    <cellStyle name="Normal 3 6 10 5" xfId="1444" xr:uid="{00000000-0005-0000-0000-0000A3050000}"/>
    <cellStyle name="Normal 3 6 10 6" xfId="1445" xr:uid="{00000000-0005-0000-0000-0000A4050000}"/>
    <cellStyle name="Normal 3 6 10 7" xfId="1446" xr:uid="{00000000-0005-0000-0000-0000A5050000}"/>
    <cellStyle name="Normal 3 6 11" xfId="1447" xr:uid="{00000000-0005-0000-0000-0000A6050000}"/>
    <cellStyle name="Normal 3 6 11 2" xfId="1448" xr:uid="{00000000-0005-0000-0000-0000A7050000}"/>
    <cellStyle name="Normal 3 6 11 3" xfId="1449" xr:uid="{00000000-0005-0000-0000-0000A8050000}"/>
    <cellStyle name="Normal 3 6 11 4" xfId="1450" xr:uid="{00000000-0005-0000-0000-0000A9050000}"/>
    <cellStyle name="Normal 3 6 11 5" xfId="1451" xr:uid="{00000000-0005-0000-0000-0000AA050000}"/>
    <cellStyle name="Normal 3 6 11 6" xfId="1452" xr:uid="{00000000-0005-0000-0000-0000AB050000}"/>
    <cellStyle name="Normal 3 6 11 7" xfId="1453" xr:uid="{00000000-0005-0000-0000-0000AC050000}"/>
    <cellStyle name="Normal 3 6 12" xfId="1454" xr:uid="{00000000-0005-0000-0000-0000AD050000}"/>
    <cellStyle name="Normal 3 6 12 2" xfId="1455" xr:uid="{00000000-0005-0000-0000-0000AE050000}"/>
    <cellStyle name="Normal 3 6 12 3" xfId="1456" xr:uid="{00000000-0005-0000-0000-0000AF050000}"/>
    <cellStyle name="Normal 3 6 12 4" xfId="1457" xr:uid="{00000000-0005-0000-0000-0000B0050000}"/>
    <cellStyle name="Normal 3 6 12 5" xfId="1458" xr:uid="{00000000-0005-0000-0000-0000B1050000}"/>
    <cellStyle name="Normal 3 6 12 6" xfId="1459" xr:uid="{00000000-0005-0000-0000-0000B2050000}"/>
    <cellStyle name="Normal 3 6 12 7" xfId="1460" xr:uid="{00000000-0005-0000-0000-0000B3050000}"/>
    <cellStyle name="Normal 3 6 13" xfId="1461" xr:uid="{00000000-0005-0000-0000-0000B4050000}"/>
    <cellStyle name="Normal 3 6 14" xfId="1462" xr:uid="{00000000-0005-0000-0000-0000B5050000}"/>
    <cellStyle name="Normal 3 6 15" xfId="1463" xr:uid="{00000000-0005-0000-0000-0000B6050000}"/>
    <cellStyle name="Normal 3 6 16" xfId="1464" xr:uid="{00000000-0005-0000-0000-0000B7050000}"/>
    <cellStyle name="Normal 3 6 17" xfId="1465" xr:uid="{00000000-0005-0000-0000-0000B8050000}"/>
    <cellStyle name="Normal 3 6 18" xfId="1466" xr:uid="{00000000-0005-0000-0000-0000B9050000}"/>
    <cellStyle name="Normal 3 6 19" xfId="1467" xr:uid="{00000000-0005-0000-0000-0000BA050000}"/>
    <cellStyle name="Normal 3 6 2" xfId="1468" xr:uid="{00000000-0005-0000-0000-0000BB050000}"/>
    <cellStyle name="Normal 3 6 2 2" xfId="1469" xr:uid="{00000000-0005-0000-0000-0000BC050000}"/>
    <cellStyle name="Normal 3 6 2 3" xfId="1470" xr:uid="{00000000-0005-0000-0000-0000BD050000}"/>
    <cellStyle name="Normal 3 6 2 4" xfId="1471" xr:uid="{00000000-0005-0000-0000-0000BE050000}"/>
    <cellStyle name="Normal 3 6 2 5" xfId="1472" xr:uid="{00000000-0005-0000-0000-0000BF050000}"/>
    <cellStyle name="Normal 3 6 2 6" xfId="1473" xr:uid="{00000000-0005-0000-0000-0000C0050000}"/>
    <cellStyle name="Normal 3 6 2 7" xfId="1474" xr:uid="{00000000-0005-0000-0000-0000C1050000}"/>
    <cellStyle name="Normal 3 6 20" xfId="1475" xr:uid="{00000000-0005-0000-0000-0000C2050000}"/>
    <cellStyle name="Normal 3 6 3" xfId="1476" xr:uid="{00000000-0005-0000-0000-0000C3050000}"/>
    <cellStyle name="Normal 3 6 3 2" xfId="1477" xr:uid="{00000000-0005-0000-0000-0000C4050000}"/>
    <cellStyle name="Normal 3 6 3 3" xfId="1478" xr:uid="{00000000-0005-0000-0000-0000C5050000}"/>
    <cellStyle name="Normal 3 6 3 4" xfId="1479" xr:uid="{00000000-0005-0000-0000-0000C6050000}"/>
    <cellStyle name="Normal 3 6 3 5" xfId="1480" xr:uid="{00000000-0005-0000-0000-0000C7050000}"/>
    <cellStyle name="Normal 3 6 3 6" xfId="1481" xr:uid="{00000000-0005-0000-0000-0000C8050000}"/>
    <cellStyle name="Normal 3 6 3 7" xfId="1482" xr:uid="{00000000-0005-0000-0000-0000C9050000}"/>
    <cellStyle name="Normal 3 6 4" xfId="1483" xr:uid="{00000000-0005-0000-0000-0000CA050000}"/>
    <cellStyle name="Normal 3 6 4 2" xfId="1484" xr:uid="{00000000-0005-0000-0000-0000CB050000}"/>
    <cellStyle name="Normal 3 6 4 3" xfId="1485" xr:uid="{00000000-0005-0000-0000-0000CC050000}"/>
    <cellStyle name="Normal 3 6 4 4" xfId="1486" xr:uid="{00000000-0005-0000-0000-0000CD050000}"/>
    <cellStyle name="Normal 3 6 4 5" xfId="1487" xr:uid="{00000000-0005-0000-0000-0000CE050000}"/>
    <cellStyle name="Normal 3 6 4 6" xfId="1488" xr:uid="{00000000-0005-0000-0000-0000CF050000}"/>
    <cellStyle name="Normal 3 6 4 7" xfId="1489" xr:uid="{00000000-0005-0000-0000-0000D0050000}"/>
    <cellStyle name="Normal 3 6 5" xfId="1490" xr:uid="{00000000-0005-0000-0000-0000D1050000}"/>
    <cellStyle name="Normal 3 6 5 2" xfId="1491" xr:uid="{00000000-0005-0000-0000-0000D2050000}"/>
    <cellStyle name="Normal 3 6 5 3" xfId="1492" xr:uid="{00000000-0005-0000-0000-0000D3050000}"/>
    <cellStyle name="Normal 3 6 5 4" xfId="1493" xr:uid="{00000000-0005-0000-0000-0000D4050000}"/>
    <cellStyle name="Normal 3 6 5 5" xfId="1494" xr:uid="{00000000-0005-0000-0000-0000D5050000}"/>
    <cellStyle name="Normal 3 6 5 6" xfId="1495" xr:uid="{00000000-0005-0000-0000-0000D6050000}"/>
    <cellStyle name="Normal 3 6 5 7" xfId="1496" xr:uid="{00000000-0005-0000-0000-0000D7050000}"/>
    <cellStyle name="Normal 3 6 6" xfId="1497" xr:uid="{00000000-0005-0000-0000-0000D8050000}"/>
    <cellStyle name="Normal 3 6 6 2" xfId="1498" xr:uid="{00000000-0005-0000-0000-0000D9050000}"/>
    <cellStyle name="Normal 3 6 6 3" xfId="1499" xr:uid="{00000000-0005-0000-0000-0000DA050000}"/>
    <cellStyle name="Normal 3 6 6 4" xfId="1500" xr:uid="{00000000-0005-0000-0000-0000DB050000}"/>
    <cellStyle name="Normal 3 6 6 5" xfId="1501" xr:uid="{00000000-0005-0000-0000-0000DC050000}"/>
    <cellStyle name="Normal 3 6 6 6" xfId="1502" xr:uid="{00000000-0005-0000-0000-0000DD050000}"/>
    <cellStyle name="Normal 3 6 6 7" xfId="1503" xr:uid="{00000000-0005-0000-0000-0000DE050000}"/>
    <cellStyle name="Normal 3 6 7" xfId="1504" xr:uid="{00000000-0005-0000-0000-0000DF050000}"/>
    <cellStyle name="Normal 3 6 7 2" xfId="1505" xr:uid="{00000000-0005-0000-0000-0000E0050000}"/>
    <cellStyle name="Normal 3 6 7 3" xfId="1506" xr:uid="{00000000-0005-0000-0000-0000E1050000}"/>
    <cellStyle name="Normal 3 6 7 4" xfId="1507" xr:uid="{00000000-0005-0000-0000-0000E2050000}"/>
    <cellStyle name="Normal 3 6 7 5" xfId="1508" xr:uid="{00000000-0005-0000-0000-0000E3050000}"/>
    <cellStyle name="Normal 3 6 7 6" xfId="1509" xr:uid="{00000000-0005-0000-0000-0000E4050000}"/>
    <cellStyle name="Normal 3 6 7 7" xfId="1510" xr:uid="{00000000-0005-0000-0000-0000E5050000}"/>
    <cellStyle name="Normal 3 6 8" xfId="1511" xr:uid="{00000000-0005-0000-0000-0000E6050000}"/>
    <cellStyle name="Normal 3 6 8 2" xfId="1512" xr:uid="{00000000-0005-0000-0000-0000E7050000}"/>
    <cellStyle name="Normal 3 6 8 3" xfId="1513" xr:uid="{00000000-0005-0000-0000-0000E8050000}"/>
    <cellStyle name="Normal 3 6 8 4" xfId="1514" xr:uid="{00000000-0005-0000-0000-0000E9050000}"/>
    <cellStyle name="Normal 3 6 8 5" xfId="1515" xr:uid="{00000000-0005-0000-0000-0000EA050000}"/>
    <cellStyle name="Normal 3 6 8 6" xfId="1516" xr:uid="{00000000-0005-0000-0000-0000EB050000}"/>
    <cellStyle name="Normal 3 6 8 7" xfId="1517" xr:uid="{00000000-0005-0000-0000-0000EC050000}"/>
    <cellStyle name="Normal 3 6 9" xfId="1518" xr:uid="{00000000-0005-0000-0000-0000ED050000}"/>
    <cellStyle name="Normal 3 6 9 2" xfId="1519" xr:uid="{00000000-0005-0000-0000-0000EE050000}"/>
    <cellStyle name="Normal 3 6 9 3" xfId="1520" xr:uid="{00000000-0005-0000-0000-0000EF050000}"/>
    <cellStyle name="Normal 3 6 9 4" xfId="1521" xr:uid="{00000000-0005-0000-0000-0000F0050000}"/>
    <cellStyle name="Normal 3 6 9 5" xfId="1522" xr:uid="{00000000-0005-0000-0000-0000F1050000}"/>
    <cellStyle name="Normal 3 6 9 6" xfId="1523" xr:uid="{00000000-0005-0000-0000-0000F2050000}"/>
    <cellStyle name="Normal 3 6 9 7" xfId="1524" xr:uid="{00000000-0005-0000-0000-0000F3050000}"/>
    <cellStyle name="Normal 3 7" xfId="1525" xr:uid="{00000000-0005-0000-0000-0000F4050000}"/>
    <cellStyle name="Normal 3 7 2" xfId="1526" xr:uid="{00000000-0005-0000-0000-0000F5050000}"/>
    <cellStyle name="Normal 3 7 3" xfId="1527" xr:uid="{00000000-0005-0000-0000-0000F6050000}"/>
    <cellStyle name="Normal 3 7 4" xfId="1528" xr:uid="{00000000-0005-0000-0000-0000F7050000}"/>
    <cellStyle name="Normal 3 7 5" xfId="1529" xr:uid="{00000000-0005-0000-0000-0000F8050000}"/>
    <cellStyle name="Normal 3 7 6" xfId="1530" xr:uid="{00000000-0005-0000-0000-0000F9050000}"/>
    <cellStyle name="Normal 3 7 7" xfId="1531" xr:uid="{00000000-0005-0000-0000-0000FA050000}"/>
    <cellStyle name="Normal 3 8" xfId="1532" xr:uid="{00000000-0005-0000-0000-0000FB050000}"/>
    <cellStyle name="Normal 3 8 2" xfId="1533" xr:uid="{00000000-0005-0000-0000-0000FC050000}"/>
    <cellStyle name="Normal 3 8 3" xfId="1534" xr:uid="{00000000-0005-0000-0000-0000FD050000}"/>
    <cellStyle name="Normal 3 8 4" xfId="1535" xr:uid="{00000000-0005-0000-0000-0000FE050000}"/>
    <cellStyle name="Normal 3 8 5" xfId="1536" xr:uid="{00000000-0005-0000-0000-0000FF050000}"/>
    <cellStyle name="Normal 3 8 6" xfId="1537" xr:uid="{00000000-0005-0000-0000-000000060000}"/>
    <cellStyle name="Normal 3 8 7" xfId="1538" xr:uid="{00000000-0005-0000-0000-000001060000}"/>
    <cellStyle name="Normal 3 9" xfId="1539" xr:uid="{00000000-0005-0000-0000-000002060000}"/>
    <cellStyle name="Normal 3 9 2" xfId="1540" xr:uid="{00000000-0005-0000-0000-000003060000}"/>
    <cellStyle name="Normal 3 9 3" xfId="1541" xr:uid="{00000000-0005-0000-0000-000004060000}"/>
    <cellStyle name="Normal 3 9 4" xfId="1542" xr:uid="{00000000-0005-0000-0000-000005060000}"/>
    <cellStyle name="Normal 3 9 5" xfId="1543" xr:uid="{00000000-0005-0000-0000-000006060000}"/>
    <cellStyle name="Normal 3 9 6" xfId="1544" xr:uid="{00000000-0005-0000-0000-000007060000}"/>
    <cellStyle name="Normal 3 9 7" xfId="1545" xr:uid="{00000000-0005-0000-0000-000008060000}"/>
    <cellStyle name="Normal 4" xfId="22" xr:uid="{00000000-0005-0000-0000-000009060000}"/>
    <cellStyle name="Normal 4 2" xfId="1546" xr:uid="{00000000-0005-0000-0000-00000A060000}"/>
    <cellStyle name="Normal 4 2 2" xfId="1547" xr:uid="{00000000-0005-0000-0000-00000B060000}"/>
    <cellStyle name="Normal 4 2 3" xfId="1548" xr:uid="{00000000-0005-0000-0000-00000C060000}"/>
    <cellStyle name="Normal 4 3" xfId="1549" xr:uid="{00000000-0005-0000-0000-00000D060000}"/>
    <cellStyle name="Normal 4 4" xfId="1550" xr:uid="{00000000-0005-0000-0000-00000E060000}"/>
    <cellStyle name="Normal 4 5" xfId="1551" xr:uid="{00000000-0005-0000-0000-00000F060000}"/>
    <cellStyle name="Normal 4 6" xfId="1552" xr:uid="{00000000-0005-0000-0000-000010060000}"/>
    <cellStyle name="Normal 4 7" xfId="1553" xr:uid="{00000000-0005-0000-0000-000011060000}"/>
    <cellStyle name="Normal 5" xfId="24" xr:uid="{00000000-0005-0000-0000-000012060000}"/>
    <cellStyle name="Normal 5 2" xfId="1554" xr:uid="{00000000-0005-0000-0000-000013060000}"/>
    <cellStyle name="Normal 5 2 2" xfId="1555" xr:uid="{00000000-0005-0000-0000-000014060000}"/>
    <cellStyle name="Normal 5 2 3" xfId="1556" xr:uid="{00000000-0005-0000-0000-000015060000}"/>
    <cellStyle name="Normal 5 3" xfId="1557" xr:uid="{00000000-0005-0000-0000-000016060000}"/>
    <cellStyle name="Normal 6" xfId="28" xr:uid="{00000000-0005-0000-0000-000017060000}"/>
    <cellStyle name="Normal 6 2" xfId="1558" xr:uid="{00000000-0005-0000-0000-000018060000}"/>
    <cellStyle name="Normal 6 2 2" xfId="1559" xr:uid="{00000000-0005-0000-0000-000019060000}"/>
    <cellStyle name="Normal 6 3" xfId="1560" xr:uid="{00000000-0005-0000-0000-00001A060000}"/>
    <cellStyle name="Normal 6 4" xfId="1561" xr:uid="{00000000-0005-0000-0000-00001B060000}"/>
    <cellStyle name="Normal 7" xfId="127" xr:uid="{00000000-0005-0000-0000-00001C060000}"/>
    <cellStyle name="Normal 7 2" xfId="1562" xr:uid="{00000000-0005-0000-0000-00001D060000}"/>
    <cellStyle name="Normal 7 2 2" xfId="1563" xr:uid="{00000000-0005-0000-0000-00001E060000}"/>
    <cellStyle name="Normal 7 3" xfId="1564" xr:uid="{00000000-0005-0000-0000-00001F060000}"/>
    <cellStyle name="Normal 7 43" xfId="1565" xr:uid="{00000000-0005-0000-0000-000020060000}"/>
    <cellStyle name="Normal 8" xfId="128" xr:uid="{00000000-0005-0000-0000-000021060000}"/>
    <cellStyle name="Normal 8 2" xfId="1566" xr:uid="{00000000-0005-0000-0000-000022060000}"/>
    <cellStyle name="Normal 8 2 2" xfId="1567" xr:uid="{00000000-0005-0000-0000-000023060000}"/>
    <cellStyle name="Normal 8 3" xfId="1568" xr:uid="{00000000-0005-0000-0000-000024060000}"/>
    <cellStyle name="Normal 8 3 2" xfId="1569" xr:uid="{00000000-0005-0000-0000-000025060000}"/>
    <cellStyle name="Normal 8 3 2 2" xfId="140" xr:uid="{00000000-0005-0000-0000-000026060000}"/>
    <cellStyle name="Normal 8 3 2 2 2" xfId="1625" xr:uid="{00000000-0005-0000-0000-000027060000}"/>
    <cellStyle name="Normal 8 4" xfId="1570" xr:uid="{00000000-0005-0000-0000-000028060000}"/>
    <cellStyle name="Normal 8 5" xfId="1571" xr:uid="{00000000-0005-0000-0000-000029060000}"/>
    <cellStyle name="Normal 9" xfId="134" xr:uid="{00000000-0005-0000-0000-00002A060000}"/>
    <cellStyle name="Normal 9 2" xfId="1572" xr:uid="{00000000-0005-0000-0000-00002B060000}"/>
    <cellStyle name="Normal 9 2 2" xfId="1573" xr:uid="{00000000-0005-0000-0000-00002C060000}"/>
    <cellStyle name="Normal 9 3" xfId="1574" xr:uid="{00000000-0005-0000-0000-00002D060000}"/>
    <cellStyle name="Normal 9 3 2" xfId="1575" xr:uid="{00000000-0005-0000-0000-00002E060000}"/>
    <cellStyle name="Normal 9 3 3" xfId="1576" xr:uid="{00000000-0005-0000-0000-00002F060000}"/>
    <cellStyle name="Normal 9 3 4" xfId="1577" xr:uid="{00000000-0005-0000-0000-000030060000}"/>
    <cellStyle name="Normal 9 3 4 2" xfId="1578" xr:uid="{00000000-0005-0000-0000-000031060000}"/>
    <cellStyle name="Normal 9 4" xfId="1579" xr:uid="{00000000-0005-0000-0000-000032060000}"/>
    <cellStyle name="Normal 9 4 2" xfId="1580" xr:uid="{00000000-0005-0000-0000-000033060000}"/>
    <cellStyle name="Normal 9 4 2 2" xfId="1581" xr:uid="{00000000-0005-0000-0000-000034060000}"/>
    <cellStyle name="Normal 9 4 3" xfId="1582" xr:uid="{00000000-0005-0000-0000-000035060000}"/>
    <cellStyle name="Normal 9 5" xfId="1583" xr:uid="{00000000-0005-0000-0000-000036060000}"/>
    <cellStyle name="Normal_modelo ACTA OBRA y MODIFICACION" xfId="1645" xr:uid="{942BAD73-344A-4F45-AB45-09CA0F213BBA}"/>
    <cellStyle name="Normal_PTO OFICIAL PREPLIEGO (CORREGIDO) 2" xfId="1641" xr:uid="{9BD393E8-7F20-44C0-AC71-26CA5656408C}"/>
    <cellStyle name="Notas 2" xfId="1584" xr:uid="{00000000-0005-0000-0000-000038060000}"/>
    <cellStyle name="Notas 3" xfId="1585" xr:uid="{00000000-0005-0000-0000-000039060000}"/>
    <cellStyle name="Note" xfId="1586" xr:uid="{00000000-0005-0000-0000-00003A060000}"/>
    <cellStyle name="Note 2" xfId="1587" xr:uid="{00000000-0005-0000-0000-00003B060000}"/>
    <cellStyle name="Output" xfId="1588" xr:uid="{00000000-0005-0000-0000-00003C060000}"/>
    <cellStyle name="Percent" xfId="1589" xr:uid="{00000000-0005-0000-0000-00003D060000}"/>
    <cellStyle name="Percent 2" xfId="1647" xr:uid="{BB83AADD-8F7A-4726-912E-AEC80770C9DE}"/>
    <cellStyle name="Porcentaje" xfId="3" builtinId="5"/>
    <cellStyle name="Porcentaje 2" xfId="1590" xr:uid="{00000000-0005-0000-0000-00003F060000}"/>
    <cellStyle name="Porcentaje 2 2" xfId="1591" xr:uid="{00000000-0005-0000-0000-000040060000}"/>
    <cellStyle name="Porcentual 2" xfId="27" xr:uid="{00000000-0005-0000-0000-000041060000}"/>
    <cellStyle name="Porcentual 2 2" xfId="135" xr:uid="{00000000-0005-0000-0000-000042060000}"/>
    <cellStyle name="Porcentual 2 2 2" xfId="1592" xr:uid="{00000000-0005-0000-0000-000043060000}"/>
    <cellStyle name="Porcentual 2 2 2 2" xfId="1593" xr:uid="{00000000-0005-0000-0000-000044060000}"/>
    <cellStyle name="Porcentual 2 3" xfId="1594" xr:uid="{00000000-0005-0000-0000-000045060000}"/>
    <cellStyle name="Porcentual 3" xfId="30" xr:uid="{00000000-0005-0000-0000-000046060000}"/>
    <cellStyle name="Porcentual 3 2" xfId="1595" xr:uid="{00000000-0005-0000-0000-000047060000}"/>
    <cellStyle name="Porcentual 4" xfId="108" xr:uid="{00000000-0005-0000-0000-000048060000}"/>
    <cellStyle name="Porcentual 4 2" xfId="1596" xr:uid="{00000000-0005-0000-0000-000049060000}"/>
    <cellStyle name="Porcentual 4 3" xfId="1597" xr:uid="{00000000-0005-0000-0000-00004A060000}"/>
    <cellStyle name="Porcentual 4 4" xfId="1598" xr:uid="{00000000-0005-0000-0000-00004B060000}"/>
    <cellStyle name="Porcentual 5" xfId="109" xr:uid="{00000000-0005-0000-0000-00004C060000}"/>
    <cellStyle name="Porcentual 5 2" xfId="117" xr:uid="{00000000-0005-0000-0000-00004D060000}"/>
    <cellStyle name="Porcentual 6" xfId="136" xr:uid="{00000000-0005-0000-0000-00004E060000}"/>
    <cellStyle name="Porcentual 6 2" xfId="1599" xr:uid="{00000000-0005-0000-0000-00004F060000}"/>
    <cellStyle name="Porcentual 6 3" xfId="1600" xr:uid="{00000000-0005-0000-0000-000050060000}"/>
    <cellStyle name="Porcentual 6 4" xfId="1601" xr:uid="{00000000-0005-0000-0000-000051060000}"/>
    <cellStyle name="Porcentual 6 5" xfId="1630" xr:uid="{00000000-0005-0000-0000-000052060000}"/>
    <cellStyle name="Porcentual 7" xfId="1602" xr:uid="{00000000-0005-0000-0000-000053060000}"/>
    <cellStyle name="Porcentual 8" xfId="1603" xr:uid="{00000000-0005-0000-0000-000054060000}"/>
    <cellStyle name="Porcentual 8 2" xfId="138" xr:uid="{00000000-0005-0000-0000-000055060000}"/>
    <cellStyle name="Porcentual 8 2 2" xfId="1626" xr:uid="{00000000-0005-0000-0000-000056060000}"/>
    <cellStyle name="Punto0" xfId="1604" xr:uid="{00000000-0005-0000-0000-000057060000}"/>
    <cellStyle name="resaltado" xfId="1605" xr:uid="{00000000-0005-0000-0000-000058060000}"/>
    <cellStyle name="Salida 2" xfId="1606" xr:uid="{00000000-0005-0000-0000-00005B060000}"/>
    <cellStyle name="Salida 2 2" xfId="1607" xr:uid="{00000000-0005-0000-0000-00005C060000}"/>
    <cellStyle name="t3" xfId="1608" xr:uid="{00000000-0005-0000-0000-00005D060000}"/>
    <cellStyle name="Texto de advertencia 2" xfId="1609" xr:uid="{00000000-0005-0000-0000-00005E060000}"/>
    <cellStyle name="Texto explicativo 2" xfId="1610" xr:uid="{00000000-0005-0000-0000-00005F060000}"/>
    <cellStyle name="Title" xfId="1611" xr:uid="{00000000-0005-0000-0000-000060060000}"/>
    <cellStyle name="Título 1 2" xfId="1612" xr:uid="{00000000-0005-0000-0000-000061060000}"/>
    <cellStyle name="Título 1 2 2" xfId="1613" xr:uid="{00000000-0005-0000-0000-000062060000}"/>
    <cellStyle name="Título 2 2" xfId="1614" xr:uid="{00000000-0005-0000-0000-000063060000}"/>
    <cellStyle name="Título 2 2 2" xfId="1615" xr:uid="{00000000-0005-0000-0000-000064060000}"/>
    <cellStyle name="Título 3 2" xfId="1616" xr:uid="{00000000-0005-0000-0000-000065060000}"/>
    <cellStyle name="Título 3 2 2" xfId="1617" xr:uid="{00000000-0005-0000-0000-000066060000}"/>
    <cellStyle name="Título 4" xfId="1618" xr:uid="{00000000-0005-0000-0000-000067060000}"/>
    <cellStyle name="Título 4 2" xfId="1619" xr:uid="{00000000-0005-0000-0000-000068060000}"/>
    <cellStyle name="Total 2" xfId="1620" xr:uid="{00000000-0005-0000-0000-000069060000}"/>
    <cellStyle name="Total 2 2" xfId="1621" xr:uid="{00000000-0005-0000-0000-00006A060000}"/>
    <cellStyle name="Währung" xfId="110" xr:uid="{00000000-0005-0000-0000-00006B060000}"/>
    <cellStyle name="Warning Text" xfId="1622" xr:uid="{00000000-0005-0000-0000-00006C060000}"/>
  </cellStyles>
  <dxfs count="2">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theme" Target="theme/theme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styles" Target="styles.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sharedStrings" Target="sharedString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F4DD5BB-79B9-4536-AE19-65989F4B8D7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C1C6DDD-CB4F-4CE0-A20F-9CEE59C9610C}"/>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Presupuesto%20T/TIERRA%20BUENA%20FACTIBILIDAD%2010.09.2004%2040%20CASAS%20264%20APARTAMENTOS%20(CD%2015.09.2004).xls" TargetMode="External"/><Relationship Id="rId1" Type="http://schemas.openxmlformats.org/officeDocument/2006/relationships/externalLinkPath" Target="/Presupuesto%20T/TIERRA%20BUENA%20FACTIBILIDAD%2010.09.2004%2040%20CASAS%20264%20APARTAMENTOS%20(CD%2015.09.200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MSOFFICE\Excel\SIACE\EXCEL\PPTO98\JAGUA\JAGUA19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Tensionamiento2\c_drmario\usutensiona2\MARIO\Mario01\VIG.Q.BOLILLOS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ET-PC01\escaner2810\D\AFE\Mining\Admin\Template%20Models\Blank%2027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Bombeo-Frigosinu.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1.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MESING\Unidad%20C\00-2004\San%20Pedro\Lagunas\Linea%20de%20Impulsio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201.15"/>
      <sheetName val="201.21"/>
      <sheetName val="201.7"/>
      <sheetName val="201.8"/>
      <sheetName val="330.1P (7801)"/>
      <sheetName val="632.1P "/>
      <sheetName val="632.4P"/>
      <sheetName val="7.1.8.1.1"/>
      <sheetName val="Indices"/>
      <sheetName val="Index_Graph1"/>
      <sheetName val="LISTAS"/>
      <sheetName val="CURVA &quot;S&quot;"/>
      <sheetName val="UnitAn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Frentes o cuadrill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Administrador de desplegables"/>
      <sheetName val="port"/>
      <sheetName val="Inicio"/>
      <sheetName val="OT-AC-reembolsa-"/>
      <sheetName val="Hoja2"/>
      <sheetName val="lodos"/>
      <sheetName val="barrer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sheetData sheetId="107"/>
      <sheetData sheetId="108"/>
      <sheetData sheetId="109"/>
      <sheetData sheetId="110"/>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83">
          <cell r="O83" t="str">
            <v>Pendiente</v>
          </cell>
        </row>
      </sheetData>
      <sheetData sheetId="357"/>
      <sheetData sheetId="358"/>
      <sheetData sheetId="359"/>
      <sheetData sheetId="360"/>
      <sheetData sheetId="361"/>
      <sheetData sheetId="362"/>
      <sheetData sheetId="363"/>
      <sheetData sheetId="364"/>
      <sheetData sheetId="365"/>
      <sheetData sheetId="366" refreshError="1"/>
      <sheetData sheetId="367">
        <row r="83">
          <cell r="O83" t="str">
            <v>Pendiente</v>
          </cell>
        </row>
      </sheetData>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s>
    <sheetDataSet>
      <sheetData sheetId="0"/>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2"/>
      <sheetName val="INDICADORES"/>
      <sheetName val="Hoja3"/>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4"/>
      <sheetName val="[EST0798.XLS]__cceficiente_sh_5"/>
      <sheetName val="[EST0798.XLS]__cceficiente_sh_6"/>
      <sheetName val="[EST0798.XLS]__cceficiente_sh_9"/>
      <sheetName val="[EST0798.XLS]__cceficiente_sh_8"/>
      <sheetName val="[EST0798.XLS]__cceficiente_sh_7"/>
      <sheetName val="[EST0798.XLS]__cceficiente_s_10"/>
      <sheetName val="[EST0798.XLS]__cceficiente_s_11"/>
      <sheetName val="[EST0798.XLS]__cceficiente_s_12"/>
      <sheetName val="[EST0798.XLS]__cceficiente_s_15"/>
      <sheetName val="[EST0798.XLS]__cceficiente_s_13"/>
      <sheetName val="[EST0798.XLS]__cceficiente_s_14"/>
      <sheetName val="[EST0798.XLS]__cceficiente_s_17"/>
      <sheetName val="[EST0798.XLS]__cceficiente_s_16"/>
      <sheetName val="[EST0798.XLS]__cceficiente_s_19"/>
      <sheetName val="[EST0798.XLS]__cceficiente_s_18"/>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PRESUPUESTO"/>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Insumos"/>
      <sheetName val="Analisis Mano de Obra"/>
      <sheetName val="PRESUPUESTO"/>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 DE 1995 - 1996.xls"/>
      <sheetName val="#¡REF"/>
      <sheetName val="\a  aaInformación GRUPO 4\A MIn"/>
      <sheetName val="INDICMICROEMP"/>
      <sheetName val="Informacion"/>
      <sheetName val="Datos"/>
      <sheetName val="\\Escritorio\amv 2011\a  aaInfo"/>
      <sheetName val="aCCIDENTES%20DE%201995%20-%2019"/>
      <sheetName val="items"/>
      <sheetName val="ACTA DE MODIFICACION  (2)"/>
      <sheetName val="MATERIALES"/>
      <sheetName val="Informe"/>
      <sheetName val="Seguim-16"/>
      <sheetName val="Datos Básicos"/>
      <sheetName val="SALARIOS"/>
      <sheetName val="SUB APU"/>
      <sheetName val="INV"/>
      <sheetName val="AASHTO"/>
      <sheetName val="PESOS"/>
      <sheetName val="Base Muestras"/>
      <sheetName val="Formulario N° 4"/>
      <sheetName val="EQUIPO"/>
      <sheetName val="otro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Users\avargase\AppData\Local\M"/>
      <sheetName val="\Mini HP Enero 2015\Proyectos i"/>
      <sheetName val="\C\Users\avargase\AppData\Local"/>
      <sheetName val="\Volumes\USB PIOLIN\Escritorio\"/>
      <sheetName val="CANT OBRA"/>
      <sheetName val="Res-Accide-10"/>
      <sheetName val="\Users\ANDRES FELIPE MUÑOZ\Down"/>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Giovanni\administracion vial\"/>
      <sheetName val="\MONTO AGOTABLE 2010\a  aaInfor"/>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Hoja2"/>
      <sheetName val="HISTORICOS FUEL OIL EXP"/>
      <sheetName val="LISTADO "/>
      <sheetName val="M.O."/>
      <sheetName val="REQUISITOS INF INTERVENTORÍA"/>
      <sheetName val="gp05"/>
      <sheetName val="GP0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Base_Muestras"/>
      <sheetName val="Formulario_N°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E\a  aaInformación GRUPO 4\A M"/>
      <sheetName val=" ACTA FINAL + MODIFICATORIA "/>
      <sheetName val="lista-precio-mat-equipos"/>
      <sheetName val="rendimiento"/>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COSTOS UNITARIOS"/>
      <sheetName val="CA-2909"/>
      <sheetName val="G.G"/>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
      <sheetName val="_aCCIDENTES_DE_1995___1996_x_27"/>
      <sheetName val="_aCCIDENTES_DE_1995___1996_x_22"/>
      <sheetName val="_aCCIDENTES_DE_1995___1996_x_25"/>
      <sheetName val="_aCCIDENTES_DE_1995___1996_x_23"/>
      <sheetName val="_aCCIDENTES_DE_1995___1996_x_24"/>
      <sheetName val="_aCCIDENTES_DE_1995___1996_x_26"/>
      <sheetName val="INDICE"/>
      <sheetName val="\Users\rosalym\Desktop\BALANCE "/>
      <sheetName val="_aCCIDENTES_DE_1995___1996_x_28"/>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E\Documents and Settings\Pe"/>
      <sheetName val="\C\E\Documents and Setting"/>
      <sheetName val="PU (2)"/>
      <sheetName val="BASES"/>
      <sheetName val="_a__aaInformación_GRUPO_4_A_MIn"/>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refreshError="1"/>
      <sheetData sheetId="296"/>
      <sheetData sheetId="297" refreshError="1"/>
      <sheetData sheetId="298" refreshError="1"/>
      <sheetData sheetId="299" refreshError="1"/>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sheetData sheetId="549"/>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refreshError="1"/>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refreshError="1"/>
      <sheetData sheetId="872"/>
      <sheetData sheetId="873" refreshError="1"/>
      <sheetData sheetId="874"/>
      <sheetData sheetId="875" refreshError="1"/>
      <sheetData sheetId="876" refreshError="1"/>
      <sheetData sheetId="877"/>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4"/>
      <sheetName val="_aCCIDENTES_DE_1995___1996_xl_5"/>
      <sheetName val="_aCCIDENTES_DE_1995___1996_xl_6"/>
      <sheetName val="_aCCIDENTES_DE_1995___1996_xl_9"/>
      <sheetName val="_aCCIDENTES_DE_1995___1996_xl_8"/>
      <sheetName val="_aCCIDENTES_DE_1995___1996_xl_7"/>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 val="Listado"/>
      <sheetName val="des_rps"/>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Lista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Datos Básicos"/>
      <sheetName val="SALARIOS"/>
      <sheetName val="SUB APU"/>
      <sheetName val="INV"/>
      <sheetName val="AASHTO"/>
      <sheetName val="PESOS"/>
      <sheetName val="Formulario N° 4"/>
      <sheetName val="EQUIPO"/>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REQUISITOS INF INTERVENTORÍA"/>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gp05"/>
      <sheetName val="GP06"/>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
      <sheetName val="LISTADO "/>
      <sheetName val="M.O."/>
      <sheetName val="\Nuevos APU Córdoba\a  aaInform"/>
      <sheetName val="\E\Nuevos APU Córdoba\a  aaInfo"/>
      <sheetName val="\Users\JoseGabriel\Documents\Mi"/>
      <sheetName val="_aCCIDENTES_DE_1995___1996_xl_2"/>
      <sheetName val="//ccefici"/>
      <sheetName val="//d.docs.live.net/a  aaInformac"/>
      <sheetName val="aCCIDENTES%2520DE%25201995%2520"/>
      <sheetName val="Hoja2"/>
      <sheetName val="CANT OBRA"/>
      <sheetName val="\Users\ANDRES FELIPE MUÑOZ\Down"/>
      <sheetName val="\Users\rosalym\Desktop\BALANCE "/>
      <sheetName val="_aCCIDENTES_DE_1995___1996_xl_4"/>
      <sheetName val="_aCCIDENTES_DE_1995___1996_xl_3"/>
      <sheetName val="_aCCIDENTES_DE_1995___1996_xl_5"/>
      <sheetName val="_aCCIDENTES_DE_1995___1996_xl_6"/>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ARBOL DE PROBLEMAS final"/>
      <sheetName val="IDENTIFICACION DEL PROBLEMA fin"/>
      <sheetName val="OBJETIVOS FINALES"/>
      <sheetName val="ESTRUCTURA DE PROYECTO"/>
      <sheetName val="OBJETIVOS ESPECIFICOS final"/>
      <sheetName val="APU"/>
      <sheetName val="modf "/>
      <sheetName val="1,2 MC"/>
      <sheetName val="3,1 MC"/>
      <sheetName val="3,2 MC"/>
      <sheetName val="4,2 MC"/>
      <sheetName val="INST"/>
      <sheetName val="2007 Database"/>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Program"/>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Gabrielaapabone\d copias\a  a"/>
      <sheetName val="BAS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efreshError="1"/>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sheetData sheetId="741"/>
      <sheetData sheetId="742"/>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refreshError="1"/>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sheetData sheetId="885" refreshError="1"/>
      <sheetData sheetId="886"/>
      <sheetData sheetId="887" refreshError="1"/>
      <sheetData sheetId="888" refreshError="1"/>
      <sheetData sheetId="889"/>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sheetData sheetId="994"/>
      <sheetData sheetId="995"/>
      <sheetData sheetId="996"/>
      <sheetData sheetId="997"/>
      <sheetData sheetId="998"/>
      <sheetData sheetId="999"/>
      <sheetData sheetId="1000"/>
      <sheetData sheetId="1001"/>
      <sheetData sheetId="1002"/>
      <sheetData sheetId="1003" refreshError="1"/>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refreshError="1"/>
      <sheetData sheetId="1033" refreshError="1"/>
      <sheetData sheetId="1034"/>
      <sheetData sheetId="1035"/>
      <sheetData sheetId="1036"/>
      <sheetData sheetId="1037"/>
      <sheetData sheetId="1038"/>
      <sheetData sheetId="1039" refreshError="1"/>
      <sheetData sheetId="1040"/>
      <sheetData sheetId="1041"/>
      <sheetData sheetId="1042"/>
      <sheetData sheetId="1043"/>
      <sheetData sheetId="1044"/>
      <sheetData sheetId="1045" refreshError="1"/>
      <sheetData sheetId="1046" refreshError="1"/>
      <sheetData sheetId="1047" refreshError="1"/>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refreshError="1"/>
      <sheetData sheetId="2036" refreshError="1"/>
      <sheetData sheetId="2037" refreshError="1"/>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refreshError="1"/>
      <sheetData sheetId="2054" refreshError="1"/>
      <sheetData sheetId="205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BASES"/>
      <sheetName val="CDItem"/>
      <sheetName val="Presupuesto"/>
      <sheetName val="Datos"/>
      <sheetName val="Cuadrillas"/>
      <sheetName val="Jornal"/>
      <sheetName val="Formulario N° 4"/>
      <sheetName val="MATERIALES"/>
      <sheetName val="EQUIPO"/>
      <sheetName val="ANEXO IX"/>
      <sheetName val="APUs"/>
      <sheetName val="INSUMOS"/>
      <sheetName val="PptoGral"/>
      <sheetName val="a__aaInformación"/>
      <sheetName val="a__aaInformación1"/>
      <sheetName val="a__aaInformación2"/>
      <sheetName val="otros"/>
      <sheetName val="\\SERVIDOR\Public2\MANTENIMIENT"/>
      <sheetName val="CONT_ADI"/>
      <sheetName val="PRESUP"/>
      <sheetName val="\Users\USUARIO\Downloads\MANTEN"/>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Concretos y morteros"/>
      <sheetName val="Datos iniciales "/>
      <sheetName val="Transporte"/>
      <sheetName val="M.O."/>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Emboquillar"/>
      <sheetName val="Acometidacobrerígido"/>
      <sheetName val="Acometidatoma"/>
      <sheetName val="Acometidahasta1&quot;"/>
      <sheetName val="[a  aaInformación]//cceficiente"/>
      <sheetName val="\MANTENIMIENTO%20RUTA%201001_MA"/>
      <sheetName val="INFORME SEMANAL"/>
      <sheetName val="AVANCE SEMANAL"/>
      <sheetName val="CLIMA mes"/>
      <sheetName val="REG FOTO"/>
      <sheetName val="SISOMA"/>
      <sheetName val="[a  aaInformación]__cceficie_11"/>
      <sheetName val="\MANTENIMIENTO_RUTA_1001_MARZO_"/>
      <sheetName val="ANEXO_IX"/>
      <sheetName val="\I\MANTENIMIENTO_RUTA_1001_MARZ"/>
      <sheetName val="\F\MANTENIMIENTO_RUTA_1001_MARZ"/>
      <sheetName val="[a  aaInformación]__cceficie_12"/>
      <sheetName val="[a  aaInformación]__cceficie_13"/>
      <sheetName val="PRECIOS"/>
      <sheetName val=""/>
      <sheetName val="[a  aaInformación]__cceficie_14"/>
      <sheetName val="[a  aaInformación]__cceficie_1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otros"/>
      <sheetName val="PRESUPUES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PROPUESTA ECONOMICA"/>
      <sheetName val="LISTA DE MÁQUINAS"/>
      <sheetName val="MATERIALES"/>
      <sheetName val="MAQUINARIA"/>
      <sheetName val="APU CONCRETO 4000 PSI "/>
      <sheetName val="APUS"/>
      <sheetName val="APUS ELEC"/>
      <sheetName val="APUS HIDRAULICOS"/>
      <sheetName val="9,1"/>
      <sheetName val="1.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MC SF GAVIONE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5094-2003"/>
      <sheetName val="INSUMOS"/>
      <sheetName val="Hoja3"/>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1">
          <cell r="A1" t="str">
            <v>Empresa: CONSORCIO MUSEO DE ARTE</v>
          </cell>
        </row>
      </sheetData>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QUIPO "/>
      <sheetName val="MANO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 val="PROGRAMACION "/>
      <sheetName val="BASE"/>
      <sheetName val="Itemes_Renovación"/>
      <sheetName val="PROGRAMACION_"/>
    </sheetNames>
    <sheetDataSet>
      <sheetData sheetId="0"/>
      <sheetData sheetId="1" refreshError="1"/>
      <sheetData sheetId="2" refreshError="1"/>
      <sheetData sheetId="3"/>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BOLILLOS29"/>
      <sheetName val="VIGBOLILLOS24"/>
      <sheetName val="TRZVIG29"/>
      <sheetName val="TRZVIG24"/>
      <sheetName val="VIGBOLILLOS INT"/>
      <sheetName val="VIGBOLILLOS EXT"/>
      <sheetName val="VIGBOLILLOS EXTC"/>
      <sheetName val="VIGBOLILLOS29 (4)"/>
    </sheetNames>
    <sheetDataSet>
      <sheetData sheetId="0">
        <row r="55">
          <cell r="C55">
            <v>0.05</v>
          </cell>
          <cell r="D55">
            <v>0.1</v>
          </cell>
          <cell r="E55">
            <v>0.15</v>
          </cell>
          <cell r="F55">
            <v>0.2</v>
          </cell>
          <cell r="G55">
            <v>0.25</v>
          </cell>
          <cell r="H55">
            <v>0.3</v>
          </cell>
          <cell r="I55">
            <v>0.35</v>
          </cell>
          <cell r="J55">
            <v>0.4</v>
          </cell>
          <cell r="K55">
            <v>0.45</v>
          </cell>
          <cell r="L55">
            <v>0.5</v>
          </cell>
        </row>
      </sheetData>
      <sheetData sheetId="1" refreshError="1"/>
      <sheetData sheetId="2" refreshError="1"/>
      <sheetData sheetId="3" refreshError="1"/>
      <sheetData sheetId="4"/>
      <sheetData sheetId="5"/>
      <sheetData sheetId="6"/>
      <sheetData sheetId="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GENERALIDADES "/>
      <sheetName val="Análisis de precios"/>
      <sheetName val="BASEDuitama-La Palmera"/>
      <sheetName val="Itemes Renovación"/>
      <sheetName val="PROGR VER02"/>
      <sheetName val="acta"/>
      <sheetName val="General"/>
      <sheetName val="210.2.2"/>
      <sheetName val="CONTRATO"/>
      <sheetName val="LIQUIDA-NOMINA"/>
      <sheetName val="EMPRESA"/>
      <sheetName val="NOMINA 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CIC-NOV"/>
      <sheetName val="base de diseño"/>
      <sheetName val="experiencia especifica"/>
      <sheetName val="experiencia general"/>
      <sheetName val="FORMULARIO N° 14"/>
      <sheetName val="FORMULARIO N°7"/>
      <sheetName val="contrato en ejecución"/>
      <sheetName val="Calculo capacidad residual"/>
      <sheetName val="TABLAS"/>
      <sheetName val="PRESUPUESTAL"/>
      <sheetName val="PLAN DE INVERSION ANTICIPO"/>
      <sheetName val="inv mensual"/>
      <sheetName val="borrador flujo inv"/>
      <sheetName val="social-ambiental"/>
      <sheetName val="AU"/>
      <sheetName val="ELECTRICO"/>
      <sheetName val="Vuelt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2">
          <cell r="A2" t="str">
            <v>MUNICIPIO DE SONSON ANTIOQUIA</v>
          </cell>
        </row>
      </sheetData>
      <sheetData sheetId="47"/>
      <sheetData sheetId="48"/>
      <sheetData sheetId="49"/>
      <sheetData sheetId="50"/>
      <sheetData sheetId="51"/>
      <sheetData sheetId="52" refreshError="1"/>
      <sheetData sheetId="53" refreshError="1"/>
      <sheetData sheetId="54">
        <row r="1">
          <cell r="A1">
            <v>0</v>
          </cell>
        </row>
      </sheetData>
      <sheetData sheetId="55"/>
      <sheetData sheetId="56"/>
      <sheetData sheetId="57"/>
      <sheetData sheetId="58"/>
      <sheetData sheetId="59" refreshError="1"/>
      <sheetData sheetId="6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días habiles 2015"/>
      <sheetName val="ELECTRICO"/>
      <sheetName val="Vuelta"/>
      <sheetName val="2103mar%20.xls"/>
      <sheetName val="Análisis de precios"/>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Hoja1"/>
      <sheetName val="BASE"/>
      <sheetName val="1_Preliminares"/>
      <sheetName val="M.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ManoDeObra"/>
      <sheetName val="Precios"/>
      <sheetName val="320.1"/>
      <sheetName val="330.2"/>
      <sheetName val="700.1"/>
      <sheetName val="220.1"/>
      <sheetName val="330.1"/>
      <sheetName val="640.1.2"/>
      <sheetName val="673.1"/>
      <sheetName val="673.2"/>
      <sheetName val="Actual Data (MAP)"/>
      <sheetName val="Actual Data (STX)"/>
      <sheetName val="Indicadores Gestión"/>
      <sheetName val="PR-04"/>
      <sheetName val="tipo_recurso"/>
      <sheetName val="Listado"/>
      <sheetName val="tipos_entidad"/>
      <sheetName val="Unidades"/>
      <sheetName val="APU"/>
      <sheetName val="Itemes_Renovación"/>
      <sheetName val="FECHAS_DE_CORTE"/>
      <sheetName val="Informacion_General"/>
      <sheetName val="INV"/>
      <sheetName val="AASHT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refreshError="1"/>
      <sheetData sheetId="36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SUMINISTRO PARA INFORME"/>
      <sheetName val="ACTA DE OBRA"/>
      <sheetName val="Hoja1"/>
      <sheetName val="Análisis de precios"/>
      <sheetName val="todo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Gráfica-Apartada"/>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4"/>
      <sheetName val="[Acta No 4.xlsx]__cceficiente_5"/>
      <sheetName val="[Acta No 4.xlsx]__cceficiente_6"/>
      <sheetName val="[Acta No 4.xlsx]__cceficiente_9"/>
      <sheetName val="[Acta No 4.xlsx]__cceficiente_8"/>
      <sheetName val="[Acta No 4.xlsx]__cceficiente_7"/>
      <sheetName val="[Acta No 4.xlsx]__cceficient_10"/>
      <sheetName val="[Acta No 4.xlsx]__cceficient_11"/>
      <sheetName val="[Acta No 4.xlsx]__cceficient_12"/>
      <sheetName val="Acta%20No%204.xlsx"/>
      <sheetName val="[Acta No 4.xlsx]__cceficient_15"/>
      <sheetName val="[Acta No 4.xlsx]__cceficient_13"/>
      <sheetName val="[Acta No 4.xlsx]__cceficient_14"/>
      <sheetName val="[Acta No 4.xlsx]__cceficient_17"/>
      <sheetName val="[Acta No 4.xlsx]__cceficient_16"/>
      <sheetName val="[Acta No 4.xlsx]__cceficient_19"/>
      <sheetName val="[Acta No 4.xlsx]__cceficient_18"/>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4"/>
      <sheetName val="_Cronograma_descansos____Traf_5"/>
      <sheetName val="_Cronograma_descansos____Traf_6"/>
      <sheetName val="_Cronograma_descansos____Traf_9"/>
      <sheetName val="_Cronograma_descansos____Traf_8"/>
      <sheetName val="_Cronograma_descansos____Traf_7"/>
      <sheetName val="_Cronograma_descansos____Tra_10"/>
      <sheetName val="_Cronograma_descansos____Tra_11"/>
      <sheetName val="_Cronograma_descansos____Tra_12"/>
      <sheetName val="Cronograma%20descansos%20%20-%2"/>
      <sheetName val="_Cronograma_descansos____Tra_15"/>
      <sheetName val="_Cronograma_descansos____Tra_13"/>
      <sheetName val="_Cronograma_descansos____Tra_14"/>
      <sheetName val="_Cronograma_descansos____Tra_17"/>
      <sheetName val="_Cronograma_descansos____Tra_16"/>
      <sheetName val="_Cronograma_descansos____Tra_19"/>
      <sheetName val="_Cronograma_descansos____Tra_18"/>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4"/>
      <sheetName val="[a  aaInformación]__cceficien_5"/>
      <sheetName val="[a  aaInformación]__cceficien_6"/>
      <sheetName val="[a  aaInformación]__cceficien_9"/>
      <sheetName val="[a  aaInformación]__cceficien_8"/>
      <sheetName val="[a  aaInformación]__cceficien_7"/>
      <sheetName val="[a  aaInformación]__cceficie_10"/>
      <sheetName val="[a  aaInformación]__cceficie_11"/>
      <sheetName val="[a  aaInformación]__cceficie_12"/>
      <sheetName val="[a  aaInformación]__cceficie_15"/>
      <sheetName val="[a  aaInformación]__cceficie_13"/>
      <sheetName val="[a  aaInformación]__cceficie_14"/>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A.P.U"/>
      <sheetName val="Excavación Mat. Común Estacione"/>
      <sheetName val="Demolición Pavimento"/>
      <sheetName val=" Liquidacion de Obra por Tramos"/>
      <sheetName val="PUNITARIOS%20PARA%20241201%202S"/>
      <sheetName val="TRANSPORTE"/>
      <sheetName val="PRECIOS"/>
      <sheetName val="PREACTA 6"/>
      <sheetName val="TABLA 2008"/>
      <sheetName val="CLASIFICACION"/>
      <sheetName val="Equipo"/>
      <sheetName val="Insum"/>
      <sheetName val="SUB APU"/>
      <sheetName val="GCB2000"/>
      <sheetName val="RELACION MES"/>
      <sheetName val="PRESUPUESTO"/>
      <sheetName val="ESTADO VÍA-CRIT.TECNICO"/>
      <sheetName val="Listas"/>
      <sheetName val="A. P. U."/>
      <sheetName val="062"/>
      <sheetName val="K16+000 AL K18+500"/>
      <sheetName val="K23+200 AL K24+700"/>
      <sheetName val="k18+500 AL K23+050"/>
      <sheetName val="Presupuesto PUENTE"/>
      <sheetName val="VOLUMENES (4)"/>
      <sheetName val="VOLUMENES (4SA)"/>
      <sheetName val="Presup_Cancha"/>
      <sheetName val="CRA.MODI"/>
      <sheetName val="FORMUL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ERSONAL"/>
      <sheetName val="Tarifa MT"/>
      <sheetName val="Bajadas"/>
      <sheetName val="OCTUBRE"/>
      <sheetName val="CODCONST"/>
      <sheetName val="PREACTA Y CONTRATISTAS"/>
      <sheetName val="5. ELECTRICO"/>
      <sheetName val="REC-COD,"/>
      <sheetName val="2,2,6,1 Pilotes 0,30"/>
      <sheetName val="LISTA DE PRECIOS"/>
      <sheetName val="Listad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Lp"/>
      <sheetName val="NARIÑO"/>
      <sheetName val="Summary"/>
      <sheetName val="Proveedores y acreedore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APU NO PREVISTO"/>
      <sheetName val="PPTA (3)"/>
      <sheetName val="PPTA (2)"/>
      <sheetName val="PPTA"/>
      <sheetName val="7.1.8.1.1"/>
      <sheetName val="Hoja2"/>
      <sheetName val="Cuadr."/>
      <sheetName val="PUNITARIOS PARA 241201 2S.xls"/>
      <sheetName val="OBRAS SES"/>
      <sheetName val="FINANC"/>
      <sheetName val="TODAS"/>
      <sheetName val="skj452"/>
      <sheetName val="ita878"/>
      <sheetName val="aea-944"/>
      <sheetName val="dub-823"/>
      <sheetName val="gpi 526"/>
      <sheetName val="xxj617"/>
      <sheetName val="sng_855"/>
      <sheetName val="vea 374"/>
      <sheetName val="hfb024"/>
      <sheetName val="paj825"/>
      <sheetName val="Requisición1"/>
      <sheetName val="UNITARIOS"/>
      <sheetName val="THE"/>
      <sheetName val="ATHE"/>
      <sheetName val="SALARIOS"/>
      <sheetName val="PLAN DE INVERSION ANTICIPO"/>
      <sheetName val="inv mensual"/>
      <sheetName val="borrador flujo inv"/>
      <sheetName val="social-ambiental"/>
      <sheetName val="AU"/>
      <sheetName val="Excavación_Mat__Común_Estacione"/>
      <sheetName val="Demolición_Pavimento"/>
      <sheetName val="SUB_APU"/>
      <sheetName val="A__P__U_"/>
      <sheetName val="RELACION_MES"/>
      <sheetName val="ESTADO_VÍA-CRIT_TECNICO"/>
      <sheetName val="BASE"/>
      <sheetName val="ESTADO_RED_TEC14"/>
      <sheetName val="PUNITARIOS_PARA_241201_2S14"/>
      <sheetName val="PR_114"/>
      <sheetName val="PREACTA_1014"/>
      <sheetName val="PREACTA_914"/>
      <sheetName val="c2_5y2_614"/>
      <sheetName val="PREACTA_63"/>
      <sheetName val="TABLA_20083"/>
      <sheetName val="A_P_U1"/>
      <sheetName val="A_P_U"/>
      <sheetName val="materiales"/>
      <sheetName val="otros"/>
      <sheetName val="_Liquidacion_de_Obra_por_Tramo1"/>
      <sheetName val="APU_NO_PREVISTO1"/>
      <sheetName val="PPTA_(3)1"/>
      <sheetName val="PPTA_(2)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2,2,6,1_Pilotes_0,30"/>
      <sheetName val="LISTA_DE_PRECIOS"/>
      <sheetName val="_Liquidacion_de_Obra_por_Tramo2"/>
      <sheetName val="APU_NO_PREVISTO2"/>
      <sheetName val="PPTA_(3)2"/>
      <sheetName val="PPTA_(2)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LANCE"/>
      <sheetName val="ITEMS NO REVISTOS"/>
      <sheetName val="APU ELECTRICOS"/>
      <sheetName val="CONT_ADI"/>
      <sheetName val="costos oficina"/>
      <sheetName val="costos campamento"/>
      <sheetName val="días habiles 2015"/>
      <sheetName val="CRA_MODI"/>
      <sheetName val="K16+000_AL_K18+500"/>
      <sheetName val="K23+200_AL_K24+700"/>
      <sheetName val="k18+500_AL_K23+050"/>
      <sheetName val="Presupuesto_PUENTE"/>
      <sheetName val="VOLUMENES_(4)"/>
      <sheetName val="VOLUMENES_(4SA)"/>
      <sheetName val="inst"/>
      <sheetName val="Bases 2A"/>
      <sheetName val="@RISK - Correlaciones"/>
      <sheetName val="Acta"/>
      <sheetName val="mdo"/>
      <sheetName val="equip"/>
      <sheetName val="mat"/>
      <sheetName val="CIRCUITOS CODENSA"/>
      <sheetName val="devdics"/>
      <sheetName val="CRA_MODI1"/>
      <sheetName val="K16+000_AL_K18+5001"/>
      <sheetName val="K23+200_AL_K24+7001"/>
      <sheetName val="k18+500_AL_K23+0501"/>
      <sheetName val="Presupuesto_PUENTE1"/>
      <sheetName val="VOLUMENES_(4)1"/>
      <sheetName val="VOLUMENES_(4SA)1"/>
      <sheetName val="CRA_MODI2"/>
      <sheetName val="K16+000_AL_K18+5002"/>
      <sheetName val="K23+200_AL_K24+7002"/>
      <sheetName val="k18+500_AL_K23+0502"/>
      <sheetName val="Presupuesto_PUENTE2"/>
      <sheetName val="VOLUMENES_(4)2"/>
      <sheetName val="VOLUMENES_(4SA)2"/>
      <sheetName val="glvc"/>
      <sheetName val="for 6"/>
      <sheetName val="DEST. MEDIOS"/>
      <sheetName val="COMBUASF"/>
      <sheetName val="BALCRUDO"/>
      <sheetName val="CARGASPROC."/>
      <sheetName val="G L P  FINAL"/>
      <sheetName val="TABLAS"/>
      <sheetName val="CRA_MODI4"/>
      <sheetName val="K16+000_AL_K18+5004"/>
      <sheetName val="K23+200_AL_K24+7004"/>
      <sheetName val="k18+500_AL_K23+0504"/>
      <sheetName val="Presupuesto_PUENTE4"/>
      <sheetName val="VOLUMENES_(4)4"/>
      <sheetName val="VOLUMENES_(4SA)4"/>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CURVA"/>
      <sheetName val="ACTA MODIFICACIÓN CIVIL"/>
      <sheetName val="CHINCHINA FINAL . A CEROS"/>
      <sheetName val="Memoria de calculo"/>
      <sheetName val="Poblacion"/>
      <sheetName val="DATOS CONTRA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refreshError="1"/>
      <sheetData sheetId="46" refreshError="1"/>
      <sheetData sheetId="47" refreshError="1"/>
      <sheetData sheetId="48"/>
      <sheetData sheetId="49">
        <row r="48">
          <cell r="E48">
            <v>0</v>
          </cell>
        </row>
      </sheetData>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48">
          <cell r="E48">
            <v>0</v>
          </cell>
        </row>
      </sheetData>
      <sheetData sheetId="155">
        <row r="48">
          <cell r="E48">
            <v>0</v>
          </cell>
        </row>
      </sheetData>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sheetData sheetId="205"/>
      <sheetData sheetId="206">
        <row r="48">
          <cell r="E48">
            <v>0</v>
          </cell>
        </row>
      </sheetData>
      <sheetData sheetId="207"/>
      <sheetData sheetId="208"/>
      <sheetData sheetId="209"/>
      <sheetData sheetId="210"/>
      <sheetData sheetId="211"/>
      <sheetData sheetId="212"/>
      <sheetData sheetId="213"/>
      <sheetData sheetId="214"/>
      <sheetData sheetId="215"/>
      <sheetData sheetId="216"/>
      <sheetData sheetId="217"/>
      <sheetData sheetId="218">
        <row r="48">
          <cell r="E48">
            <v>0</v>
          </cell>
        </row>
      </sheetData>
      <sheetData sheetId="219"/>
      <sheetData sheetId="220"/>
      <sheetData sheetId="221"/>
      <sheetData sheetId="222"/>
      <sheetData sheetId="223"/>
      <sheetData sheetId="224">
        <row r="48">
          <cell r="E48">
            <v>0</v>
          </cell>
        </row>
      </sheetData>
      <sheetData sheetId="225"/>
      <sheetData sheetId="226"/>
      <sheetData sheetId="227"/>
      <sheetData sheetId="228"/>
      <sheetData sheetId="229"/>
      <sheetData sheetId="230"/>
      <sheetData sheetId="231"/>
      <sheetData sheetId="232"/>
      <sheetData sheetId="233"/>
      <sheetData sheetId="234"/>
      <sheetData sheetId="235"/>
      <sheetData sheetId="236"/>
      <sheetData sheetId="237">
        <row r="48">
          <cell r="E48">
            <v>0</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row r="48">
          <cell r="E48">
            <v>0</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ow r="48">
          <cell r="E48">
            <v>0</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row r="48">
          <cell r="E48">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48">
          <cell r="E48">
            <v>0</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ow r="48">
          <cell r="E48">
            <v>0</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row r="48">
          <cell r="E48">
            <v>0</v>
          </cell>
        </row>
      </sheetData>
      <sheetData sheetId="324"/>
      <sheetData sheetId="325"/>
      <sheetData sheetId="326" refreshError="1"/>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sheetData sheetId="397">
        <row r="48">
          <cell r="E48">
            <v>0</v>
          </cell>
        </row>
      </sheetData>
      <sheetData sheetId="398" refreshError="1"/>
      <sheetData sheetId="39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4"/>
      <sheetName val="[A MInformes M]__cceficiente__5"/>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3A452-CD2A-4FE4-A8FF-2F85E1406F16}">
  <sheetPr codeName="Hoja50">
    <pageSetUpPr fitToPage="1"/>
  </sheetPr>
  <dimension ref="A1:K271"/>
  <sheetViews>
    <sheetView view="pageBreakPreview" zoomScaleNormal="100" zoomScaleSheetLayoutView="100" workbookViewId="0">
      <selection activeCell="C11" sqref="C11"/>
    </sheetView>
  </sheetViews>
  <sheetFormatPr baseColWidth="10" defaultRowHeight="12.75" customHeight="1"/>
  <cols>
    <col min="1" max="1" width="11.26953125" customWidth="1"/>
    <col min="2" max="4" width="16.81640625" customWidth="1"/>
    <col min="5" max="5" width="47" customWidth="1"/>
    <col min="6" max="6" width="12.7265625" bestFit="1" customWidth="1"/>
    <col min="7" max="7" width="14.1796875" customWidth="1"/>
    <col min="8" max="8" width="19.453125" customWidth="1"/>
    <col min="9" max="9" width="25.26953125" customWidth="1"/>
    <col min="11" max="11" width="13.81640625" bestFit="1" customWidth="1"/>
  </cols>
  <sheetData>
    <row r="1" spans="1:9" ht="30" customHeight="1">
      <c r="A1" s="346" t="s">
        <v>39</v>
      </c>
      <c r="B1" s="347"/>
      <c r="C1" s="347"/>
      <c r="D1" s="347"/>
      <c r="E1" s="47"/>
      <c r="F1" s="47"/>
      <c r="G1" s="47"/>
      <c r="H1" s="47"/>
      <c r="I1" s="47"/>
    </row>
    <row r="2" spans="1:9" ht="9.75" customHeight="1" thickBot="1">
      <c r="A2" s="48"/>
      <c r="B2" s="49" t="s">
        <v>40</v>
      </c>
      <c r="C2" s="48"/>
      <c r="D2" s="49"/>
      <c r="E2" s="50"/>
      <c r="F2" s="50"/>
      <c r="G2" s="50"/>
      <c r="H2" s="50"/>
      <c r="I2" s="50"/>
    </row>
    <row r="3" spans="1:9" ht="9.75" customHeight="1">
      <c r="A3" s="348" t="s">
        <v>41</v>
      </c>
      <c r="B3" s="349"/>
      <c r="C3" s="349"/>
      <c r="D3" s="349"/>
      <c r="E3" s="349"/>
      <c r="F3" s="349"/>
      <c r="G3" s="349"/>
      <c r="H3" s="349"/>
      <c r="I3" s="350"/>
    </row>
    <row r="4" spans="1:9" ht="48" customHeight="1">
      <c r="A4" s="351"/>
      <c r="B4" s="352"/>
      <c r="C4" s="352"/>
      <c r="D4" s="352"/>
      <c r="E4" s="352"/>
      <c r="F4" s="352"/>
      <c r="G4" s="352"/>
      <c r="H4" s="352"/>
      <c r="I4" s="353"/>
    </row>
    <row r="5" spans="1:9" ht="48.75" customHeight="1">
      <c r="A5" s="354" t="s">
        <v>42</v>
      </c>
      <c r="B5" s="355"/>
      <c r="C5" s="355"/>
      <c r="D5" s="355"/>
      <c r="E5" s="355"/>
      <c r="F5" s="355"/>
      <c r="G5" s="355"/>
      <c r="H5" s="355"/>
      <c r="I5" s="356"/>
    </row>
    <row r="6" spans="1:9" ht="26.25" customHeight="1" thickBot="1">
      <c r="A6" s="51"/>
      <c r="B6" s="52"/>
      <c r="C6" s="52"/>
      <c r="D6" s="52"/>
      <c r="E6" s="52"/>
      <c r="F6" s="52"/>
      <c r="G6" s="52"/>
      <c r="H6" s="52"/>
      <c r="I6" s="53"/>
    </row>
    <row r="7" spans="1:9" ht="21" customHeight="1">
      <c r="A7" s="357" t="s">
        <v>33</v>
      </c>
      <c r="B7" s="359" t="s">
        <v>34</v>
      </c>
      <c r="C7" s="361" t="s">
        <v>35</v>
      </c>
      <c r="D7" s="361"/>
      <c r="E7" s="357" t="s">
        <v>18</v>
      </c>
      <c r="F7" s="359" t="s">
        <v>36</v>
      </c>
      <c r="G7" s="359" t="s">
        <v>20</v>
      </c>
      <c r="H7" s="362" t="s">
        <v>21</v>
      </c>
      <c r="I7" s="364" t="s">
        <v>37</v>
      </c>
    </row>
    <row r="8" spans="1:9" ht="18.75" customHeight="1" thickBot="1">
      <c r="A8" s="358"/>
      <c r="B8" s="360"/>
      <c r="C8" s="22" t="s">
        <v>31</v>
      </c>
      <c r="D8" s="22" t="s">
        <v>38</v>
      </c>
      <c r="E8" s="358"/>
      <c r="F8" s="360"/>
      <c r="G8" s="360"/>
      <c r="H8" s="363"/>
      <c r="I8" s="365"/>
    </row>
    <row r="9" spans="1:9" ht="14" thickBot="1">
      <c r="A9" s="23"/>
      <c r="B9" s="24" t="s">
        <v>390</v>
      </c>
      <c r="C9" s="24"/>
      <c r="D9" s="24"/>
      <c r="E9" s="24" t="s">
        <v>391</v>
      </c>
      <c r="F9" s="24"/>
      <c r="G9" s="24"/>
      <c r="H9" s="24"/>
      <c r="I9" s="25"/>
    </row>
    <row r="10" spans="1:9" ht="31">
      <c r="A10" s="3"/>
      <c r="B10" s="32" t="s">
        <v>32</v>
      </c>
      <c r="C10" s="32"/>
      <c r="D10" s="32"/>
      <c r="E10" s="33" t="s">
        <v>43</v>
      </c>
      <c r="F10" s="34" t="s">
        <v>3</v>
      </c>
      <c r="G10" s="35">
        <v>10547.000000000004</v>
      </c>
      <c r="H10" s="36">
        <v>4648</v>
      </c>
      <c r="I10" s="37">
        <f>ROUND(H10*$G10,0)</f>
        <v>49022456</v>
      </c>
    </row>
    <row r="11" spans="1:9" ht="15.5">
      <c r="A11" s="38"/>
      <c r="B11" s="10" t="s">
        <v>44</v>
      </c>
      <c r="C11" s="10"/>
      <c r="D11" s="10"/>
      <c r="E11" s="11" t="s">
        <v>45</v>
      </c>
      <c r="F11" s="12" t="s">
        <v>16</v>
      </c>
      <c r="G11" s="13">
        <v>5</v>
      </c>
      <c r="H11" s="14">
        <v>598000</v>
      </c>
      <c r="I11" s="39">
        <f t="shared" ref="I11:I89" si="0">ROUND(H11*G11,0)</f>
        <v>2990000</v>
      </c>
    </row>
    <row r="12" spans="1:9" ht="15.5">
      <c r="A12" s="38"/>
      <c r="B12" s="10" t="s">
        <v>46</v>
      </c>
      <c r="C12" s="10"/>
      <c r="D12" s="10"/>
      <c r="E12" s="11" t="s">
        <v>47</v>
      </c>
      <c r="F12" s="12" t="s">
        <v>16</v>
      </c>
      <c r="G12" s="13">
        <v>4</v>
      </c>
      <c r="H12" s="14">
        <v>523250</v>
      </c>
      <c r="I12" s="39">
        <f t="shared" si="0"/>
        <v>2093000</v>
      </c>
    </row>
    <row r="13" spans="1:9" ht="31">
      <c r="A13" s="38"/>
      <c r="B13" s="10" t="s">
        <v>48</v>
      </c>
      <c r="C13" s="10"/>
      <c r="D13" s="10"/>
      <c r="E13" s="11" t="s">
        <v>49</v>
      </c>
      <c r="F13" s="12" t="s">
        <v>4</v>
      </c>
      <c r="G13" s="13">
        <v>1120.5</v>
      </c>
      <c r="H13" s="14">
        <v>562428</v>
      </c>
      <c r="I13" s="39">
        <f t="shared" si="0"/>
        <v>630200574</v>
      </c>
    </row>
    <row r="14" spans="1:9" ht="15.5">
      <c r="A14" s="38"/>
      <c r="B14" s="10" t="s">
        <v>50</v>
      </c>
      <c r="C14" s="10"/>
      <c r="D14" s="10"/>
      <c r="E14" s="11" t="s">
        <v>51</v>
      </c>
      <c r="F14" s="12" t="s">
        <v>3</v>
      </c>
      <c r="G14" s="13">
        <v>9450</v>
      </c>
      <c r="H14" s="14">
        <v>8296</v>
      </c>
      <c r="I14" s="39">
        <f t="shared" si="0"/>
        <v>78397200</v>
      </c>
    </row>
    <row r="15" spans="1:9" ht="31">
      <c r="A15" s="38"/>
      <c r="B15" s="10" t="s">
        <v>52</v>
      </c>
      <c r="C15" s="10"/>
      <c r="D15" s="10"/>
      <c r="E15" s="11" t="s">
        <v>53</v>
      </c>
      <c r="F15" s="12" t="s">
        <v>3</v>
      </c>
      <c r="G15" s="13">
        <v>345</v>
      </c>
      <c r="H15" s="14">
        <v>430100</v>
      </c>
      <c r="I15" s="39">
        <f t="shared" si="0"/>
        <v>148384500</v>
      </c>
    </row>
    <row r="16" spans="1:9" ht="31.5" thickBot="1">
      <c r="A16" s="38"/>
      <c r="B16" s="10" t="s">
        <v>54</v>
      </c>
      <c r="C16" s="10"/>
      <c r="D16" s="10"/>
      <c r="E16" s="11" t="s">
        <v>55</v>
      </c>
      <c r="F16" s="12" t="s">
        <v>4</v>
      </c>
      <c r="G16" s="13">
        <v>3780</v>
      </c>
      <c r="H16" s="14">
        <v>156547</v>
      </c>
      <c r="I16" s="39">
        <f t="shared" si="0"/>
        <v>591747660</v>
      </c>
    </row>
    <row r="17" spans="1:9" ht="16" thickBot="1">
      <c r="A17" s="16" t="s">
        <v>10</v>
      </c>
      <c r="B17" s="17"/>
      <c r="C17" s="17"/>
      <c r="D17" s="17"/>
      <c r="E17" s="18"/>
      <c r="F17" s="17"/>
      <c r="G17" s="19"/>
      <c r="H17" s="20"/>
      <c r="I17" s="21">
        <f>SUM(I9:I16)</f>
        <v>1502835390</v>
      </c>
    </row>
    <row r="18" spans="1:9" ht="16" thickBot="1">
      <c r="A18" s="26"/>
      <c r="B18" s="27"/>
      <c r="C18" s="27"/>
      <c r="D18" s="27"/>
      <c r="E18" s="28"/>
      <c r="F18" s="29"/>
      <c r="G18" s="30"/>
      <c r="H18" s="31"/>
      <c r="I18" s="26"/>
    </row>
    <row r="19" spans="1:9" ht="14" thickBot="1">
      <c r="A19" s="23"/>
      <c r="B19" s="24" t="s">
        <v>392</v>
      </c>
      <c r="C19" s="24"/>
      <c r="D19" s="24"/>
      <c r="E19" s="24" t="s">
        <v>393</v>
      </c>
      <c r="F19" s="24"/>
      <c r="G19" s="24"/>
      <c r="H19" s="24"/>
      <c r="I19" s="25"/>
    </row>
    <row r="20" spans="1:9" ht="14" thickBot="1">
      <c r="A20" s="57"/>
      <c r="B20" s="58" t="s">
        <v>394</v>
      </c>
      <c r="C20" s="58"/>
      <c r="D20" s="58"/>
      <c r="E20" s="58" t="s">
        <v>395</v>
      </c>
      <c r="F20" s="58"/>
      <c r="G20" s="58"/>
      <c r="H20" s="58"/>
      <c r="I20" s="59"/>
    </row>
    <row r="21" spans="1:9" ht="15.5">
      <c r="A21" s="3"/>
      <c r="B21" s="32" t="s">
        <v>56</v>
      </c>
      <c r="C21" s="32"/>
      <c r="D21" s="32"/>
      <c r="E21" s="33" t="s">
        <v>57</v>
      </c>
      <c r="F21" s="34" t="s">
        <v>4</v>
      </c>
      <c r="G21" s="35">
        <v>526.65556000000004</v>
      </c>
      <c r="H21" s="36">
        <v>98344</v>
      </c>
      <c r="I21" s="37">
        <f t="shared" si="0"/>
        <v>51793414</v>
      </c>
    </row>
    <row r="22" spans="1:9" ht="15.5">
      <c r="A22" s="38"/>
      <c r="B22" s="10" t="s">
        <v>58</v>
      </c>
      <c r="C22" s="10"/>
      <c r="D22" s="10"/>
      <c r="E22" s="11" t="s">
        <v>59</v>
      </c>
      <c r="F22" s="12" t="s">
        <v>3</v>
      </c>
      <c r="G22" s="13">
        <v>22.117049999999999</v>
      </c>
      <c r="H22" s="14">
        <v>105299</v>
      </c>
      <c r="I22" s="39">
        <f t="shared" si="0"/>
        <v>2328903</v>
      </c>
    </row>
    <row r="23" spans="1:9" ht="31">
      <c r="A23" s="38"/>
      <c r="B23" s="10" t="s">
        <v>60</v>
      </c>
      <c r="C23" s="10"/>
      <c r="D23" s="10"/>
      <c r="E23" s="11" t="s">
        <v>61</v>
      </c>
      <c r="F23" s="12" t="s">
        <v>4</v>
      </c>
      <c r="G23" s="13">
        <v>115.74479166666666</v>
      </c>
      <c r="H23" s="14">
        <v>1734393</v>
      </c>
      <c r="I23" s="39">
        <f t="shared" si="0"/>
        <v>200746956</v>
      </c>
    </row>
    <row r="24" spans="1:9" ht="31">
      <c r="A24" s="38"/>
      <c r="B24" s="10" t="s">
        <v>62</v>
      </c>
      <c r="C24" s="10"/>
      <c r="D24" s="10"/>
      <c r="E24" s="11" t="s">
        <v>63</v>
      </c>
      <c r="F24" s="12" t="s">
        <v>4</v>
      </c>
      <c r="G24" s="13">
        <v>8.288350000000003</v>
      </c>
      <c r="H24" s="14">
        <v>1992105</v>
      </c>
      <c r="I24" s="39">
        <f t="shared" si="0"/>
        <v>16511263</v>
      </c>
    </row>
    <row r="25" spans="1:9" ht="15.5">
      <c r="A25" s="38"/>
      <c r="B25" s="10" t="s">
        <v>64</v>
      </c>
      <c r="C25" s="10"/>
      <c r="D25" s="10"/>
      <c r="E25" s="11" t="s">
        <v>65</v>
      </c>
      <c r="F25" s="12" t="s">
        <v>4</v>
      </c>
      <c r="G25" s="13">
        <v>109.82399999999998</v>
      </c>
      <c r="H25" s="14">
        <v>2471881</v>
      </c>
      <c r="I25" s="39">
        <f t="shared" si="0"/>
        <v>271471859</v>
      </c>
    </row>
    <row r="26" spans="1:9" ht="15.5">
      <c r="A26" s="38"/>
      <c r="B26" s="10" t="s">
        <v>66</v>
      </c>
      <c r="C26" s="10"/>
      <c r="D26" s="10"/>
      <c r="E26" s="11" t="s">
        <v>67</v>
      </c>
      <c r="F26" s="12" t="s">
        <v>4</v>
      </c>
      <c r="G26" s="13">
        <v>44.041199999999996</v>
      </c>
      <c r="H26" s="14">
        <v>2978945</v>
      </c>
      <c r="I26" s="39">
        <f t="shared" si="0"/>
        <v>131196313</v>
      </c>
    </row>
    <row r="27" spans="1:9" ht="15.5">
      <c r="A27" s="38"/>
      <c r="B27" s="10" t="s">
        <v>68</v>
      </c>
      <c r="C27" s="10"/>
      <c r="D27" s="10"/>
      <c r="E27" s="11" t="s">
        <v>69</v>
      </c>
      <c r="F27" s="12" t="s">
        <v>4</v>
      </c>
      <c r="G27" s="13">
        <v>33.616750000000003</v>
      </c>
      <c r="H27" s="14">
        <v>2978945</v>
      </c>
      <c r="I27" s="39">
        <f t="shared" si="0"/>
        <v>100142449</v>
      </c>
    </row>
    <row r="28" spans="1:9" ht="15.5">
      <c r="A28" s="38"/>
      <c r="B28" s="10" t="s">
        <v>70</v>
      </c>
      <c r="C28" s="10"/>
      <c r="D28" s="10"/>
      <c r="E28" s="11" t="s">
        <v>71</v>
      </c>
      <c r="F28" s="12" t="s">
        <v>8</v>
      </c>
      <c r="G28" s="13">
        <v>39967.514297362664</v>
      </c>
      <c r="H28" s="14">
        <v>17245</v>
      </c>
      <c r="I28" s="39">
        <f t="shared" si="0"/>
        <v>689239784</v>
      </c>
    </row>
    <row r="29" spans="1:9" ht="46.5">
      <c r="A29" s="38"/>
      <c r="B29" s="10" t="s">
        <v>72</v>
      </c>
      <c r="C29" s="10"/>
      <c r="D29" s="10"/>
      <c r="E29" s="11" t="s">
        <v>73</v>
      </c>
      <c r="F29" s="12" t="s">
        <v>8</v>
      </c>
      <c r="G29" s="13">
        <v>28091.0536912157</v>
      </c>
      <c r="H29" s="14">
        <v>37109</v>
      </c>
      <c r="I29" s="39">
        <f t="shared" si="0"/>
        <v>1042430911</v>
      </c>
    </row>
    <row r="30" spans="1:9" ht="31">
      <c r="A30" s="60"/>
      <c r="B30" s="61" t="s">
        <v>74</v>
      </c>
      <c r="C30" s="61"/>
      <c r="D30" s="61"/>
      <c r="E30" s="62" t="s">
        <v>75</v>
      </c>
      <c r="F30" s="63" t="s">
        <v>3</v>
      </c>
      <c r="G30" s="64">
        <v>705.85774000000004</v>
      </c>
      <c r="H30" s="65">
        <v>299258</v>
      </c>
      <c r="I30" s="66">
        <f t="shared" ref="I30:I31" si="1">ROUND(H30*G30,0)</f>
        <v>211233576</v>
      </c>
    </row>
    <row r="31" spans="1:9" ht="16" thickBot="1">
      <c r="A31" s="40"/>
      <c r="B31" s="41" t="s">
        <v>76</v>
      </c>
      <c r="C31" s="41"/>
      <c r="D31" s="41"/>
      <c r="E31" s="42" t="s">
        <v>77</v>
      </c>
      <c r="F31" s="43" t="s">
        <v>5</v>
      </c>
      <c r="G31" s="44">
        <v>94.73</v>
      </c>
      <c r="H31" s="45">
        <v>128068</v>
      </c>
      <c r="I31" s="46">
        <f t="shared" si="1"/>
        <v>12131882</v>
      </c>
    </row>
    <row r="32" spans="1:9" ht="16" thickBot="1">
      <c r="A32" s="16" t="s">
        <v>10</v>
      </c>
      <c r="B32" s="17"/>
      <c r="C32" s="17"/>
      <c r="D32" s="17"/>
      <c r="E32" s="18"/>
      <c r="F32" s="17"/>
      <c r="G32" s="19"/>
      <c r="H32" s="20"/>
      <c r="I32" s="21">
        <f>SUM(I19:I31)</f>
        <v>2729227310</v>
      </c>
    </row>
    <row r="33" spans="1:9" ht="16" thickBot="1">
      <c r="A33" s="26"/>
      <c r="B33" s="27"/>
      <c r="C33" s="27"/>
      <c r="D33" s="27"/>
      <c r="E33" s="28"/>
      <c r="F33" s="29"/>
      <c r="G33" s="30"/>
      <c r="H33" s="31"/>
      <c r="I33" s="26"/>
    </row>
    <row r="34" spans="1:9" ht="14" thickBot="1">
      <c r="A34" s="23"/>
      <c r="B34" s="24" t="s">
        <v>396</v>
      </c>
      <c r="C34" s="24"/>
      <c r="D34" s="24"/>
      <c r="E34" s="24" t="s">
        <v>397</v>
      </c>
      <c r="F34" s="24"/>
      <c r="G34" s="24"/>
      <c r="H34" s="24"/>
      <c r="I34" s="25"/>
    </row>
    <row r="35" spans="1:9" ht="31">
      <c r="A35" s="3"/>
      <c r="B35" s="32" t="s">
        <v>78</v>
      </c>
      <c r="C35" s="32"/>
      <c r="D35" s="32"/>
      <c r="E35" s="33" t="s">
        <v>79</v>
      </c>
      <c r="F35" s="34" t="s">
        <v>3</v>
      </c>
      <c r="G35" s="35">
        <v>452.5</v>
      </c>
      <c r="H35" s="36">
        <v>126124</v>
      </c>
      <c r="I35" s="37">
        <f t="shared" si="0"/>
        <v>57071110</v>
      </c>
    </row>
    <row r="36" spans="1:9" ht="31">
      <c r="A36" s="38"/>
      <c r="B36" s="10" t="s">
        <v>80</v>
      </c>
      <c r="C36" s="10"/>
      <c r="D36" s="10"/>
      <c r="E36" s="11" t="s">
        <v>81</v>
      </c>
      <c r="F36" s="12" t="s">
        <v>3</v>
      </c>
      <c r="G36" s="13">
        <v>1154.5617999999999</v>
      </c>
      <c r="H36" s="14">
        <v>79365</v>
      </c>
      <c r="I36" s="39">
        <f t="shared" si="0"/>
        <v>91631797</v>
      </c>
    </row>
    <row r="37" spans="1:9" ht="31">
      <c r="A37" s="38"/>
      <c r="B37" s="10" t="s">
        <v>82</v>
      </c>
      <c r="C37" s="10"/>
      <c r="D37" s="10"/>
      <c r="E37" s="11" t="s">
        <v>83</v>
      </c>
      <c r="F37" s="12" t="s">
        <v>5</v>
      </c>
      <c r="G37" s="13">
        <v>350</v>
      </c>
      <c r="H37" s="14">
        <v>47619</v>
      </c>
      <c r="I37" s="39">
        <f t="shared" si="0"/>
        <v>16666650</v>
      </c>
    </row>
    <row r="38" spans="1:9" ht="15.5">
      <c r="A38" s="38"/>
      <c r="B38" s="10" t="s">
        <v>84</v>
      </c>
      <c r="C38" s="10"/>
      <c r="D38" s="10"/>
      <c r="E38" s="11" t="s">
        <v>85</v>
      </c>
      <c r="F38" s="12" t="s">
        <v>3</v>
      </c>
      <c r="G38" s="13">
        <v>468.68</v>
      </c>
      <c r="H38" s="14">
        <v>25095</v>
      </c>
      <c r="I38" s="39">
        <f t="shared" si="0"/>
        <v>11761525</v>
      </c>
    </row>
    <row r="39" spans="1:9" ht="31">
      <c r="A39" s="38"/>
      <c r="B39" s="10" t="s">
        <v>86</v>
      </c>
      <c r="C39" s="10"/>
      <c r="D39" s="10"/>
      <c r="E39" s="11" t="s">
        <v>87</v>
      </c>
      <c r="F39" s="12" t="s">
        <v>3</v>
      </c>
      <c r="G39" s="13">
        <v>291.5</v>
      </c>
      <c r="H39" s="14">
        <v>30373</v>
      </c>
      <c r="I39" s="39">
        <f t="shared" si="0"/>
        <v>8853730</v>
      </c>
    </row>
    <row r="40" spans="1:9" ht="15.5">
      <c r="A40" s="38"/>
      <c r="B40" s="10" t="s">
        <v>88</v>
      </c>
      <c r="C40" s="10"/>
      <c r="D40" s="10"/>
      <c r="E40" s="11" t="s">
        <v>89</v>
      </c>
      <c r="F40" s="12" t="s">
        <v>3</v>
      </c>
      <c r="G40" s="13">
        <v>153.40839999999992</v>
      </c>
      <c r="H40" s="14">
        <v>262842</v>
      </c>
      <c r="I40" s="39">
        <f t="shared" si="0"/>
        <v>40322171</v>
      </c>
    </row>
    <row r="41" spans="1:9" ht="46.5">
      <c r="A41" s="38"/>
      <c r="B41" s="10" t="s">
        <v>90</v>
      </c>
      <c r="C41" s="10"/>
      <c r="D41" s="10"/>
      <c r="E41" s="11" t="s">
        <v>91</v>
      </c>
      <c r="F41" s="12" t="s">
        <v>3</v>
      </c>
      <c r="G41" s="13">
        <v>322.37</v>
      </c>
      <c r="H41" s="14">
        <v>37245</v>
      </c>
      <c r="I41" s="39">
        <f t="shared" si="0"/>
        <v>12006671</v>
      </c>
    </row>
    <row r="42" spans="1:9" ht="15.5">
      <c r="A42" s="38"/>
      <c r="B42" s="10" t="s">
        <v>92</v>
      </c>
      <c r="C42" s="10"/>
      <c r="D42" s="10"/>
      <c r="E42" s="11" t="s">
        <v>93</v>
      </c>
      <c r="F42" s="12" t="s">
        <v>3</v>
      </c>
      <c r="G42" s="13">
        <v>153.40839999999992</v>
      </c>
      <c r="H42" s="14">
        <v>276436</v>
      </c>
      <c r="I42" s="39">
        <f t="shared" si="0"/>
        <v>42407604</v>
      </c>
    </row>
    <row r="43" spans="1:9" ht="31">
      <c r="A43" s="38"/>
      <c r="B43" s="10" t="s">
        <v>94</v>
      </c>
      <c r="C43" s="10"/>
      <c r="D43" s="10"/>
      <c r="E43" s="11" t="s">
        <v>95</v>
      </c>
      <c r="F43" s="12" t="s">
        <v>3</v>
      </c>
      <c r="G43" s="13">
        <v>153.40839999999992</v>
      </c>
      <c r="H43" s="14">
        <v>200330</v>
      </c>
      <c r="I43" s="39">
        <f t="shared" si="0"/>
        <v>30732305</v>
      </c>
    </row>
    <row r="44" spans="1:9" ht="31">
      <c r="A44" s="60"/>
      <c r="B44" s="61" t="s">
        <v>96</v>
      </c>
      <c r="C44" s="61"/>
      <c r="D44" s="61"/>
      <c r="E44" s="62" t="s">
        <v>97</v>
      </c>
      <c r="F44" s="63" t="s">
        <v>3</v>
      </c>
      <c r="G44" s="64">
        <v>141.83999999999997</v>
      </c>
      <c r="H44" s="65">
        <v>205075</v>
      </c>
      <c r="I44" s="66">
        <f t="shared" ref="I44:I55" si="2">ROUND(H44*G44,0)</f>
        <v>29087838</v>
      </c>
    </row>
    <row r="45" spans="1:9" ht="15.5">
      <c r="A45" s="60"/>
      <c r="B45" s="61" t="s">
        <v>98</v>
      </c>
      <c r="C45" s="61"/>
      <c r="D45" s="61"/>
      <c r="E45" s="62" t="s">
        <v>99</v>
      </c>
      <c r="F45" s="63" t="s">
        <v>3</v>
      </c>
      <c r="G45" s="64">
        <v>18.3</v>
      </c>
      <c r="H45" s="65">
        <v>963560</v>
      </c>
      <c r="I45" s="66">
        <f t="shared" si="2"/>
        <v>17633148</v>
      </c>
    </row>
    <row r="46" spans="1:9" ht="31">
      <c r="A46" s="60"/>
      <c r="B46" s="61" t="s">
        <v>100</v>
      </c>
      <c r="C46" s="61"/>
      <c r="D46" s="61"/>
      <c r="E46" s="62" t="s">
        <v>101</v>
      </c>
      <c r="F46" s="63" t="s">
        <v>3</v>
      </c>
      <c r="G46" s="64">
        <v>90</v>
      </c>
      <c r="H46" s="65">
        <v>85215</v>
      </c>
      <c r="I46" s="66">
        <f t="shared" si="2"/>
        <v>7669350</v>
      </c>
    </row>
    <row r="47" spans="1:9" ht="15.5">
      <c r="A47" s="60"/>
      <c r="B47" s="61" t="s">
        <v>102</v>
      </c>
      <c r="C47" s="61"/>
      <c r="D47" s="61"/>
      <c r="E47" s="62" t="s">
        <v>103</v>
      </c>
      <c r="F47" s="63" t="s">
        <v>16</v>
      </c>
      <c r="G47" s="64">
        <v>1</v>
      </c>
      <c r="H47" s="65">
        <v>5037500</v>
      </c>
      <c r="I47" s="66">
        <f t="shared" si="2"/>
        <v>5037500</v>
      </c>
    </row>
    <row r="48" spans="1:9" ht="15.5">
      <c r="A48" s="60"/>
      <c r="B48" s="61" t="s">
        <v>104</v>
      </c>
      <c r="C48" s="61"/>
      <c r="D48" s="61"/>
      <c r="E48" s="62" t="s">
        <v>105</v>
      </c>
      <c r="F48" s="63" t="s">
        <v>16</v>
      </c>
      <c r="G48" s="64">
        <v>5</v>
      </c>
      <c r="H48" s="65">
        <v>3467750</v>
      </c>
      <c r="I48" s="66">
        <f t="shared" si="2"/>
        <v>17338750</v>
      </c>
    </row>
    <row r="49" spans="1:9" ht="31">
      <c r="A49" s="60"/>
      <c r="B49" s="61" t="s">
        <v>106</v>
      </c>
      <c r="C49" s="61"/>
      <c r="D49" s="61"/>
      <c r="E49" s="62" t="s">
        <v>107</v>
      </c>
      <c r="F49" s="63" t="s">
        <v>108</v>
      </c>
      <c r="G49" s="64">
        <v>3</v>
      </c>
      <c r="H49" s="65">
        <v>7475000</v>
      </c>
      <c r="I49" s="66">
        <f t="shared" si="2"/>
        <v>22425000</v>
      </c>
    </row>
    <row r="50" spans="1:9" ht="15.5">
      <c r="A50" s="60"/>
      <c r="B50" s="61" t="s">
        <v>109</v>
      </c>
      <c r="C50" s="61"/>
      <c r="D50" s="61"/>
      <c r="E50" s="62" t="s">
        <v>110</v>
      </c>
      <c r="F50" s="63" t="s">
        <v>16</v>
      </c>
      <c r="G50" s="64">
        <v>540</v>
      </c>
      <c r="H50" s="65">
        <v>174200</v>
      </c>
      <c r="I50" s="66">
        <f t="shared" si="2"/>
        <v>94068000</v>
      </c>
    </row>
    <row r="51" spans="1:9" ht="15.5">
      <c r="A51" s="60"/>
      <c r="B51" s="61" t="s">
        <v>111</v>
      </c>
      <c r="C51" s="61"/>
      <c r="D51" s="61"/>
      <c r="E51" s="62" t="s">
        <v>112</v>
      </c>
      <c r="F51" s="63" t="s">
        <v>16</v>
      </c>
      <c r="G51" s="64">
        <v>4</v>
      </c>
      <c r="H51" s="65">
        <v>452540</v>
      </c>
      <c r="I51" s="66">
        <f t="shared" si="2"/>
        <v>1810160</v>
      </c>
    </row>
    <row r="52" spans="1:9" ht="31">
      <c r="A52" s="60"/>
      <c r="B52" s="61" t="s">
        <v>113</v>
      </c>
      <c r="C52" s="61"/>
      <c r="D52" s="61"/>
      <c r="E52" s="62" t="s">
        <v>114</v>
      </c>
      <c r="F52" s="63" t="s">
        <v>3</v>
      </c>
      <c r="G52" s="64">
        <v>58.460000000000029</v>
      </c>
      <c r="H52" s="65">
        <v>216775</v>
      </c>
      <c r="I52" s="66">
        <f t="shared" si="2"/>
        <v>12672667</v>
      </c>
    </row>
    <row r="53" spans="1:9" ht="31">
      <c r="A53" s="60"/>
      <c r="B53" s="61" t="s">
        <v>115</v>
      </c>
      <c r="C53" s="61"/>
      <c r="D53" s="61"/>
      <c r="E53" s="62" t="s">
        <v>116</v>
      </c>
      <c r="F53" s="63" t="s">
        <v>3</v>
      </c>
      <c r="G53" s="64">
        <v>15.749999999999995</v>
      </c>
      <c r="H53" s="65">
        <v>316875</v>
      </c>
      <c r="I53" s="66">
        <f t="shared" si="2"/>
        <v>4990781</v>
      </c>
    </row>
    <row r="54" spans="1:9" ht="15.5">
      <c r="A54" s="60"/>
      <c r="B54" s="61" t="s">
        <v>117</v>
      </c>
      <c r="C54" s="61"/>
      <c r="D54" s="61"/>
      <c r="E54" s="62" t="s">
        <v>118</v>
      </c>
      <c r="F54" s="63" t="s">
        <v>3</v>
      </c>
      <c r="G54" s="64">
        <v>30</v>
      </c>
      <c r="H54" s="65">
        <v>2424500</v>
      </c>
      <c r="I54" s="66">
        <f t="shared" si="2"/>
        <v>72735000</v>
      </c>
    </row>
    <row r="55" spans="1:9" ht="16" thickBot="1">
      <c r="A55" s="60"/>
      <c r="B55" s="61" t="s">
        <v>119</v>
      </c>
      <c r="C55" s="61"/>
      <c r="D55" s="61"/>
      <c r="E55" s="62" t="s">
        <v>120</v>
      </c>
      <c r="F55" s="63" t="s">
        <v>5</v>
      </c>
      <c r="G55" s="64">
        <v>36</v>
      </c>
      <c r="H55" s="65">
        <v>160765</v>
      </c>
      <c r="I55" s="66">
        <f t="shared" si="2"/>
        <v>5787540</v>
      </c>
    </row>
    <row r="56" spans="1:9" ht="16" thickBot="1">
      <c r="A56" s="16" t="s">
        <v>10</v>
      </c>
      <c r="B56" s="17"/>
      <c r="C56" s="17"/>
      <c r="D56" s="17"/>
      <c r="E56" s="18"/>
      <c r="F56" s="17"/>
      <c r="G56" s="19"/>
      <c r="H56" s="20"/>
      <c r="I56" s="21">
        <f>SUM(I34:I55)</f>
        <v>602709297</v>
      </c>
    </row>
    <row r="57" spans="1:9" ht="16" thickBot="1">
      <c r="A57" s="26"/>
      <c r="B57" s="27"/>
      <c r="C57" s="27"/>
      <c r="D57" s="27"/>
      <c r="E57" s="28"/>
      <c r="F57" s="29"/>
      <c r="G57" s="30"/>
      <c r="H57" s="31"/>
      <c r="I57" s="26"/>
    </row>
    <row r="58" spans="1:9" ht="14" thickBot="1">
      <c r="A58" s="23"/>
      <c r="B58" s="24">
        <v>3</v>
      </c>
      <c r="C58" s="24"/>
      <c r="D58" s="24"/>
      <c r="E58" s="24" t="s">
        <v>398</v>
      </c>
      <c r="F58" s="24"/>
      <c r="G58" s="24"/>
      <c r="H58" s="24"/>
      <c r="I58" s="25"/>
    </row>
    <row r="59" spans="1:9" ht="15.5">
      <c r="A59" s="3"/>
      <c r="B59" s="32" t="s">
        <v>121</v>
      </c>
      <c r="C59" s="32"/>
      <c r="D59" s="32"/>
      <c r="E59" s="33" t="s">
        <v>122</v>
      </c>
      <c r="F59" s="34" t="s">
        <v>16</v>
      </c>
      <c r="G59" s="35">
        <v>10</v>
      </c>
      <c r="H59" s="36">
        <v>1864265</v>
      </c>
      <c r="I59" s="37">
        <f t="shared" si="0"/>
        <v>18642650</v>
      </c>
    </row>
    <row r="60" spans="1:9" ht="31">
      <c r="A60" s="38"/>
      <c r="B60" s="10" t="s">
        <v>123</v>
      </c>
      <c r="C60" s="10"/>
      <c r="D60" s="10"/>
      <c r="E60" s="11" t="s">
        <v>124</v>
      </c>
      <c r="F60" s="12" t="s">
        <v>16</v>
      </c>
      <c r="G60" s="13">
        <v>20</v>
      </c>
      <c r="H60" s="14">
        <v>1648664</v>
      </c>
      <c r="I60" s="39">
        <f t="shared" si="0"/>
        <v>32973280</v>
      </c>
    </row>
    <row r="61" spans="1:9" ht="31">
      <c r="A61" s="38"/>
      <c r="B61" s="10" t="s">
        <v>125</v>
      </c>
      <c r="C61" s="10"/>
      <c r="D61" s="10"/>
      <c r="E61" s="11" t="s">
        <v>126</v>
      </c>
      <c r="F61" s="12" t="s">
        <v>16</v>
      </c>
      <c r="G61" s="13">
        <v>20</v>
      </c>
      <c r="H61" s="14">
        <v>1868750</v>
      </c>
      <c r="I61" s="39">
        <f t="shared" si="0"/>
        <v>37375000</v>
      </c>
    </row>
    <row r="62" spans="1:9" ht="31">
      <c r="A62" s="38"/>
      <c r="B62" s="10" t="s">
        <v>127</v>
      </c>
      <c r="C62" s="10"/>
      <c r="D62" s="10"/>
      <c r="E62" s="11" t="s">
        <v>128</v>
      </c>
      <c r="F62" s="12" t="s">
        <v>16</v>
      </c>
      <c r="G62" s="13">
        <v>9</v>
      </c>
      <c r="H62" s="14">
        <v>335810</v>
      </c>
      <c r="I62" s="39">
        <f t="shared" si="0"/>
        <v>3022290</v>
      </c>
    </row>
    <row r="63" spans="1:9" ht="16" thickBot="1">
      <c r="A63" s="38"/>
      <c r="B63" s="10" t="s">
        <v>129</v>
      </c>
      <c r="C63" s="10"/>
      <c r="D63" s="10"/>
      <c r="E63" s="11" t="s">
        <v>130</v>
      </c>
      <c r="F63" s="12" t="s">
        <v>16</v>
      </c>
      <c r="G63" s="13">
        <v>7</v>
      </c>
      <c r="H63" s="14">
        <v>331972</v>
      </c>
      <c r="I63" s="39">
        <f t="shared" si="0"/>
        <v>2323804</v>
      </c>
    </row>
    <row r="64" spans="1:9" ht="16" thickBot="1">
      <c r="A64" s="16" t="s">
        <v>10</v>
      </c>
      <c r="B64" s="17"/>
      <c r="C64" s="17"/>
      <c r="D64" s="17"/>
      <c r="E64" s="18"/>
      <c r="F64" s="17"/>
      <c r="G64" s="19"/>
      <c r="H64" s="20"/>
      <c r="I64" s="21">
        <f>SUM(I58:I63)</f>
        <v>94337024</v>
      </c>
    </row>
    <row r="65" spans="1:9" ht="16" thickBot="1">
      <c r="A65" s="26"/>
      <c r="B65" s="27"/>
      <c r="C65" s="27"/>
      <c r="D65" s="27"/>
      <c r="E65" s="28"/>
      <c r="F65" s="29"/>
      <c r="G65" s="30"/>
      <c r="H65" s="31"/>
      <c r="I65" s="26"/>
    </row>
    <row r="66" spans="1:9" ht="14" thickBot="1">
      <c r="A66" s="23"/>
      <c r="B66" s="24">
        <v>4</v>
      </c>
      <c r="C66" s="24"/>
      <c r="D66" s="24"/>
      <c r="E66" s="24" t="s">
        <v>399</v>
      </c>
      <c r="F66" s="24"/>
      <c r="G66" s="24"/>
      <c r="H66" s="24"/>
      <c r="I66" s="25"/>
    </row>
    <row r="67" spans="1:9" ht="31">
      <c r="A67" s="3"/>
      <c r="B67" s="32" t="s">
        <v>27</v>
      </c>
      <c r="C67" s="32"/>
      <c r="D67" s="32"/>
      <c r="E67" s="33" t="s">
        <v>131</v>
      </c>
      <c r="F67" s="34" t="s">
        <v>16</v>
      </c>
      <c r="G67" s="35">
        <v>2</v>
      </c>
      <c r="H67" s="36">
        <v>7416845</v>
      </c>
      <c r="I67" s="37">
        <f t="shared" si="0"/>
        <v>14833690</v>
      </c>
    </row>
    <row r="68" spans="1:9" ht="15.5">
      <c r="A68" s="38"/>
      <c r="B68" s="10" t="s">
        <v>132</v>
      </c>
      <c r="C68" s="10"/>
      <c r="D68" s="10"/>
      <c r="E68" s="11" t="s">
        <v>133</v>
      </c>
      <c r="F68" s="12" t="s">
        <v>15</v>
      </c>
      <c r="G68" s="13">
        <v>2</v>
      </c>
      <c r="H68" s="14">
        <v>856747</v>
      </c>
      <c r="I68" s="39">
        <f t="shared" si="0"/>
        <v>1713494</v>
      </c>
    </row>
    <row r="69" spans="1:9" ht="46.5">
      <c r="A69" s="38"/>
      <c r="B69" s="10" t="s">
        <v>28</v>
      </c>
      <c r="C69" s="10"/>
      <c r="D69" s="10"/>
      <c r="E69" s="11" t="s">
        <v>134</v>
      </c>
      <c r="F69" s="12" t="s">
        <v>6</v>
      </c>
      <c r="G69" s="13">
        <v>2</v>
      </c>
      <c r="H69" s="14">
        <v>12071469</v>
      </c>
      <c r="I69" s="39">
        <f t="shared" si="0"/>
        <v>24142938</v>
      </c>
    </row>
    <row r="70" spans="1:9" ht="31">
      <c r="A70" s="38"/>
      <c r="B70" s="10" t="s">
        <v>135</v>
      </c>
      <c r="C70" s="10"/>
      <c r="D70" s="10"/>
      <c r="E70" s="11" t="s">
        <v>136</v>
      </c>
      <c r="F70" s="12" t="s">
        <v>3</v>
      </c>
      <c r="G70" s="13">
        <v>7155.7500000000009</v>
      </c>
      <c r="H70" s="14">
        <v>52884</v>
      </c>
      <c r="I70" s="39">
        <f t="shared" si="0"/>
        <v>378424683</v>
      </c>
    </row>
    <row r="71" spans="1:9" ht="31.5" thickBot="1">
      <c r="A71" s="38"/>
      <c r="B71" s="10" t="s">
        <v>137</v>
      </c>
      <c r="C71" s="10"/>
      <c r="D71" s="10"/>
      <c r="E71" s="11" t="s">
        <v>138</v>
      </c>
      <c r="F71" s="12" t="s">
        <v>3</v>
      </c>
      <c r="G71" s="13">
        <v>7155.7500000000009</v>
      </c>
      <c r="H71" s="14">
        <v>39775</v>
      </c>
      <c r="I71" s="39">
        <f t="shared" si="0"/>
        <v>284619956</v>
      </c>
    </row>
    <row r="72" spans="1:9" ht="16" thickBot="1">
      <c r="A72" s="16" t="s">
        <v>10</v>
      </c>
      <c r="B72" s="17"/>
      <c r="C72" s="17"/>
      <c r="D72" s="17"/>
      <c r="E72" s="18"/>
      <c r="F72" s="17"/>
      <c r="G72" s="19"/>
      <c r="H72" s="20"/>
      <c r="I72" s="21">
        <f>SUM(I66:I71)</f>
        <v>703734761</v>
      </c>
    </row>
    <row r="73" spans="1:9" ht="16" thickBot="1">
      <c r="A73" s="26"/>
      <c r="B73" s="27"/>
      <c r="C73" s="27"/>
      <c r="D73" s="27"/>
      <c r="E73" s="28"/>
      <c r="F73" s="29"/>
      <c r="G73" s="30"/>
      <c r="H73" s="31"/>
      <c r="I73" s="26"/>
    </row>
    <row r="74" spans="1:9" ht="14" thickBot="1">
      <c r="A74" s="23"/>
      <c r="B74" s="24" t="s">
        <v>400</v>
      </c>
      <c r="C74" s="24"/>
      <c r="D74" s="24"/>
      <c r="E74" s="24" t="s">
        <v>401</v>
      </c>
      <c r="F74" s="24"/>
      <c r="G74" s="24"/>
      <c r="H74" s="24"/>
      <c r="I74" s="25"/>
    </row>
    <row r="75" spans="1:9" ht="31">
      <c r="A75" s="3"/>
      <c r="B75" s="32" t="s">
        <v>29</v>
      </c>
      <c r="C75" s="32"/>
      <c r="D75" s="32"/>
      <c r="E75" s="33" t="s">
        <v>139</v>
      </c>
      <c r="F75" s="34" t="s">
        <v>5</v>
      </c>
      <c r="G75" s="35">
        <v>500</v>
      </c>
      <c r="H75" s="36">
        <v>310102</v>
      </c>
      <c r="I75" s="37">
        <f t="shared" si="0"/>
        <v>155051000</v>
      </c>
    </row>
    <row r="76" spans="1:9" ht="46.5">
      <c r="A76" s="38"/>
      <c r="B76" s="10" t="s">
        <v>140</v>
      </c>
      <c r="C76" s="10"/>
      <c r="D76" s="10"/>
      <c r="E76" s="11" t="s">
        <v>141</v>
      </c>
      <c r="F76" s="12" t="s">
        <v>4</v>
      </c>
      <c r="G76" s="13">
        <v>55.800000000000004</v>
      </c>
      <c r="H76" s="14">
        <v>2107927</v>
      </c>
      <c r="I76" s="39">
        <f t="shared" si="0"/>
        <v>117622327</v>
      </c>
    </row>
    <row r="77" spans="1:9" ht="15.5">
      <c r="A77" s="38"/>
      <c r="B77" s="10" t="s">
        <v>30</v>
      </c>
      <c r="C77" s="10"/>
      <c r="D77" s="10"/>
      <c r="E77" s="11" t="s">
        <v>142</v>
      </c>
      <c r="F77" s="12" t="s">
        <v>3</v>
      </c>
      <c r="G77" s="13">
        <v>247</v>
      </c>
      <c r="H77" s="14">
        <v>168935</v>
      </c>
      <c r="I77" s="39">
        <f t="shared" si="0"/>
        <v>41726945</v>
      </c>
    </row>
    <row r="78" spans="1:9" ht="31">
      <c r="A78" s="38"/>
      <c r="B78" s="10" t="s">
        <v>143</v>
      </c>
      <c r="C78" s="10"/>
      <c r="D78" s="10"/>
      <c r="E78" s="11" t="s">
        <v>144</v>
      </c>
      <c r="F78" s="12" t="s">
        <v>4</v>
      </c>
      <c r="G78" s="13">
        <v>16</v>
      </c>
      <c r="H78" s="14">
        <v>965770</v>
      </c>
      <c r="I78" s="39">
        <f t="shared" si="0"/>
        <v>15452320</v>
      </c>
    </row>
    <row r="79" spans="1:9" ht="16" thickBot="1">
      <c r="A79" s="38"/>
      <c r="B79" s="10" t="s">
        <v>145</v>
      </c>
      <c r="C79" s="10"/>
      <c r="D79" s="10"/>
      <c r="E79" s="11" t="s">
        <v>146</v>
      </c>
      <c r="F79" s="12" t="s">
        <v>16</v>
      </c>
      <c r="G79" s="13">
        <v>10</v>
      </c>
      <c r="H79" s="14">
        <v>186875</v>
      </c>
      <c r="I79" s="39">
        <f t="shared" si="0"/>
        <v>1868750</v>
      </c>
    </row>
    <row r="80" spans="1:9" ht="16" thickBot="1">
      <c r="A80" s="16" t="s">
        <v>10</v>
      </c>
      <c r="B80" s="17"/>
      <c r="C80" s="17"/>
      <c r="D80" s="17"/>
      <c r="E80" s="18"/>
      <c r="F80" s="17"/>
      <c r="G80" s="19"/>
      <c r="H80" s="20"/>
      <c r="I80" s="21">
        <f>SUM(I74:I79)</f>
        <v>331721342</v>
      </c>
    </row>
    <row r="81" spans="1:9" ht="16" thickBot="1">
      <c r="A81" s="26"/>
      <c r="B81" s="27"/>
      <c r="C81" s="27"/>
      <c r="D81" s="27"/>
      <c r="E81" s="28"/>
      <c r="F81" s="29"/>
      <c r="G81" s="30"/>
      <c r="H81" s="31"/>
      <c r="I81" s="26"/>
    </row>
    <row r="82" spans="1:9" ht="14" thickBot="1">
      <c r="A82" s="23"/>
      <c r="B82" s="24" t="s">
        <v>402</v>
      </c>
      <c r="C82" s="24"/>
      <c r="D82" s="24"/>
      <c r="E82" s="24" t="s">
        <v>2</v>
      </c>
      <c r="F82" s="24"/>
      <c r="G82" s="24"/>
      <c r="H82" s="24"/>
      <c r="I82" s="25"/>
    </row>
    <row r="83" spans="1:9" ht="14" thickBot="1">
      <c r="A83" s="67"/>
      <c r="B83" s="68" t="s">
        <v>403</v>
      </c>
      <c r="C83" s="68"/>
      <c r="D83" s="68"/>
      <c r="E83" s="68" t="s">
        <v>404</v>
      </c>
      <c r="F83" s="68"/>
      <c r="G83" s="68"/>
      <c r="H83" s="68"/>
      <c r="I83" s="69"/>
    </row>
    <row r="84" spans="1:9" ht="31">
      <c r="A84" s="3"/>
      <c r="B84" s="32" t="s">
        <v>147</v>
      </c>
      <c r="C84" s="32"/>
      <c r="D84" s="32"/>
      <c r="E84" s="33" t="s">
        <v>148</v>
      </c>
      <c r="F84" s="34" t="s">
        <v>4</v>
      </c>
      <c r="G84" s="35">
        <v>51.334200000000003</v>
      </c>
      <c r="H84" s="36">
        <v>150475</v>
      </c>
      <c r="I84" s="37">
        <f t="shared" si="0"/>
        <v>7724514</v>
      </c>
    </row>
    <row r="85" spans="1:9" ht="15.5">
      <c r="A85" s="38"/>
      <c r="B85" s="10" t="s">
        <v>149</v>
      </c>
      <c r="C85" s="10"/>
      <c r="D85" s="10"/>
      <c r="E85" s="11" t="s">
        <v>150</v>
      </c>
      <c r="F85" s="12" t="s">
        <v>4</v>
      </c>
      <c r="G85" s="13">
        <v>4.2778499999999999</v>
      </c>
      <c r="H85" s="14">
        <v>158297</v>
      </c>
      <c r="I85" s="39">
        <f t="shared" si="0"/>
        <v>677171</v>
      </c>
    </row>
    <row r="86" spans="1:9" ht="15.5">
      <c r="A86" s="38"/>
      <c r="B86" s="10" t="s">
        <v>151</v>
      </c>
      <c r="C86" s="10"/>
      <c r="D86" s="10"/>
      <c r="E86" s="11" t="s">
        <v>152</v>
      </c>
      <c r="F86" s="12" t="s">
        <v>4</v>
      </c>
      <c r="G86" s="13">
        <v>47.056350000000002</v>
      </c>
      <c r="H86" s="14">
        <v>62487</v>
      </c>
      <c r="I86" s="39">
        <f t="shared" si="0"/>
        <v>2940410</v>
      </c>
    </row>
    <row r="87" spans="1:9" ht="15.5">
      <c r="A87" s="38"/>
      <c r="B87" s="10" t="s">
        <v>153</v>
      </c>
      <c r="C87" s="10"/>
      <c r="D87" s="10"/>
      <c r="E87" s="11" t="s">
        <v>154</v>
      </c>
      <c r="F87" s="12" t="s">
        <v>4</v>
      </c>
      <c r="G87" s="13">
        <v>4.2778499999999999</v>
      </c>
      <c r="H87" s="14">
        <v>93474</v>
      </c>
      <c r="I87" s="39">
        <f t="shared" si="0"/>
        <v>399868</v>
      </c>
    </row>
    <row r="88" spans="1:9" ht="15.5">
      <c r="A88" s="38"/>
      <c r="B88" s="10"/>
      <c r="C88" s="10"/>
      <c r="D88" s="10"/>
      <c r="E88" s="71" t="s">
        <v>405</v>
      </c>
      <c r="F88" s="12"/>
      <c r="G88" s="13"/>
      <c r="H88" s="14"/>
      <c r="I88" s="39"/>
    </row>
    <row r="89" spans="1:9" ht="31">
      <c r="A89" s="38"/>
      <c r="B89" s="10" t="s">
        <v>155</v>
      </c>
      <c r="C89" s="10"/>
      <c r="D89" s="10"/>
      <c r="E89" s="11" t="s">
        <v>156</v>
      </c>
      <c r="F89" s="12" t="s">
        <v>5</v>
      </c>
      <c r="G89" s="13">
        <v>59.64</v>
      </c>
      <c r="H89" s="14">
        <v>59442</v>
      </c>
      <c r="I89" s="39">
        <f t="shared" si="0"/>
        <v>3545121</v>
      </c>
    </row>
    <row r="90" spans="1:9" ht="31">
      <c r="A90" s="38"/>
      <c r="B90" s="10" t="s">
        <v>157</v>
      </c>
      <c r="C90" s="10"/>
      <c r="D90" s="10"/>
      <c r="E90" s="11" t="s">
        <v>158</v>
      </c>
      <c r="F90" s="12" t="s">
        <v>5</v>
      </c>
      <c r="G90" s="13">
        <v>18.73</v>
      </c>
      <c r="H90" s="14">
        <v>99687</v>
      </c>
      <c r="I90" s="39">
        <f t="shared" ref="I90:I199" si="3">ROUND(H90*G90,0)</f>
        <v>1867138</v>
      </c>
    </row>
    <row r="91" spans="1:9" ht="31">
      <c r="A91" s="38"/>
      <c r="B91" s="10" t="s">
        <v>159</v>
      </c>
      <c r="C91" s="10"/>
      <c r="D91" s="10"/>
      <c r="E91" s="11" t="s">
        <v>160</v>
      </c>
      <c r="F91" s="12" t="s">
        <v>5</v>
      </c>
      <c r="G91" s="13">
        <v>72.97</v>
      </c>
      <c r="H91" s="14">
        <v>142766</v>
      </c>
      <c r="I91" s="39">
        <f t="shared" si="3"/>
        <v>10417635</v>
      </c>
    </row>
    <row r="92" spans="1:9" ht="31">
      <c r="A92" s="38"/>
      <c r="B92" s="10" t="s">
        <v>161</v>
      </c>
      <c r="C92" s="10"/>
      <c r="D92" s="10"/>
      <c r="E92" s="11" t="s">
        <v>162</v>
      </c>
      <c r="F92" s="12" t="s">
        <v>5</v>
      </c>
      <c r="G92" s="13">
        <v>27</v>
      </c>
      <c r="H92" s="14">
        <v>25666</v>
      </c>
      <c r="I92" s="39">
        <f t="shared" ref="I92:I100" si="4">ROUND(H92*G92,0)</f>
        <v>692982</v>
      </c>
    </row>
    <row r="93" spans="1:9" ht="15.5">
      <c r="A93" s="38"/>
      <c r="B93" s="10"/>
      <c r="C93" s="10"/>
      <c r="D93" s="10"/>
      <c r="E93" s="71" t="s">
        <v>23</v>
      </c>
      <c r="F93" s="12"/>
      <c r="G93" s="13"/>
      <c r="H93" s="14"/>
      <c r="I93" s="39"/>
    </row>
    <row r="94" spans="1:9" ht="15.5">
      <c r="A94" s="38"/>
      <c r="B94" s="10" t="s">
        <v>163</v>
      </c>
      <c r="C94" s="10"/>
      <c r="D94" s="10"/>
      <c r="E94" s="11" t="s">
        <v>164</v>
      </c>
      <c r="F94" s="12" t="s">
        <v>16</v>
      </c>
      <c r="G94" s="13">
        <v>104</v>
      </c>
      <c r="H94" s="14">
        <v>14981</v>
      </c>
      <c r="I94" s="39">
        <f t="shared" si="4"/>
        <v>1558024</v>
      </c>
    </row>
    <row r="95" spans="1:9" ht="15.5">
      <c r="A95" s="38"/>
      <c r="B95" s="10" t="s">
        <v>165</v>
      </c>
      <c r="C95" s="10"/>
      <c r="D95" s="10"/>
      <c r="E95" s="11" t="s">
        <v>166</v>
      </c>
      <c r="F95" s="12" t="s">
        <v>16</v>
      </c>
      <c r="G95" s="13">
        <v>72</v>
      </c>
      <c r="H95" s="14">
        <v>47061</v>
      </c>
      <c r="I95" s="39">
        <f t="shared" si="4"/>
        <v>3388392</v>
      </c>
    </row>
    <row r="96" spans="1:9" ht="15.5">
      <c r="A96" s="38"/>
      <c r="B96" s="10"/>
      <c r="C96" s="10"/>
      <c r="D96" s="10"/>
      <c r="E96" s="70" t="s">
        <v>406</v>
      </c>
      <c r="F96" s="12"/>
      <c r="G96" s="13"/>
      <c r="H96" s="14"/>
      <c r="I96" s="39"/>
    </row>
    <row r="97" spans="1:9" ht="15.5">
      <c r="A97" s="38"/>
      <c r="B97" s="10" t="s">
        <v>167</v>
      </c>
      <c r="C97" s="10"/>
      <c r="D97" s="10"/>
      <c r="E97" s="11" t="s">
        <v>168</v>
      </c>
      <c r="F97" s="12" t="s">
        <v>16</v>
      </c>
      <c r="G97" s="13">
        <v>24</v>
      </c>
      <c r="H97" s="14">
        <v>96148</v>
      </c>
      <c r="I97" s="39">
        <f t="shared" si="4"/>
        <v>2307552</v>
      </c>
    </row>
    <row r="98" spans="1:9" ht="15.5">
      <c r="A98" s="38"/>
      <c r="B98" s="10" t="s">
        <v>169</v>
      </c>
      <c r="C98" s="10"/>
      <c r="D98" s="10"/>
      <c r="E98" s="11" t="s">
        <v>170</v>
      </c>
      <c r="F98" s="12" t="s">
        <v>16</v>
      </c>
      <c r="G98" s="13">
        <v>9</v>
      </c>
      <c r="H98" s="14">
        <v>168579</v>
      </c>
      <c r="I98" s="39">
        <f t="shared" si="4"/>
        <v>1517211</v>
      </c>
    </row>
    <row r="99" spans="1:9" ht="15.5">
      <c r="A99" s="60"/>
      <c r="B99" s="61"/>
      <c r="C99" s="61"/>
      <c r="D99" s="61"/>
      <c r="E99" s="72" t="s">
        <v>407</v>
      </c>
      <c r="F99" s="63"/>
      <c r="G99" s="64"/>
      <c r="H99" s="65"/>
      <c r="I99" s="66"/>
    </row>
    <row r="100" spans="1:9" ht="16" thickBot="1">
      <c r="A100" s="40"/>
      <c r="B100" s="41" t="s">
        <v>171</v>
      </c>
      <c r="C100" s="41"/>
      <c r="D100" s="41"/>
      <c r="E100" s="42" t="s">
        <v>172</v>
      </c>
      <c r="F100" s="43" t="s">
        <v>16</v>
      </c>
      <c r="G100" s="44">
        <v>5</v>
      </c>
      <c r="H100" s="45">
        <v>887107</v>
      </c>
      <c r="I100" s="46">
        <f t="shared" si="4"/>
        <v>4435535</v>
      </c>
    </row>
    <row r="101" spans="1:9" ht="16" thickBot="1">
      <c r="A101" s="16" t="s">
        <v>10</v>
      </c>
      <c r="B101" s="17"/>
      <c r="C101" s="17"/>
      <c r="D101" s="17"/>
      <c r="E101" s="18"/>
      <c r="F101" s="17"/>
      <c r="G101" s="19"/>
      <c r="H101" s="20"/>
      <c r="I101" s="21">
        <f>SUM(I83:I100)</f>
        <v>41471553</v>
      </c>
    </row>
    <row r="102" spans="1:9" ht="16" thickBot="1">
      <c r="A102" s="26"/>
      <c r="B102" s="27"/>
      <c r="C102" s="27"/>
      <c r="D102" s="27"/>
      <c r="E102" s="28"/>
      <c r="F102" s="29"/>
      <c r="G102" s="30"/>
      <c r="H102" s="31"/>
      <c r="I102" s="26"/>
    </row>
    <row r="103" spans="1:9" ht="14" thickBot="1">
      <c r="A103" s="23"/>
      <c r="B103" s="24" t="s">
        <v>408</v>
      </c>
      <c r="C103" s="24"/>
      <c r="D103" s="24"/>
      <c r="E103" s="24" t="s">
        <v>409</v>
      </c>
      <c r="F103" s="24"/>
      <c r="G103" s="24"/>
      <c r="H103" s="24"/>
      <c r="I103" s="25"/>
    </row>
    <row r="104" spans="1:9" ht="31">
      <c r="A104" s="3"/>
      <c r="B104" s="32" t="s">
        <v>173</v>
      </c>
      <c r="C104" s="32"/>
      <c r="D104" s="32"/>
      <c r="E104" s="33" t="s">
        <v>148</v>
      </c>
      <c r="F104" s="34" t="s">
        <v>4</v>
      </c>
      <c r="G104" s="35">
        <v>13.87</v>
      </c>
      <c r="H104" s="36">
        <v>150475</v>
      </c>
      <c r="I104" s="37">
        <f t="shared" si="3"/>
        <v>2087088</v>
      </c>
    </row>
    <row r="105" spans="1:9" ht="15.5">
      <c r="A105" s="38"/>
      <c r="B105" s="10" t="s">
        <v>174</v>
      </c>
      <c r="C105" s="10"/>
      <c r="D105" s="10"/>
      <c r="E105" s="11" t="s">
        <v>150</v>
      </c>
      <c r="F105" s="12" t="s">
        <v>4</v>
      </c>
      <c r="G105" s="13">
        <v>4.9000000000000004</v>
      </c>
      <c r="H105" s="14">
        <v>158297</v>
      </c>
      <c r="I105" s="39">
        <f t="shared" si="3"/>
        <v>775655</v>
      </c>
    </row>
    <row r="106" spans="1:9" ht="15.5">
      <c r="A106" s="38"/>
      <c r="B106" s="10" t="s">
        <v>175</v>
      </c>
      <c r="C106" s="10"/>
      <c r="D106" s="10"/>
      <c r="E106" s="11" t="s">
        <v>152</v>
      </c>
      <c r="F106" s="12" t="s">
        <v>4</v>
      </c>
      <c r="G106" s="13">
        <v>8.7560000000000002</v>
      </c>
      <c r="H106" s="14">
        <v>62487</v>
      </c>
      <c r="I106" s="39">
        <f t="shared" si="3"/>
        <v>547136</v>
      </c>
    </row>
    <row r="107" spans="1:9" ht="15.5">
      <c r="A107" s="38"/>
      <c r="B107" s="10" t="s">
        <v>176</v>
      </c>
      <c r="C107" s="10"/>
      <c r="D107" s="10"/>
      <c r="E107" s="11" t="s">
        <v>154</v>
      </c>
      <c r="F107" s="12" t="s">
        <v>4</v>
      </c>
      <c r="G107" s="13">
        <v>6.6489999999999991</v>
      </c>
      <c r="H107" s="14">
        <v>93474</v>
      </c>
      <c r="I107" s="39">
        <f t="shared" si="3"/>
        <v>621509</v>
      </c>
    </row>
    <row r="108" spans="1:9" ht="15.5">
      <c r="A108" s="38"/>
      <c r="B108" s="10"/>
      <c r="C108" s="10"/>
      <c r="D108" s="10"/>
      <c r="E108" s="70" t="s">
        <v>410</v>
      </c>
      <c r="F108" s="12"/>
      <c r="G108" s="13"/>
      <c r="H108" s="14"/>
      <c r="I108" s="39"/>
    </row>
    <row r="109" spans="1:9" ht="15.5">
      <c r="A109" s="38"/>
      <c r="B109" s="10" t="s">
        <v>177</v>
      </c>
      <c r="C109" s="10"/>
      <c r="D109" s="10"/>
      <c r="E109" s="11" t="s">
        <v>178</v>
      </c>
      <c r="F109" s="12" t="s">
        <v>5</v>
      </c>
      <c r="G109" s="13">
        <v>12</v>
      </c>
      <c r="H109" s="14">
        <v>18747</v>
      </c>
      <c r="I109" s="39">
        <f t="shared" si="3"/>
        <v>224964</v>
      </c>
    </row>
    <row r="110" spans="1:9" ht="15.5">
      <c r="A110" s="38"/>
      <c r="B110" s="10" t="s">
        <v>179</v>
      </c>
      <c r="C110" s="10"/>
      <c r="D110" s="10"/>
      <c r="E110" s="11" t="s">
        <v>180</v>
      </c>
      <c r="F110" s="12" t="s">
        <v>5</v>
      </c>
      <c r="G110" s="13">
        <v>76.2</v>
      </c>
      <c r="H110" s="14">
        <v>18151</v>
      </c>
      <c r="I110" s="39">
        <f t="shared" ref="I110:I113" si="5">ROUND(H110*G110,0)</f>
        <v>1383106</v>
      </c>
    </row>
    <row r="111" spans="1:9" ht="15.5">
      <c r="A111" s="38"/>
      <c r="B111" s="10" t="s">
        <v>181</v>
      </c>
      <c r="C111" s="10"/>
      <c r="D111" s="10"/>
      <c r="E111" s="11" t="s">
        <v>182</v>
      </c>
      <c r="F111" s="12" t="s">
        <v>5</v>
      </c>
      <c r="G111" s="13">
        <v>6.2</v>
      </c>
      <c r="H111" s="14">
        <v>25651</v>
      </c>
      <c r="I111" s="39">
        <f t="shared" si="5"/>
        <v>159036</v>
      </c>
    </row>
    <row r="112" spans="1:9" ht="15.5">
      <c r="A112" s="38"/>
      <c r="B112" s="10" t="s">
        <v>183</v>
      </c>
      <c r="C112" s="10"/>
      <c r="D112" s="10"/>
      <c r="E112" s="11" t="s">
        <v>184</v>
      </c>
      <c r="F112" s="12" t="s">
        <v>5</v>
      </c>
      <c r="G112" s="13">
        <v>12.5</v>
      </c>
      <c r="H112" s="14">
        <v>30875</v>
      </c>
      <c r="I112" s="39">
        <f t="shared" si="5"/>
        <v>385938</v>
      </c>
    </row>
    <row r="113" spans="1:9" ht="15.5">
      <c r="A113" s="38"/>
      <c r="B113" s="10" t="s">
        <v>185</v>
      </c>
      <c r="C113" s="10"/>
      <c r="D113" s="10"/>
      <c r="E113" s="11" t="s">
        <v>186</v>
      </c>
      <c r="F113" s="12" t="s">
        <v>5</v>
      </c>
      <c r="G113" s="13">
        <v>18</v>
      </c>
      <c r="H113" s="14">
        <v>42966</v>
      </c>
      <c r="I113" s="39">
        <f t="shared" si="5"/>
        <v>773388</v>
      </c>
    </row>
    <row r="114" spans="1:9" ht="15.5">
      <c r="A114" s="38"/>
      <c r="B114" s="10" t="s">
        <v>187</v>
      </c>
      <c r="C114" s="10"/>
      <c r="D114" s="10"/>
      <c r="E114" s="11" t="s">
        <v>188</v>
      </c>
      <c r="F114" s="12" t="s">
        <v>5</v>
      </c>
      <c r="G114" s="13">
        <v>6</v>
      </c>
      <c r="H114" s="14">
        <v>63702</v>
      </c>
      <c r="I114" s="39">
        <f t="shared" ref="I114:I116" si="6">ROUND(H114*G114,0)</f>
        <v>382212</v>
      </c>
    </row>
    <row r="115" spans="1:9" ht="15.5">
      <c r="A115" s="38"/>
      <c r="B115" s="10"/>
      <c r="C115" s="10"/>
      <c r="D115" s="10"/>
      <c r="E115" s="70" t="s">
        <v>411</v>
      </c>
      <c r="F115" s="12"/>
      <c r="G115" s="13"/>
      <c r="H115" s="14"/>
      <c r="I115" s="39"/>
    </row>
    <row r="116" spans="1:9" ht="15.5">
      <c r="A116" s="38"/>
      <c r="B116" s="10" t="s">
        <v>189</v>
      </c>
      <c r="C116" s="10"/>
      <c r="D116" s="10"/>
      <c r="E116" s="11" t="s">
        <v>190</v>
      </c>
      <c r="F116" s="12" t="s">
        <v>16</v>
      </c>
      <c r="G116" s="13">
        <v>4</v>
      </c>
      <c r="H116" s="14">
        <v>46140</v>
      </c>
      <c r="I116" s="39">
        <f t="shared" si="6"/>
        <v>184560</v>
      </c>
    </row>
    <row r="117" spans="1:9" ht="15.5">
      <c r="A117" s="38"/>
      <c r="B117" s="10" t="s">
        <v>191</v>
      </c>
      <c r="C117" s="10"/>
      <c r="D117" s="10"/>
      <c r="E117" s="11" t="s">
        <v>192</v>
      </c>
      <c r="F117" s="12" t="s">
        <v>16</v>
      </c>
      <c r="G117" s="13">
        <v>2</v>
      </c>
      <c r="H117" s="14">
        <v>60684</v>
      </c>
      <c r="I117" s="39">
        <f t="shared" si="3"/>
        <v>121368</v>
      </c>
    </row>
    <row r="118" spans="1:9" ht="15.5">
      <c r="A118" s="38"/>
      <c r="B118" s="10"/>
      <c r="C118" s="10"/>
      <c r="D118" s="10"/>
      <c r="E118" s="70" t="s">
        <v>412</v>
      </c>
      <c r="F118" s="12"/>
      <c r="G118" s="13"/>
      <c r="H118" s="14"/>
      <c r="I118" s="39"/>
    </row>
    <row r="119" spans="1:9" ht="15.5">
      <c r="A119" s="38"/>
      <c r="B119" s="10" t="s">
        <v>193</v>
      </c>
      <c r="C119" s="10"/>
      <c r="D119" s="10"/>
      <c r="E119" s="11" t="s">
        <v>194</v>
      </c>
      <c r="F119" s="12" t="s">
        <v>16</v>
      </c>
      <c r="G119" s="13">
        <v>25</v>
      </c>
      <c r="H119" s="14">
        <v>75672</v>
      </c>
      <c r="I119" s="39">
        <f t="shared" si="3"/>
        <v>1891800</v>
      </c>
    </row>
    <row r="120" spans="1:9" ht="15.5">
      <c r="A120" s="60"/>
      <c r="B120" s="61"/>
      <c r="C120" s="61"/>
      <c r="D120" s="61"/>
      <c r="E120" s="72" t="s">
        <v>413</v>
      </c>
      <c r="F120" s="63"/>
      <c r="G120" s="64"/>
      <c r="H120" s="65"/>
      <c r="I120" s="66"/>
    </row>
    <row r="121" spans="1:9" ht="62.5" thickBot="1">
      <c r="A121" s="40"/>
      <c r="B121" s="41" t="s">
        <v>195</v>
      </c>
      <c r="C121" s="41"/>
      <c r="D121" s="41"/>
      <c r="E121" s="42" t="s">
        <v>196</v>
      </c>
      <c r="F121" s="43" t="s">
        <v>16</v>
      </c>
      <c r="G121" s="44">
        <v>1</v>
      </c>
      <c r="H121" s="45">
        <v>48480315</v>
      </c>
      <c r="I121" s="46">
        <f t="shared" si="3"/>
        <v>48480315</v>
      </c>
    </row>
    <row r="122" spans="1:9" ht="16" thickBot="1">
      <c r="A122" s="16" t="s">
        <v>10</v>
      </c>
      <c r="B122" s="17"/>
      <c r="C122" s="17"/>
      <c r="D122" s="17"/>
      <c r="E122" s="18"/>
      <c r="F122" s="17"/>
      <c r="G122" s="19"/>
      <c r="H122" s="20"/>
      <c r="I122" s="21">
        <f>SUM(I103:I121)</f>
        <v>58018075</v>
      </c>
    </row>
    <row r="123" spans="1:9" ht="16" thickBot="1">
      <c r="A123" s="26"/>
      <c r="B123" s="27"/>
      <c r="C123" s="27"/>
      <c r="D123" s="27"/>
      <c r="E123" s="28"/>
      <c r="F123" s="29"/>
      <c r="G123" s="30"/>
      <c r="H123" s="31"/>
      <c r="I123" s="26"/>
    </row>
    <row r="124" spans="1:9" ht="13.5">
      <c r="A124" s="54"/>
      <c r="B124" s="55" t="s">
        <v>414</v>
      </c>
      <c r="C124" s="55"/>
      <c r="D124" s="55"/>
      <c r="E124" s="55" t="s">
        <v>415</v>
      </c>
      <c r="F124" s="55"/>
      <c r="G124" s="55"/>
      <c r="H124" s="55"/>
      <c r="I124" s="56"/>
    </row>
    <row r="125" spans="1:9" ht="15.5">
      <c r="A125" s="15"/>
      <c r="B125" s="10"/>
      <c r="C125" s="10"/>
      <c r="D125" s="10"/>
      <c r="E125" s="70" t="s">
        <v>416</v>
      </c>
      <c r="F125" s="12"/>
      <c r="G125" s="13"/>
      <c r="H125" s="14"/>
      <c r="I125" s="15"/>
    </row>
    <row r="126" spans="1:9" ht="15.5">
      <c r="A126" s="15"/>
      <c r="B126" s="10" t="s">
        <v>197</v>
      </c>
      <c r="C126" s="10"/>
      <c r="D126" s="10"/>
      <c r="E126" s="11" t="s">
        <v>57</v>
      </c>
      <c r="F126" s="12" t="s">
        <v>4</v>
      </c>
      <c r="G126" s="13">
        <v>19.999999999999996</v>
      </c>
      <c r="H126" s="14">
        <v>98344</v>
      </c>
      <c r="I126" s="15">
        <f t="shared" si="3"/>
        <v>1966880</v>
      </c>
    </row>
    <row r="127" spans="1:9" ht="31">
      <c r="A127" s="15"/>
      <c r="B127" s="10" t="s">
        <v>198</v>
      </c>
      <c r="C127" s="10"/>
      <c r="D127" s="10"/>
      <c r="E127" s="11" t="s">
        <v>199</v>
      </c>
      <c r="F127" s="12" t="s">
        <v>4</v>
      </c>
      <c r="G127" s="13">
        <v>16</v>
      </c>
      <c r="H127" s="14">
        <v>126024</v>
      </c>
      <c r="I127" s="15">
        <f t="shared" si="3"/>
        <v>2016384</v>
      </c>
    </row>
    <row r="128" spans="1:9" ht="15.5">
      <c r="A128" s="38"/>
      <c r="B128" s="10" t="s">
        <v>200</v>
      </c>
      <c r="C128" s="10"/>
      <c r="D128" s="10"/>
      <c r="E128" s="11" t="s">
        <v>201</v>
      </c>
      <c r="F128" s="12" t="s">
        <v>4</v>
      </c>
      <c r="G128" s="13">
        <v>19.999999999999996</v>
      </c>
      <c r="H128" s="14">
        <v>93474</v>
      </c>
      <c r="I128" s="39">
        <f t="shared" si="3"/>
        <v>1869480</v>
      </c>
    </row>
    <row r="129" spans="1:9" ht="15.5">
      <c r="A129" s="38"/>
      <c r="B129" s="10"/>
      <c r="C129" s="10"/>
      <c r="D129" s="10"/>
      <c r="E129" s="70" t="s">
        <v>1</v>
      </c>
      <c r="F129" s="12"/>
      <c r="G129" s="13"/>
      <c r="H129" s="14"/>
      <c r="I129" s="39"/>
    </row>
    <row r="130" spans="1:9" ht="15.5">
      <c r="A130" s="38"/>
      <c r="B130" s="10" t="s">
        <v>202</v>
      </c>
      <c r="C130" s="10"/>
      <c r="D130" s="10"/>
      <c r="E130" s="11" t="s">
        <v>203</v>
      </c>
      <c r="F130" s="12" t="s">
        <v>3</v>
      </c>
      <c r="G130" s="13">
        <v>20</v>
      </c>
      <c r="H130" s="14">
        <v>105299</v>
      </c>
      <c r="I130" s="39">
        <f t="shared" si="3"/>
        <v>2105980</v>
      </c>
    </row>
    <row r="131" spans="1:9" ht="15.5">
      <c r="A131" s="38"/>
      <c r="B131" s="10" t="s">
        <v>204</v>
      </c>
      <c r="C131" s="10"/>
      <c r="D131" s="10"/>
      <c r="E131" s="11" t="s">
        <v>205</v>
      </c>
      <c r="F131" s="12" t="s">
        <v>8</v>
      </c>
      <c r="G131" s="13">
        <v>1055.0625</v>
      </c>
      <c r="H131" s="14">
        <v>13138</v>
      </c>
      <c r="I131" s="39">
        <f t="shared" si="3"/>
        <v>13861411</v>
      </c>
    </row>
    <row r="132" spans="1:9" ht="31">
      <c r="A132" s="38"/>
      <c r="B132" s="10" t="s">
        <v>206</v>
      </c>
      <c r="C132" s="10"/>
      <c r="D132" s="10"/>
      <c r="E132" s="11" t="s">
        <v>207</v>
      </c>
      <c r="F132" s="12" t="s">
        <v>3</v>
      </c>
      <c r="G132" s="13">
        <v>20</v>
      </c>
      <c r="H132" s="14">
        <v>239442</v>
      </c>
      <c r="I132" s="39">
        <f t="shared" si="3"/>
        <v>4788840</v>
      </c>
    </row>
    <row r="133" spans="1:9" ht="15.5">
      <c r="A133" s="38"/>
      <c r="B133" s="10"/>
      <c r="C133" s="10"/>
      <c r="D133" s="10"/>
      <c r="E133" s="70" t="s">
        <v>417</v>
      </c>
      <c r="F133" s="12"/>
      <c r="G133" s="13"/>
      <c r="H133" s="14"/>
      <c r="I133" s="39"/>
    </row>
    <row r="134" spans="1:9" ht="15.5">
      <c r="A134" s="38"/>
      <c r="B134" s="10" t="s">
        <v>208</v>
      </c>
      <c r="C134" s="10"/>
      <c r="D134" s="10"/>
      <c r="E134" s="11" t="s">
        <v>209</v>
      </c>
      <c r="F134" s="12" t="s">
        <v>3</v>
      </c>
      <c r="G134" s="13">
        <v>12.959999999999997</v>
      </c>
      <c r="H134" s="14">
        <v>4648</v>
      </c>
      <c r="I134" s="39">
        <f t="shared" si="3"/>
        <v>60238</v>
      </c>
    </row>
    <row r="135" spans="1:9" ht="31">
      <c r="A135" s="38"/>
      <c r="B135" s="10" t="s">
        <v>210</v>
      </c>
      <c r="C135" s="10"/>
      <c r="D135" s="10"/>
      <c r="E135" s="11" t="s">
        <v>211</v>
      </c>
      <c r="F135" s="12" t="s">
        <v>5</v>
      </c>
      <c r="G135" s="13">
        <v>11.199999999999996</v>
      </c>
      <c r="H135" s="14">
        <v>163291</v>
      </c>
      <c r="I135" s="39">
        <f t="shared" si="3"/>
        <v>1828859</v>
      </c>
    </row>
    <row r="136" spans="1:9" ht="15.5">
      <c r="A136" s="38"/>
      <c r="B136" s="10" t="s">
        <v>212</v>
      </c>
      <c r="C136" s="10"/>
      <c r="D136" s="10"/>
      <c r="E136" s="11" t="s">
        <v>213</v>
      </c>
      <c r="F136" s="12" t="s">
        <v>5</v>
      </c>
      <c r="G136" s="13">
        <v>11.6</v>
      </c>
      <c r="H136" s="14">
        <v>145120</v>
      </c>
      <c r="I136" s="39">
        <f t="shared" si="3"/>
        <v>1683392</v>
      </c>
    </row>
    <row r="137" spans="1:9" ht="15.5">
      <c r="A137" s="60"/>
      <c r="B137" s="61" t="s">
        <v>214</v>
      </c>
      <c r="C137" s="61"/>
      <c r="D137" s="61"/>
      <c r="E137" s="62" t="s">
        <v>215</v>
      </c>
      <c r="F137" s="63" t="s">
        <v>3</v>
      </c>
      <c r="G137" s="64">
        <v>12.96</v>
      </c>
      <c r="H137" s="65">
        <v>462230</v>
      </c>
      <c r="I137" s="66">
        <f t="shared" ref="I137:I144" si="7">ROUND(H137*G137,0)</f>
        <v>5990501</v>
      </c>
    </row>
    <row r="138" spans="1:9" ht="15.5">
      <c r="A138" s="60"/>
      <c r="B138" s="61" t="s">
        <v>216</v>
      </c>
      <c r="C138" s="61"/>
      <c r="D138" s="61"/>
      <c r="E138" s="62" t="s">
        <v>217</v>
      </c>
      <c r="F138" s="63" t="s">
        <v>3</v>
      </c>
      <c r="G138" s="64">
        <v>12.96</v>
      </c>
      <c r="H138" s="65">
        <v>59297</v>
      </c>
      <c r="I138" s="66">
        <f t="shared" si="7"/>
        <v>768489</v>
      </c>
    </row>
    <row r="139" spans="1:9" ht="31">
      <c r="A139" s="60"/>
      <c r="B139" s="61" t="s">
        <v>218</v>
      </c>
      <c r="C139" s="61"/>
      <c r="D139" s="61"/>
      <c r="E139" s="62" t="s">
        <v>219</v>
      </c>
      <c r="F139" s="63" t="s">
        <v>3</v>
      </c>
      <c r="G139" s="64">
        <v>7.84</v>
      </c>
      <c r="H139" s="65">
        <v>176448</v>
      </c>
      <c r="I139" s="66">
        <f t="shared" si="7"/>
        <v>1383352</v>
      </c>
    </row>
    <row r="140" spans="1:9" ht="31">
      <c r="A140" s="60"/>
      <c r="B140" s="61" t="s">
        <v>220</v>
      </c>
      <c r="C140" s="61"/>
      <c r="D140" s="61"/>
      <c r="E140" s="62" t="s">
        <v>221</v>
      </c>
      <c r="F140" s="63" t="s">
        <v>3</v>
      </c>
      <c r="G140" s="64">
        <v>33.819999999999993</v>
      </c>
      <c r="H140" s="65">
        <v>166132</v>
      </c>
      <c r="I140" s="66">
        <f t="shared" si="7"/>
        <v>5618584</v>
      </c>
    </row>
    <row r="141" spans="1:9" ht="31">
      <c r="A141" s="60"/>
      <c r="B141" s="61" t="s">
        <v>222</v>
      </c>
      <c r="C141" s="61"/>
      <c r="D141" s="61"/>
      <c r="E141" s="62" t="s">
        <v>223</v>
      </c>
      <c r="F141" s="63" t="s">
        <v>16</v>
      </c>
      <c r="G141" s="64">
        <v>1</v>
      </c>
      <c r="H141" s="65">
        <v>1070403</v>
      </c>
      <c r="I141" s="66">
        <f t="shared" si="7"/>
        <v>1070403</v>
      </c>
    </row>
    <row r="142" spans="1:9" ht="31">
      <c r="A142" s="60"/>
      <c r="B142" s="61" t="s">
        <v>224</v>
      </c>
      <c r="C142" s="61"/>
      <c r="D142" s="61"/>
      <c r="E142" s="62" t="s">
        <v>225</v>
      </c>
      <c r="F142" s="63" t="s">
        <v>16</v>
      </c>
      <c r="G142" s="64">
        <v>1</v>
      </c>
      <c r="H142" s="65">
        <v>889198</v>
      </c>
      <c r="I142" s="66">
        <f t="shared" si="7"/>
        <v>889198</v>
      </c>
    </row>
    <row r="143" spans="1:9" ht="15.5">
      <c r="A143" s="60"/>
      <c r="B143" s="61"/>
      <c r="C143" s="61"/>
      <c r="D143" s="61"/>
      <c r="E143" s="72" t="s">
        <v>418</v>
      </c>
      <c r="F143" s="63"/>
      <c r="G143" s="64"/>
      <c r="H143" s="65"/>
      <c r="I143" s="66"/>
    </row>
    <row r="144" spans="1:9" ht="47" thickBot="1">
      <c r="A144" s="60"/>
      <c r="B144" s="61" t="s">
        <v>226</v>
      </c>
      <c r="C144" s="61"/>
      <c r="D144" s="61"/>
      <c r="E144" s="62" t="s">
        <v>227</v>
      </c>
      <c r="F144" s="63" t="s">
        <v>16</v>
      </c>
      <c r="G144" s="64">
        <v>1</v>
      </c>
      <c r="H144" s="65">
        <v>46739620</v>
      </c>
      <c r="I144" s="66">
        <f t="shared" si="7"/>
        <v>46739620</v>
      </c>
    </row>
    <row r="145" spans="1:9" ht="16" thickBot="1">
      <c r="A145" s="16"/>
      <c r="B145" s="17"/>
      <c r="C145" s="17"/>
      <c r="D145" s="17"/>
      <c r="E145" s="18"/>
      <c r="F145" s="17"/>
      <c r="G145" s="19"/>
      <c r="H145" s="20"/>
      <c r="I145" s="21">
        <f>SUM(I125:I144)</f>
        <v>92641611</v>
      </c>
    </row>
    <row r="146" spans="1:9" ht="16" thickBot="1">
      <c r="A146" s="26"/>
      <c r="B146" s="27"/>
      <c r="C146" s="27"/>
      <c r="D146" s="27"/>
      <c r="E146" s="28"/>
      <c r="F146" s="29"/>
      <c r="G146" s="30"/>
      <c r="H146" s="31"/>
      <c r="I146" s="26"/>
    </row>
    <row r="147" spans="1:9" ht="14" thickBot="1">
      <c r="A147" s="23"/>
      <c r="B147" s="24" t="s">
        <v>419</v>
      </c>
      <c r="C147" s="24"/>
      <c r="D147" s="24"/>
      <c r="E147" s="24" t="s">
        <v>420</v>
      </c>
      <c r="F147" s="24"/>
      <c r="G147" s="24"/>
      <c r="H147" s="24"/>
      <c r="I147" s="25"/>
    </row>
    <row r="148" spans="1:9" ht="31">
      <c r="A148" s="6"/>
      <c r="B148" s="4" t="s">
        <v>228</v>
      </c>
      <c r="C148" s="10"/>
      <c r="D148" s="10"/>
      <c r="E148" s="7" t="s">
        <v>148</v>
      </c>
      <c r="F148" s="2" t="s">
        <v>4</v>
      </c>
      <c r="G148" s="9">
        <v>673.6146</v>
      </c>
      <c r="H148" s="8">
        <v>150475</v>
      </c>
      <c r="I148" s="5">
        <f t="shared" si="3"/>
        <v>101362157</v>
      </c>
    </row>
    <row r="149" spans="1:9" ht="15.5">
      <c r="A149" s="6"/>
      <c r="B149" s="4" t="s">
        <v>229</v>
      </c>
      <c r="C149" s="10"/>
      <c r="D149" s="10"/>
      <c r="E149" s="7" t="s">
        <v>150</v>
      </c>
      <c r="F149" s="2" t="s">
        <v>4</v>
      </c>
      <c r="G149" s="9">
        <v>46.139000000000003</v>
      </c>
      <c r="H149" s="8">
        <v>158297</v>
      </c>
      <c r="I149" s="5">
        <f t="shared" si="3"/>
        <v>7303665</v>
      </c>
    </row>
    <row r="150" spans="1:9" ht="15.5">
      <c r="A150" s="6"/>
      <c r="B150" s="4" t="s">
        <v>230</v>
      </c>
      <c r="C150" s="10"/>
      <c r="D150" s="10"/>
      <c r="E150" s="7" t="s">
        <v>231</v>
      </c>
      <c r="F150" s="2" t="s">
        <v>4</v>
      </c>
      <c r="G150" s="9">
        <v>673.6146</v>
      </c>
      <c r="H150" s="8">
        <v>322487</v>
      </c>
      <c r="I150" s="5">
        <f t="shared" si="3"/>
        <v>217231952</v>
      </c>
    </row>
    <row r="151" spans="1:9" ht="15.5">
      <c r="A151" s="6"/>
      <c r="B151" s="4" t="s">
        <v>232</v>
      </c>
      <c r="C151" s="10"/>
      <c r="D151" s="10"/>
      <c r="E151" s="7" t="s">
        <v>154</v>
      </c>
      <c r="F151" s="2" t="s">
        <v>4</v>
      </c>
      <c r="G151" s="9">
        <v>240.09</v>
      </c>
      <c r="H151" s="8">
        <v>93474</v>
      </c>
      <c r="I151" s="5">
        <f t="shared" si="3"/>
        <v>22442173</v>
      </c>
    </row>
    <row r="152" spans="1:9" ht="15.5">
      <c r="A152" s="6"/>
      <c r="B152" s="10"/>
      <c r="C152" s="10"/>
      <c r="D152" s="10"/>
      <c r="E152" s="71" t="s">
        <v>405</v>
      </c>
      <c r="F152" s="12"/>
      <c r="G152" s="13"/>
      <c r="H152" s="14"/>
      <c r="I152" s="15"/>
    </row>
    <row r="153" spans="1:9" ht="15.5">
      <c r="A153" s="6"/>
      <c r="B153" s="10"/>
      <c r="C153" s="10"/>
      <c r="D153" s="10"/>
      <c r="E153" s="70" t="s">
        <v>421</v>
      </c>
      <c r="F153" s="12"/>
      <c r="G153" s="13"/>
      <c r="H153" s="14"/>
      <c r="I153" s="15"/>
    </row>
    <row r="154" spans="1:9" ht="31">
      <c r="A154" s="6"/>
      <c r="B154" s="4" t="s">
        <v>233</v>
      </c>
      <c r="C154" s="10"/>
      <c r="D154" s="10"/>
      <c r="E154" s="7" t="s">
        <v>234</v>
      </c>
      <c r="F154" s="2" t="s">
        <v>5</v>
      </c>
      <c r="G154" s="9">
        <v>841.99099999999999</v>
      </c>
      <c r="H154" s="8">
        <v>122215</v>
      </c>
      <c r="I154" s="5">
        <f t="shared" ref="I154:I159" si="8">ROUND(H154*G154,0)</f>
        <v>102903930</v>
      </c>
    </row>
    <row r="155" spans="1:9" ht="31">
      <c r="A155" s="6"/>
      <c r="B155" s="4" t="s">
        <v>235</v>
      </c>
      <c r="C155" s="10"/>
      <c r="D155" s="10"/>
      <c r="E155" s="7" t="s">
        <v>236</v>
      </c>
      <c r="F155" s="2" t="s">
        <v>5</v>
      </c>
      <c r="G155" s="9">
        <v>280.7</v>
      </c>
      <c r="H155" s="8">
        <v>139511</v>
      </c>
      <c r="I155" s="5">
        <f t="shared" si="8"/>
        <v>39160738</v>
      </c>
    </row>
    <row r="156" spans="1:9" ht="15.5">
      <c r="A156" s="6"/>
      <c r="B156" s="4" t="s">
        <v>237</v>
      </c>
      <c r="C156" s="10"/>
      <c r="D156" s="10"/>
      <c r="E156" s="7" t="s">
        <v>238</v>
      </c>
      <c r="F156" s="2" t="s">
        <v>3</v>
      </c>
      <c r="G156" s="9">
        <v>2694.4802000000004</v>
      </c>
      <c r="H156" s="8">
        <v>38327</v>
      </c>
      <c r="I156" s="5">
        <f t="shared" si="8"/>
        <v>103271343</v>
      </c>
    </row>
    <row r="157" spans="1:9" ht="15.5">
      <c r="A157" s="6"/>
      <c r="B157" s="4" t="s">
        <v>239</v>
      </c>
      <c r="C157" s="10"/>
      <c r="D157" s="10"/>
      <c r="E157" s="7" t="s">
        <v>240</v>
      </c>
      <c r="F157" s="2" t="s">
        <v>5</v>
      </c>
      <c r="G157" s="9">
        <v>224</v>
      </c>
      <c r="H157" s="8">
        <v>180082</v>
      </c>
      <c r="I157" s="5">
        <f t="shared" si="8"/>
        <v>40338368</v>
      </c>
    </row>
    <row r="158" spans="1:9" ht="15.5">
      <c r="A158" s="6"/>
      <c r="B158" s="10"/>
      <c r="C158" s="10"/>
      <c r="D158" s="10"/>
      <c r="E158" s="70" t="s">
        <v>407</v>
      </c>
      <c r="F158" s="12"/>
      <c r="G158" s="13"/>
      <c r="H158" s="14"/>
      <c r="I158" s="15"/>
    </row>
    <row r="159" spans="1:9" ht="16" thickBot="1">
      <c r="A159" s="6"/>
      <c r="B159" s="4" t="s">
        <v>241</v>
      </c>
      <c r="C159" s="10"/>
      <c r="D159" s="10"/>
      <c r="E159" s="7" t="s">
        <v>242</v>
      </c>
      <c r="F159" s="2" t="s">
        <v>16</v>
      </c>
      <c r="G159" s="9">
        <v>6</v>
      </c>
      <c r="H159" s="8">
        <v>750455</v>
      </c>
      <c r="I159" s="5">
        <f t="shared" si="8"/>
        <v>4502730</v>
      </c>
    </row>
    <row r="160" spans="1:9" ht="16" thickBot="1">
      <c r="A160" s="16" t="s">
        <v>10</v>
      </c>
      <c r="B160" s="17"/>
      <c r="C160" s="17"/>
      <c r="D160" s="17"/>
      <c r="E160" s="18"/>
      <c r="F160" s="17"/>
      <c r="G160" s="19"/>
      <c r="H160" s="20"/>
      <c r="I160" s="21">
        <f>SUM(I147:I159)</f>
        <v>638517056</v>
      </c>
    </row>
    <row r="161" spans="1:9" ht="16" thickBot="1">
      <c r="A161" s="26"/>
      <c r="B161" s="27"/>
      <c r="C161" s="27"/>
      <c r="D161" s="27"/>
      <c r="E161" s="28"/>
      <c r="F161" s="29"/>
      <c r="G161" s="30"/>
      <c r="H161" s="31"/>
      <c r="I161" s="26"/>
    </row>
    <row r="162" spans="1:9" ht="14" thickBot="1">
      <c r="A162" s="23"/>
      <c r="B162" s="24" t="s">
        <v>422</v>
      </c>
      <c r="C162" s="24"/>
      <c r="D162" s="24"/>
      <c r="E162" s="24" t="s">
        <v>423</v>
      </c>
      <c r="F162" s="24"/>
      <c r="G162" s="24"/>
      <c r="H162" s="24"/>
      <c r="I162" s="73">
        <f>+I176+I193+I205+I218+I224</f>
        <v>1733585346</v>
      </c>
    </row>
    <row r="163" spans="1:9" ht="14" thickBot="1">
      <c r="A163" s="23"/>
      <c r="B163" s="24" t="s">
        <v>424</v>
      </c>
      <c r="C163" s="24"/>
      <c r="D163" s="24"/>
      <c r="E163" s="24" t="s">
        <v>425</v>
      </c>
      <c r="F163" s="24"/>
      <c r="G163" s="24"/>
      <c r="H163" s="24"/>
      <c r="I163" s="25"/>
    </row>
    <row r="164" spans="1:9" ht="46.5">
      <c r="A164" s="6"/>
      <c r="B164" s="4" t="s">
        <v>243</v>
      </c>
      <c r="C164" s="10"/>
      <c r="D164" s="10"/>
      <c r="E164" s="7" t="s">
        <v>244</v>
      </c>
      <c r="F164" s="2" t="s">
        <v>16</v>
      </c>
      <c r="G164" s="9">
        <v>2</v>
      </c>
      <c r="H164" s="8">
        <v>7889873</v>
      </c>
      <c r="I164" s="5">
        <f t="shared" si="3"/>
        <v>15779746</v>
      </c>
    </row>
    <row r="165" spans="1:9" ht="46.5">
      <c r="A165" s="6"/>
      <c r="B165" s="4" t="s">
        <v>245</v>
      </c>
      <c r="C165" s="10"/>
      <c r="D165" s="10"/>
      <c r="E165" s="7" t="s">
        <v>246</v>
      </c>
      <c r="F165" s="2" t="s">
        <v>16</v>
      </c>
      <c r="G165" s="9">
        <v>2</v>
      </c>
      <c r="H165" s="8">
        <v>7004743</v>
      </c>
      <c r="I165" s="5">
        <f t="shared" si="3"/>
        <v>14009486</v>
      </c>
    </row>
    <row r="166" spans="1:9" ht="46.5">
      <c r="A166" s="6"/>
      <c r="B166" s="4" t="s">
        <v>247</v>
      </c>
      <c r="C166" s="10"/>
      <c r="D166" s="10"/>
      <c r="E166" s="7" t="s">
        <v>248</v>
      </c>
      <c r="F166" s="2" t="s">
        <v>16</v>
      </c>
      <c r="G166" s="9">
        <v>2</v>
      </c>
      <c r="H166" s="8">
        <v>5985807</v>
      </c>
      <c r="I166" s="5">
        <f t="shared" si="3"/>
        <v>11971614</v>
      </c>
    </row>
    <row r="167" spans="1:9" ht="46.5">
      <c r="A167" s="6"/>
      <c r="B167" s="4" t="s">
        <v>249</v>
      </c>
      <c r="C167" s="10"/>
      <c r="D167" s="10"/>
      <c r="E167" s="7" t="s">
        <v>250</v>
      </c>
      <c r="F167" s="2" t="s">
        <v>16</v>
      </c>
      <c r="G167" s="9">
        <v>2</v>
      </c>
      <c r="H167" s="8">
        <v>4851607</v>
      </c>
      <c r="I167" s="5">
        <f t="shared" ref="I167:I175" si="9">ROUND(H167*G167,0)</f>
        <v>9703214</v>
      </c>
    </row>
    <row r="168" spans="1:9" ht="31">
      <c r="A168" s="6"/>
      <c r="B168" s="4" t="s">
        <v>251</v>
      </c>
      <c r="C168" s="10"/>
      <c r="D168" s="10"/>
      <c r="E168" s="7" t="s">
        <v>252</v>
      </c>
      <c r="F168" s="2" t="s">
        <v>16</v>
      </c>
      <c r="G168" s="9">
        <v>2</v>
      </c>
      <c r="H168" s="8">
        <v>4728439</v>
      </c>
      <c r="I168" s="5">
        <f t="shared" si="9"/>
        <v>9456878</v>
      </c>
    </row>
    <row r="169" spans="1:9" ht="31">
      <c r="A169" s="6"/>
      <c r="B169" s="4" t="s">
        <v>253</v>
      </c>
      <c r="C169" s="10"/>
      <c r="D169" s="10"/>
      <c r="E169" s="7" t="s">
        <v>254</v>
      </c>
      <c r="F169" s="2" t="s">
        <v>16</v>
      </c>
      <c r="G169" s="9">
        <v>2</v>
      </c>
      <c r="H169" s="8">
        <v>3015182</v>
      </c>
      <c r="I169" s="5">
        <f t="shared" si="9"/>
        <v>6030364</v>
      </c>
    </row>
    <row r="170" spans="1:9" ht="31">
      <c r="A170" s="6"/>
      <c r="B170" s="4" t="s">
        <v>255</v>
      </c>
      <c r="C170" s="10"/>
      <c r="D170" s="10"/>
      <c r="E170" s="7" t="s">
        <v>256</v>
      </c>
      <c r="F170" s="2" t="s">
        <v>16</v>
      </c>
      <c r="G170" s="9">
        <v>4</v>
      </c>
      <c r="H170" s="8">
        <v>1368949</v>
      </c>
      <c r="I170" s="5">
        <f t="shared" si="9"/>
        <v>5475796</v>
      </c>
    </row>
    <row r="171" spans="1:9" ht="31">
      <c r="A171" s="6"/>
      <c r="B171" s="4" t="s">
        <v>257</v>
      </c>
      <c r="C171" s="10"/>
      <c r="D171" s="10"/>
      <c r="E171" s="7" t="s">
        <v>258</v>
      </c>
      <c r="F171" s="2" t="s">
        <v>5</v>
      </c>
      <c r="G171" s="9">
        <v>180</v>
      </c>
      <c r="H171" s="8">
        <v>76047</v>
      </c>
      <c r="I171" s="5">
        <f t="shared" si="9"/>
        <v>13688460</v>
      </c>
    </row>
    <row r="172" spans="1:9" ht="31">
      <c r="A172" s="6"/>
      <c r="B172" s="10" t="s">
        <v>259</v>
      </c>
      <c r="C172" s="10"/>
      <c r="D172" s="10"/>
      <c r="E172" s="11" t="s">
        <v>260</v>
      </c>
      <c r="F172" s="12" t="s">
        <v>16</v>
      </c>
      <c r="G172" s="13">
        <v>1</v>
      </c>
      <c r="H172" s="14">
        <v>2508652</v>
      </c>
      <c r="I172" s="15">
        <f t="shared" ref="I172:I174" si="10">ROUND(H172*G172,0)</f>
        <v>2508652</v>
      </c>
    </row>
    <row r="173" spans="1:9" ht="31">
      <c r="A173" s="6"/>
      <c r="B173" s="10" t="s">
        <v>261</v>
      </c>
      <c r="C173" s="10"/>
      <c r="D173" s="10"/>
      <c r="E173" s="11" t="s">
        <v>262</v>
      </c>
      <c r="F173" s="12" t="s">
        <v>16</v>
      </c>
      <c r="G173" s="13">
        <v>1</v>
      </c>
      <c r="H173" s="14">
        <v>52068182</v>
      </c>
      <c r="I173" s="15">
        <f t="shared" si="10"/>
        <v>52068182</v>
      </c>
    </row>
    <row r="174" spans="1:9" ht="46.5">
      <c r="A174" s="6"/>
      <c r="B174" s="4" t="s">
        <v>263</v>
      </c>
      <c r="C174" s="10"/>
      <c r="D174" s="10"/>
      <c r="E174" s="7" t="s">
        <v>264</v>
      </c>
      <c r="F174" s="2" t="s">
        <v>265</v>
      </c>
      <c r="G174" s="9">
        <v>1</v>
      </c>
      <c r="H174" s="8">
        <v>70328223</v>
      </c>
      <c r="I174" s="5">
        <f t="shared" si="10"/>
        <v>70328223</v>
      </c>
    </row>
    <row r="175" spans="1:9" ht="31.5" thickBot="1">
      <c r="A175" s="6"/>
      <c r="B175" s="4" t="s">
        <v>266</v>
      </c>
      <c r="C175" s="10"/>
      <c r="D175" s="10"/>
      <c r="E175" s="7" t="s">
        <v>267</v>
      </c>
      <c r="F175" s="2" t="s">
        <v>16</v>
      </c>
      <c r="G175" s="9">
        <v>1</v>
      </c>
      <c r="H175" s="8">
        <v>7630732</v>
      </c>
      <c r="I175" s="5">
        <f t="shared" si="9"/>
        <v>7630732</v>
      </c>
    </row>
    <row r="176" spans="1:9" ht="16" thickBot="1">
      <c r="A176" s="16" t="s">
        <v>10</v>
      </c>
      <c r="B176" s="17"/>
      <c r="C176" s="17"/>
      <c r="D176" s="17"/>
      <c r="E176" s="18"/>
      <c r="F176" s="17"/>
      <c r="G176" s="19"/>
      <c r="H176" s="20"/>
      <c r="I176" s="21">
        <f>SUM(I163:I175)</f>
        <v>218651347</v>
      </c>
    </row>
    <row r="177" spans="1:9" ht="16" thickBot="1">
      <c r="A177" s="26"/>
      <c r="B177" s="27"/>
      <c r="C177" s="27"/>
      <c r="D177" s="27"/>
      <c r="E177" s="28"/>
      <c r="F177" s="29"/>
      <c r="G177" s="30"/>
      <c r="H177" s="31"/>
      <c r="I177" s="26"/>
    </row>
    <row r="178" spans="1:9" ht="14" thickBot="1">
      <c r="A178" s="23"/>
      <c r="B178" s="24" t="s">
        <v>426</v>
      </c>
      <c r="C178" s="24"/>
      <c r="D178" s="24"/>
      <c r="E178" s="24" t="s">
        <v>427</v>
      </c>
      <c r="F178" s="24"/>
      <c r="G178" s="24"/>
      <c r="H178" s="24"/>
      <c r="I178" s="25"/>
    </row>
    <row r="179" spans="1:9" ht="31">
      <c r="A179" s="6"/>
      <c r="B179" s="4" t="s">
        <v>268</v>
      </c>
      <c r="C179" s="10"/>
      <c r="D179" s="10"/>
      <c r="E179" s="7" t="s">
        <v>269</v>
      </c>
      <c r="F179" s="2" t="s">
        <v>16</v>
      </c>
      <c r="G179" s="9">
        <v>1</v>
      </c>
      <c r="H179" s="8">
        <v>1843865</v>
      </c>
      <c r="I179" s="5">
        <f t="shared" si="3"/>
        <v>1843865</v>
      </c>
    </row>
    <row r="180" spans="1:9" ht="31">
      <c r="A180" s="6"/>
      <c r="B180" s="4" t="s">
        <v>270</v>
      </c>
      <c r="C180" s="10"/>
      <c r="D180" s="10"/>
      <c r="E180" s="7" t="s">
        <v>271</v>
      </c>
      <c r="F180" s="2" t="s">
        <v>5</v>
      </c>
      <c r="G180" s="9">
        <v>352</v>
      </c>
      <c r="H180" s="8">
        <v>86523</v>
      </c>
      <c r="I180" s="5">
        <f t="shared" si="3"/>
        <v>30456096</v>
      </c>
    </row>
    <row r="181" spans="1:9" ht="31">
      <c r="A181" s="6"/>
      <c r="B181" s="4" t="s">
        <v>272</v>
      </c>
      <c r="C181" s="10"/>
      <c r="D181" s="10"/>
      <c r="E181" s="7" t="s">
        <v>273</v>
      </c>
      <c r="F181" s="2" t="s">
        <v>5</v>
      </c>
      <c r="G181" s="9">
        <v>290</v>
      </c>
      <c r="H181" s="8">
        <v>87866</v>
      </c>
      <c r="I181" s="5">
        <f t="shared" si="3"/>
        <v>25481140</v>
      </c>
    </row>
    <row r="182" spans="1:9" ht="31">
      <c r="A182" s="6"/>
      <c r="B182" s="4" t="s">
        <v>274</v>
      </c>
      <c r="C182" s="10"/>
      <c r="D182" s="10"/>
      <c r="E182" s="7" t="s">
        <v>275</v>
      </c>
      <c r="F182" s="2" t="s">
        <v>5</v>
      </c>
      <c r="G182" s="9">
        <v>230</v>
      </c>
      <c r="H182" s="8">
        <v>93161</v>
      </c>
      <c r="I182" s="5">
        <f t="shared" si="3"/>
        <v>21427030</v>
      </c>
    </row>
    <row r="183" spans="1:9" ht="31">
      <c r="A183" s="6"/>
      <c r="B183" s="4" t="s">
        <v>276</v>
      </c>
      <c r="C183" s="10"/>
      <c r="D183" s="10"/>
      <c r="E183" s="7" t="s">
        <v>277</v>
      </c>
      <c r="F183" s="2" t="s">
        <v>5</v>
      </c>
      <c r="G183" s="9">
        <v>20</v>
      </c>
      <c r="H183" s="8">
        <v>103130</v>
      </c>
      <c r="I183" s="5">
        <f t="shared" si="3"/>
        <v>2062600</v>
      </c>
    </row>
    <row r="184" spans="1:9" ht="15.5">
      <c r="A184" s="6"/>
      <c r="B184" s="4" t="s">
        <v>278</v>
      </c>
      <c r="C184" s="10"/>
      <c r="D184" s="10"/>
      <c r="E184" s="7" t="s">
        <v>279</v>
      </c>
      <c r="F184" s="2" t="s">
        <v>16</v>
      </c>
      <c r="G184" s="9">
        <v>9</v>
      </c>
      <c r="H184" s="8">
        <v>2965751</v>
      </c>
      <c r="I184" s="5">
        <f t="shared" si="3"/>
        <v>26691759</v>
      </c>
    </row>
    <row r="185" spans="1:9" ht="15.5">
      <c r="A185" s="6"/>
      <c r="B185" s="10" t="s">
        <v>280</v>
      </c>
      <c r="C185" s="10"/>
      <c r="D185" s="10"/>
      <c r="E185" s="11" t="s">
        <v>281</v>
      </c>
      <c r="F185" s="12" t="s">
        <v>16</v>
      </c>
      <c r="G185" s="13">
        <v>6</v>
      </c>
      <c r="H185" s="14">
        <v>1773210</v>
      </c>
      <c r="I185" s="15">
        <f t="shared" ref="I185:I189" si="11">ROUND(H185*G185,0)</f>
        <v>10639260</v>
      </c>
    </row>
    <row r="186" spans="1:9" ht="31">
      <c r="A186" s="6"/>
      <c r="B186" s="10" t="s">
        <v>282</v>
      </c>
      <c r="C186" s="10"/>
      <c r="D186" s="10"/>
      <c r="E186" s="11" t="s">
        <v>283</v>
      </c>
      <c r="F186" s="12" t="s">
        <v>5</v>
      </c>
      <c r="G186" s="13">
        <v>32</v>
      </c>
      <c r="H186" s="14">
        <v>340731</v>
      </c>
      <c r="I186" s="15">
        <f t="shared" si="11"/>
        <v>10903392</v>
      </c>
    </row>
    <row r="187" spans="1:9" ht="31">
      <c r="A187" s="6"/>
      <c r="B187" s="10" t="s">
        <v>284</v>
      </c>
      <c r="C187" s="10"/>
      <c r="D187" s="10"/>
      <c r="E187" s="11" t="s">
        <v>285</v>
      </c>
      <c r="F187" s="12" t="s">
        <v>5</v>
      </c>
      <c r="G187" s="13">
        <v>230</v>
      </c>
      <c r="H187" s="14">
        <v>198008</v>
      </c>
      <c r="I187" s="15">
        <f t="shared" si="11"/>
        <v>45541840</v>
      </c>
    </row>
    <row r="188" spans="1:9" ht="31">
      <c r="A188" s="6"/>
      <c r="B188" s="10" t="s">
        <v>286</v>
      </c>
      <c r="C188" s="10"/>
      <c r="D188" s="10"/>
      <c r="E188" s="11" t="s">
        <v>287</v>
      </c>
      <c r="F188" s="12" t="s">
        <v>5</v>
      </c>
      <c r="G188" s="13">
        <v>290</v>
      </c>
      <c r="H188" s="14">
        <v>130528</v>
      </c>
      <c r="I188" s="15">
        <f t="shared" si="11"/>
        <v>37853120</v>
      </c>
    </row>
    <row r="189" spans="1:9" ht="31">
      <c r="A189" s="6"/>
      <c r="B189" s="4" t="s">
        <v>288</v>
      </c>
      <c r="C189" s="10"/>
      <c r="D189" s="10"/>
      <c r="E189" s="7" t="s">
        <v>289</v>
      </c>
      <c r="F189" s="2" t="s">
        <v>5</v>
      </c>
      <c r="G189" s="9">
        <v>50</v>
      </c>
      <c r="H189" s="8">
        <v>43268</v>
      </c>
      <c r="I189" s="5">
        <f t="shared" si="11"/>
        <v>2163400</v>
      </c>
    </row>
    <row r="190" spans="1:9" ht="31">
      <c r="A190" s="6"/>
      <c r="B190" s="4" t="s">
        <v>290</v>
      </c>
      <c r="C190" s="10"/>
      <c r="D190" s="10"/>
      <c r="E190" s="7" t="s">
        <v>291</v>
      </c>
      <c r="F190" s="2" t="s">
        <v>5</v>
      </c>
      <c r="G190" s="9">
        <v>5</v>
      </c>
      <c r="H190" s="8">
        <v>43268</v>
      </c>
      <c r="I190" s="5">
        <f t="shared" si="3"/>
        <v>216340</v>
      </c>
    </row>
    <row r="191" spans="1:9" ht="31">
      <c r="A191" s="6"/>
      <c r="B191" s="4" t="s">
        <v>292</v>
      </c>
      <c r="C191" s="10"/>
      <c r="D191" s="10"/>
      <c r="E191" s="7" t="s">
        <v>293</v>
      </c>
      <c r="F191" s="2" t="s">
        <v>5</v>
      </c>
      <c r="G191" s="9">
        <v>17</v>
      </c>
      <c r="H191" s="8">
        <v>43268</v>
      </c>
      <c r="I191" s="5">
        <f t="shared" si="3"/>
        <v>735556</v>
      </c>
    </row>
    <row r="192" spans="1:9" ht="47" thickBot="1">
      <c r="A192" s="6"/>
      <c r="B192" s="4" t="s">
        <v>294</v>
      </c>
      <c r="C192" s="10"/>
      <c r="D192" s="10"/>
      <c r="E192" s="7" t="s">
        <v>295</v>
      </c>
      <c r="F192" s="2" t="s">
        <v>16</v>
      </c>
      <c r="G192" s="9">
        <v>1</v>
      </c>
      <c r="H192" s="8">
        <v>21022547</v>
      </c>
      <c r="I192" s="5">
        <f t="shared" si="3"/>
        <v>21022547</v>
      </c>
    </row>
    <row r="193" spans="1:9" ht="16" thickBot="1">
      <c r="A193" s="16" t="s">
        <v>10</v>
      </c>
      <c r="B193" s="17"/>
      <c r="C193" s="17"/>
      <c r="D193" s="17"/>
      <c r="E193" s="18"/>
      <c r="F193" s="17"/>
      <c r="G193" s="19"/>
      <c r="H193" s="20"/>
      <c r="I193" s="21">
        <f>SUM(I178:I192)</f>
        <v>237037945</v>
      </c>
    </row>
    <row r="194" spans="1:9" ht="16" thickBot="1">
      <c r="A194" s="26"/>
      <c r="B194" s="27"/>
      <c r="C194" s="27"/>
      <c r="D194" s="27"/>
      <c r="E194" s="28"/>
      <c r="F194" s="29"/>
      <c r="G194" s="30"/>
      <c r="H194" s="31"/>
      <c r="I194" s="26"/>
    </row>
    <row r="195" spans="1:9" ht="14" thickBot="1">
      <c r="A195" s="23"/>
      <c r="B195" s="24" t="s">
        <v>428</v>
      </c>
      <c r="C195" s="24"/>
      <c r="D195" s="24"/>
      <c r="E195" s="24" t="s">
        <v>429</v>
      </c>
      <c r="F195" s="24"/>
      <c r="G195" s="24"/>
      <c r="H195" s="24"/>
      <c r="I195" s="25"/>
    </row>
    <row r="196" spans="1:9" ht="46.5">
      <c r="A196" s="6"/>
      <c r="B196" s="4" t="s">
        <v>296</v>
      </c>
      <c r="C196" s="10"/>
      <c r="D196" s="10"/>
      <c r="E196" s="7" t="s">
        <v>297</v>
      </c>
      <c r="F196" s="2" t="s">
        <v>16</v>
      </c>
      <c r="G196" s="9">
        <v>4</v>
      </c>
      <c r="H196" s="8">
        <v>159773389</v>
      </c>
      <c r="I196" s="5">
        <f t="shared" si="3"/>
        <v>639093556</v>
      </c>
    </row>
    <row r="197" spans="1:9" ht="31">
      <c r="A197" s="6"/>
      <c r="B197" s="4" t="s">
        <v>298</v>
      </c>
      <c r="C197" s="10"/>
      <c r="D197" s="10"/>
      <c r="E197" s="7" t="s">
        <v>299</v>
      </c>
      <c r="F197" s="2" t="s">
        <v>16</v>
      </c>
      <c r="G197" s="9">
        <v>4</v>
      </c>
      <c r="H197" s="8">
        <v>7203771</v>
      </c>
      <c r="I197" s="5">
        <f t="shared" si="3"/>
        <v>28815084</v>
      </c>
    </row>
    <row r="198" spans="1:9" ht="31">
      <c r="A198" s="6"/>
      <c r="B198" s="4" t="s">
        <v>300</v>
      </c>
      <c r="C198" s="10"/>
      <c r="D198" s="10"/>
      <c r="E198" s="7" t="s">
        <v>301</v>
      </c>
      <c r="F198" s="2" t="s">
        <v>16</v>
      </c>
      <c r="G198" s="9">
        <v>40</v>
      </c>
      <c r="H198" s="8">
        <v>10054587</v>
      </c>
      <c r="I198" s="5">
        <f t="shared" si="3"/>
        <v>402183480</v>
      </c>
    </row>
    <row r="199" spans="1:9" ht="31">
      <c r="A199" s="6"/>
      <c r="B199" s="4" t="s">
        <v>302</v>
      </c>
      <c r="C199" s="10"/>
      <c r="D199" s="10"/>
      <c r="E199" s="7" t="s">
        <v>303</v>
      </c>
      <c r="F199" s="2" t="s">
        <v>16</v>
      </c>
      <c r="G199" s="9">
        <v>8</v>
      </c>
      <c r="H199" s="8">
        <v>2299993</v>
      </c>
      <c r="I199" s="5">
        <f t="shared" si="3"/>
        <v>18399944</v>
      </c>
    </row>
    <row r="200" spans="1:9" ht="31">
      <c r="A200" s="6"/>
      <c r="B200" s="4" t="s">
        <v>304</v>
      </c>
      <c r="C200" s="10"/>
      <c r="D200" s="10"/>
      <c r="E200" s="7" t="s">
        <v>305</v>
      </c>
      <c r="F200" s="2" t="s">
        <v>16</v>
      </c>
      <c r="G200" s="9">
        <v>4</v>
      </c>
      <c r="H200" s="8">
        <v>899079</v>
      </c>
      <c r="I200" s="5">
        <f t="shared" ref="I200:I254" si="12">ROUND(H200*G200,0)</f>
        <v>3596316</v>
      </c>
    </row>
    <row r="201" spans="1:9" ht="31">
      <c r="A201" s="6"/>
      <c r="B201" s="4" t="s">
        <v>306</v>
      </c>
      <c r="C201" s="10"/>
      <c r="D201" s="10"/>
      <c r="E201" s="7" t="s">
        <v>307</v>
      </c>
      <c r="F201" s="2" t="s">
        <v>16</v>
      </c>
      <c r="G201" s="9">
        <v>4</v>
      </c>
      <c r="H201" s="8">
        <v>1542376</v>
      </c>
      <c r="I201" s="5">
        <f t="shared" si="12"/>
        <v>6169504</v>
      </c>
    </row>
    <row r="202" spans="1:9" ht="31">
      <c r="A202" s="6"/>
      <c r="B202" s="4" t="s">
        <v>308</v>
      </c>
      <c r="C202" s="10"/>
      <c r="D202" s="10"/>
      <c r="E202" s="7" t="s">
        <v>309</v>
      </c>
      <c r="F202" s="2" t="s">
        <v>16</v>
      </c>
      <c r="G202" s="9">
        <v>1</v>
      </c>
      <c r="H202" s="8">
        <v>8633964</v>
      </c>
      <c r="I202" s="5">
        <f t="shared" si="12"/>
        <v>8633964</v>
      </c>
    </row>
    <row r="203" spans="1:9" ht="46.5">
      <c r="A203" s="6"/>
      <c r="B203" s="4" t="s">
        <v>310</v>
      </c>
      <c r="C203" s="10"/>
      <c r="D203" s="10"/>
      <c r="E203" s="7" t="s">
        <v>311</v>
      </c>
      <c r="F203" s="2" t="s">
        <v>5</v>
      </c>
      <c r="G203" s="9">
        <v>402</v>
      </c>
      <c r="H203" s="8">
        <v>100287</v>
      </c>
      <c r="I203" s="5">
        <f t="shared" si="12"/>
        <v>40315374</v>
      </c>
    </row>
    <row r="204" spans="1:9" ht="31.5" thickBot="1">
      <c r="A204" s="6"/>
      <c r="B204" s="4" t="s">
        <v>312</v>
      </c>
      <c r="C204" s="10"/>
      <c r="D204" s="10"/>
      <c r="E204" s="7" t="s">
        <v>313</v>
      </c>
      <c r="F204" s="2" t="s">
        <v>16</v>
      </c>
      <c r="G204" s="9">
        <v>6</v>
      </c>
      <c r="H204" s="8">
        <v>575082</v>
      </c>
      <c r="I204" s="5">
        <f t="shared" si="12"/>
        <v>3450492</v>
      </c>
    </row>
    <row r="205" spans="1:9" ht="16" thickBot="1">
      <c r="A205" s="16" t="s">
        <v>10</v>
      </c>
      <c r="B205" s="17"/>
      <c r="C205" s="17"/>
      <c r="D205" s="17"/>
      <c r="E205" s="18"/>
      <c r="F205" s="17"/>
      <c r="G205" s="19"/>
      <c r="H205" s="20"/>
      <c r="I205" s="21">
        <f>SUM(I195:I204)</f>
        <v>1150657714</v>
      </c>
    </row>
    <row r="206" spans="1:9" ht="16" thickBot="1">
      <c r="A206" s="26"/>
      <c r="B206" s="27"/>
      <c r="C206" s="27"/>
      <c r="D206" s="27"/>
      <c r="E206" s="28"/>
      <c r="F206" s="29"/>
      <c r="G206" s="30"/>
      <c r="H206" s="31"/>
      <c r="I206" s="26"/>
    </row>
    <row r="207" spans="1:9" ht="14" thickBot="1">
      <c r="A207" s="23"/>
      <c r="B207" s="24" t="s">
        <v>430</v>
      </c>
      <c r="C207" s="24"/>
      <c r="D207" s="24"/>
      <c r="E207" s="24" t="s">
        <v>431</v>
      </c>
      <c r="F207" s="24"/>
      <c r="G207" s="24"/>
      <c r="H207" s="24"/>
      <c r="I207" s="25"/>
    </row>
    <row r="208" spans="1:9" ht="62">
      <c r="A208" s="6"/>
      <c r="B208" s="4" t="s">
        <v>314</v>
      </c>
      <c r="C208" s="10"/>
      <c r="D208" s="10"/>
      <c r="E208" s="7" t="s">
        <v>315</v>
      </c>
      <c r="F208" s="2" t="s">
        <v>16</v>
      </c>
      <c r="G208" s="9">
        <v>1</v>
      </c>
      <c r="H208" s="8">
        <v>786981</v>
      </c>
      <c r="I208" s="5">
        <f t="shared" si="12"/>
        <v>786981</v>
      </c>
    </row>
    <row r="209" spans="1:9" ht="46.5">
      <c r="A209" s="6"/>
      <c r="B209" s="4" t="s">
        <v>316</v>
      </c>
      <c r="C209" s="10"/>
      <c r="D209" s="10"/>
      <c r="E209" s="7" t="s">
        <v>317</v>
      </c>
      <c r="F209" s="2" t="s">
        <v>16</v>
      </c>
      <c r="G209" s="9">
        <v>35</v>
      </c>
      <c r="H209" s="8">
        <v>456193</v>
      </c>
      <c r="I209" s="5">
        <f t="shared" si="12"/>
        <v>15966755</v>
      </c>
    </row>
    <row r="210" spans="1:9" ht="46.5">
      <c r="A210" s="6"/>
      <c r="B210" s="4" t="s">
        <v>318</v>
      </c>
      <c r="C210" s="10"/>
      <c r="D210" s="10"/>
      <c r="E210" s="7" t="s">
        <v>319</v>
      </c>
      <c r="F210" s="2" t="s">
        <v>16</v>
      </c>
      <c r="G210" s="9">
        <v>24</v>
      </c>
      <c r="H210" s="8">
        <v>346653</v>
      </c>
      <c r="I210" s="5">
        <f t="shared" si="12"/>
        <v>8319672</v>
      </c>
    </row>
    <row r="211" spans="1:9" ht="31">
      <c r="A211" s="6"/>
      <c r="B211" s="4" t="s">
        <v>320</v>
      </c>
      <c r="C211" s="10"/>
      <c r="D211" s="10"/>
      <c r="E211" s="7" t="s">
        <v>321</v>
      </c>
      <c r="F211" s="2" t="s">
        <v>16</v>
      </c>
      <c r="G211" s="9">
        <v>4</v>
      </c>
      <c r="H211" s="8">
        <v>236315</v>
      </c>
      <c r="I211" s="5">
        <f t="shared" si="12"/>
        <v>945260</v>
      </c>
    </row>
    <row r="212" spans="1:9" ht="31">
      <c r="A212" s="6"/>
      <c r="B212" s="4" t="s">
        <v>322</v>
      </c>
      <c r="C212" s="10"/>
      <c r="D212" s="10"/>
      <c r="E212" s="7" t="s">
        <v>323</v>
      </c>
      <c r="F212" s="2" t="s">
        <v>16</v>
      </c>
      <c r="G212" s="9">
        <v>2</v>
      </c>
      <c r="H212" s="8">
        <v>289699</v>
      </c>
      <c r="I212" s="5">
        <f t="shared" si="12"/>
        <v>579398</v>
      </c>
    </row>
    <row r="213" spans="1:9" ht="31">
      <c r="A213" s="6"/>
      <c r="B213" s="4" t="s">
        <v>324</v>
      </c>
      <c r="C213" s="10"/>
      <c r="D213" s="10"/>
      <c r="E213" s="7" t="s">
        <v>325</v>
      </c>
      <c r="F213" s="2" t="s">
        <v>16</v>
      </c>
      <c r="G213" s="9">
        <v>8</v>
      </c>
      <c r="H213" s="8">
        <v>383377</v>
      </c>
      <c r="I213" s="5">
        <f t="shared" si="12"/>
        <v>3067016</v>
      </c>
    </row>
    <row r="214" spans="1:9" ht="31">
      <c r="A214" s="6"/>
      <c r="B214" s="4" t="s">
        <v>326</v>
      </c>
      <c r="C214" s="10"/>
      <c r="D214" s="10"/>
      <c r="E214" s="7" t="s">
        <v>327</v>
      </c>
      <c r="F214" s="2" t="s">
        <v>16</v>
      </c>
      <c r="G214" s="9">
        <v>8</v>
      </c>
      <c r="H214" s="8">
        <v>462287</v>
      </c>
      <c r="I214" s="5">
        <f t="shared" si="12"/>
        <v>3698296</v>
      </c>
    </row>
    <row r="215" spans="1:9" ht="31">
      <c r="A215" s="6"/>
      <c r="B215" s="4" t="s">
        <v>328</v>
      </c>
      <c r="C215" s="10"/>
      <c r="D215" s="10"/>
      <c r="E215" s="7" t="s">
        <v>329</v>
      </c>
      <c r="F215" s="2" t="s">
        <v>16</v>
      </c>
      <c r="G215" s="9">
        <v>11</v>
      </c>
      <c r="H215" s="8">
        <v>623181</v>
      </c>
      <c r="I215" s="5">
        <f t="shared" si="12"/>
        <v>6854991</v>
      </c>
    </row>
    <row r="216" spans="1:9" ht="31">
      <c r="A216" s="6"/>
      <c r="B216" s="4" t="s">
        <v>330</v>
      </c>
      <c r="C216" s="10"/>
      <c r="D216" s="10"/>
      <c r="E216" s="7" t="s">
        <v>331</v>
      </c>
      <c r="F216" s="2" t="s">
        <v>16</v>
      </c>
      <c r="G216" s="9">
        <v>24</v>
      </c>
      <c r="H216" s="8">
        <v>279050</v>
      </c>
      <c r="I216" s="5">
        <f t="shared" si="12"/>
        <v>6697200</v>
      </c>
    </row>
    <row r="217" spans="1:9" ht="31.5" thickBot="1">
      <c r="A217" s="6"/>
      <c r="B217" s="4" t="s">
        <v>332</v>
      </c>
      <c r="C217" s="10"/>
      <c r="D217" s="10"/>
      <c r="E217" s="7" t="s">
        <v>333</v>
      </c>
      <c r="F217" s="2" t="s">
        <v>16</v>
      </c>
      <c r="G217" s="9">
        <v>24</v>
      </c>
      <c r="H217" s="8">
        <v>422685</v>
      </c>
      <c r="I217" s="5">
        <f t="shared" si="12"/>
        <v>10144440</v>
      </c>
    </row>
    <row r="218" spans="1:9" ht="16" thickBot="1">
      <c r="A218" s="16" t="s">
        <v>10</v>
      </c>
      <c r="B218" s="17"/>
      <c r="C218" s="17"/>
      <c r="D218" s="17"/>
      <c r="E218" s="18"/>
      <c r="F218" s="17"/>
      <c r="G218" s="19"/>
      <c r="H218" s="20"/>
      <c r="I218" s="21">
        <f>SUM(I207:I217)</f>
        <v>57060009</v>
      </c>
    </row>
    <row r="219" spans="1:9" ht="16" thickBot="1">
      <c r="A219" s="26"/>
      <c r="B219" s="27"/>
      <c r="C219" s="27"/>
      <c r="D219" s="27"/>
      <c r="E219" s="28"/>
      <c r="F219" s="29"/>
      <c r="G219" s="30"/>
      <c r="H219" s="31"/>
      <c r="I219" s="26"/>
    </row>
    <row r="220" spans="1:9" ht="14" thickBot="1">
      <c r="A220" s="23"/>
      <c r="B220" s="24" t="s">
        <v>432</v>
      </c>
      <c r="C220" s="24"/>
      <c r="D220" s="24"/>
      <c r="E220" s="24" t="s">
        <v>433</v>
      </c>
      <c r="F220" s="24"/>
      <c r="G220" s="24"/>
      <c r="H220" s="24"/>
      <c r="I220" s="25"/>
    </row>
    <row r="221" spans="1:9" ht="31">
      <c r="A221" s="6"/>
      <c r="B221" s="4" t="s">
        <v>334</v>
      </c>
      <c r="C221" s="10"/>
      <c r="D221" s="10"/>
      <c r="E221" s="7" t="s">
        <v>335</v>
      </c>
      <c r="F221" s="2" t="s">
        <v>16</v>
      </c>
      <c r="G221" s="9">
        <v>1</v>
      </c>
      <c r="H221" s="8">
        <v>26093990</v>
      </c>
      <c r="I221" s="5">
        <f t="shared" si="12"/>
        <v>26093990</v>
      </c>
    </row>
    <row r="222" spans="1:9" ht="31">
      <c r="A222" s="6"/>
      <c r="B222" s="4" t="s">
        <v>336</v>
      </c>
      <c r="C222" s="10"/>
      <c r="D222" s="10"/>
      <c r="E222" s="7" t="s">
        <v>337</v>
      </c>
      <c r="F222" s="2" t="s">
        <v>16</v>
      </c>
      <c r="G222" s="9">
        <v>1</v>
      </c>
      <c r="H222" s="8">
        <v>30705220</v>
      </c>
      <c r="I222" s="5">
        <f t="shared" si="12"/>
        <v>30705220</v>
      </c>
    </row>
    <row r="223" spans="1:9" ht="31.5" thickBot="1">
      <c r="A223" s="6"/>
      <c r="B223" s="4" t="s">
        <v>338</v>
      </c>
      <c r="C223" s="10"/>
      <c r="D223" s="10"/>
      <c r="E223" s="7" t="s">
        <v>339</v>
      </c>
      <c r="F223" s="2" t="s">
        <v>16</v>
      </c>
      <c r="G223" s="9">
        <v>1</v>
      </c>
      <c r="H223" s="8">
        <v>13379121</v>
      </c>
      <c r="I223" s="5">
        <f t="shared" si="12"/>
        <v>13379121</v>
      </c>
    </row>
    <row r="224" spans="1:9" ht="16" thickBot="1">
      <c r="A224" s="16" t="s">
        <v>10</v>
      </c>
      <c r="B224" s="17"/>
      <c r="C224" s="17"/>
      <c r="D224" s="17"/>
      <c r="E224" s="18"/>
      <c r="F224" s="17"/>
      <c r="G224" s="19"/>
      <c r="H224" s="20"/>
      <c r="I224" s="21">
        <f>SUM(I220:I223)</f>
        <v>70178331</v>
      </c>
    </row>
    <row r="225" spans="1:9" ht="16" thickBot="1">
      <c r="A225" s="26"/>
      <c r="B225" s="27"/>
      <c r="C225" s="27"/>
      <c r="D225" s="27"/>
      <c r="E225" s="28"/>
      <c r="F225" s="29"/>
      <c r="G225" s="30"/>
      <c r="H225" s="31"/>
      <c r="I225" s="26"/>
    </row>
    <row r="226" spans="1:9" ht="14" thickBot="1">
      <c r="A226" s="23"/>
      <c r="B226" s="24" t="s">
        <v>434</v>
      </c>
      <c r="C226" s="24"/>
      <c r="D226" s="24"/>
      <c r="E226" s="24" t="s">
        <v>435</v>
      </c>
      <c r="F226" s="24"/>
      <c r="G226" s="24"/>
      <c r="H226" s="24"/>
      <c r="I226" s="25"/>
    </row>
    <row r="227" spans="1:9" ht="31">
      <c r="A227" s="6"/>
      <c r="B227" s="4" t="s">
        <v>340</v>
      </c>
      <c r="C227" s="10"/>
      <c r="D227" s="10"/>
      <c r="E227" s="7" t="s">
        <v>341</v>
      </c>
      <c r="F227" s="2" t="s">
        <v>16</v>
      </c>
      <c r="G227" s="9">
        <v>33</v>
      </c>
      <c r="H227" s="8">
        <v>2981054</v>
      </c>
      <c r="I227" s="5">
        <f t="shared" si="12"/>
        <v>98374782</v>
      </c>
    </row>
    <row r="228" spans="1:9" ht="31">
      <c r="A228" s="6"/>
      <c r="B228" s="4" t="s">
        <v>342</v>
      </c>
      <c r="C228" s="10"/>
      <c r="D228" s="10"/>
      <c r="E228" s="7" t="s">
        <v>343</v>
      </c>
      <c r="F228" s="2" t="s">
        <v>16</v>
      </c>
      <c r="G228" s="9">
        <v>21</v>
      </c>
      <c r="H228" s="8">
        <v>178863</v>
      </c>
      <c r="I228" s="5">
        <f t="shared" si="12"/>
        <v>3756123</v>
      </c>
    </row>
    <row r="229" spans="1:9" ht="31">
      <c r="A229" s="6"/>
      <c r="B229" s="4" t="s">
        <v>344</v>
      </c>
      <c r="C229" s="10"/>
      <c r="D229" s="10"/>
      <c r="E229" s="7" t="s">
        <v>345</v>
      </c>
      <c r="F229" s="2" t="s">
        <v>16</v>
      </c>
      <c r="G229" s="9">
        <v>27</v>
      </c>
      <c r="H229" s="8">
        <v>434382</v>
      </c>
      <c r="I229" s="5">
        <f t="shared" si="12"/>
        <v>11728314</v>
      </c>
    </row>
    <row r="230" spans="1:9" ht="31">
      <c r="A230" s="6"/>
      <c r="B230" s="4" t="s">
        <v>346</v>
      </c>
      <c r="C230" s="10"/>
      <c r="D230" s="10"/>
      <c r="E230" s="7" t="s">
        <v>347</v>
      </c>
      <c r="F230" s="2" t="s">
        <v>16</v>
      </c>
      <c r="G230" s="9">
        <v>17</v>
      </c>
      <c r="H230" s="8">
        <v>285328</v>
      </c>
      <c r="I230" s="5">
        <f t="shared" si="12"/>
        <v>4850576</v>
      </c>
    </row>
    <row r="231" spans="1:9" ht="31">
      <c r="A231" s="6"/>
      <c r="B231" s="4" t="s">
        <v>348</v>
      </c>
      <c r="C231" s="10"/>
      <c r="D231" s="10"/>
      <c r="E231" s="7" t="s">
        <v>349</v>
      </c>
      <c r="F231" s="2" t="s">
        <v>16</v>
      </c>
      <c r="G231" s="9">
        <v>15</v>
      </c>
      <c r="H231" s="8">
        <v>242743</v>
      </c>
      <c r="I231" s="5">
        <f t="shared" si="12"/>
        <v>3641145</v>
      </c>
    </row>
    <row r="232" spans="1:9" ht="31">
      <c r="A232" s="6"/>
      <c r="B232" s="4" t="s">
        <v>350</v>
      </c>
      <c r="C232" s="10"/>
      <c r="D232" s="10"/>
      <c r="E232" s="7" t="s">
        <v>351</v>
      </c>
      <c r="F232" s="2" t="s">
        <v>16</v>
      </c>
      <c r="G232" s="9">
        <v>23</v>
      </c>
      <c r="H232" s="8">
        <v>481228</v>
      </c>
      <c r="I232" s="5">
        <f t="shared" si="12"/>
        <v>11068244</v>
      </c>
    </row>
    <row r="233" spans="1:9" ht="31">
      <c r="A233" s="6"/>
      <c r="B233" s="4" t="s">
        <v>352</v>
      </c>
      <c r="C233" s="10"/>
      <c r="D233" s="10"/>
      <c r="E233" s="7" t="s">
        <v>353</v>
      </c>
      <c r="F233" s="2" t="s">
        <v>16</v>
      </c>
      <c r="G233" s="9">
        <v>60</v>
      </c>
      <c r="H233" s="8">
        <v>721841</v>
      </c>
      <c r="I233" s="5">
        <f t="shared" si="12"/>
        <v>43310460</v>
      </c>
    </row>
    <row r="234" spans="1:9" ht="31">
      <c r="A234" s="6"/>
      <c r="B234" s="4" t="s">
        <v>354</v>
      </c>
      <c r="C234" s="10"/>
      <c r="D234" s="10"/>
      <c r="E234" s="7" t="s">
        <v>355</v>
      </c>
      <c r="F234" s="2" t="s">
        <v>16</v>
      </c>
      <c r="G234" s="9">
        <v>15</v>
      </c>
      <c r="H234" s="8">
        <v>153311</v>
      </c>
      <c r="I234" s="5">
        <f t="shared" si="12"/>
        <v>2299665</v>
      </c>
    </row>
    <row r="235" spans="1:9" ht="31">
      <c r="A235" s="6"/>
      <c r="B235" s="4" t="s">
        <v>356</v>
      </c>
      <c r="C235" s="10"/>
      <c r="D235" s="10"/>
      <c r="E235" s="7" t="s">
        <v>357</v>
      </c>
      <c r="F235" s="2" t="s">
        <v>16</v>
      </c>
      <c r="G235" s="9">
        <v>8</v>
      </c>
      <c r="H235" s="8">
        <v>114983</v>
      </c>
      <c r="I235" s="5">
        <f t="shared" si="12"/>
        <v>919864</v>
      </c>
    </row>
    <row r="236" spans="1:9" ht="31">
      <c r="A236" s="6"/>
      <c r="B236" s="10" t="s">
        <v>358</v>
      </c>
      <c r="C236" s="10"/>
      <c r="D236" s="10"/>
      <c r="E236" s="11" t="s">
        <v>359</v>
      </c>
      <c r="F236" s="12" t="s">
        <v>16</v>
      </c>
      <c r="G236" s="13">
        <v>6</v>
      </c>
      <c r="H236" s="14">
        <v>93690</v>
      </c>
      <c r="I236" s="15">
        <f t="shared" ref="I236:I250" si="13">ROUND(H236*G236,0)</f>
        <v>562140</v>
      </c>
    </row>
    <row r="237" spans="1:9" ht="31">
      <c r="A237" s="6"/>
      <c r="B237" s="10" t="s">
        <v>360</v>
      </c>
      <c r="C237" s="10"/>
      <c r="D237" s="10"/>
      <c r="E237" s="11" t="s">
        <v>361</v>
      </c>
      <c r="F237" s="12" t="s">
        <v>16</v>
      </c>
      <c r="G237" s="13">
        <v>15</v>
      </c>
      <c r="H237" s="14">
        <v>76656</v>
      </c>
      <c r="I237" s="15">
        <f t="shared" si="13"/>
        <v>1149840</v>
      </c>
    </row>
    <row r="238" spans="1:9" ht="31">
      <c r="A238" s="6"/>
      <c r="B238" s="10" t="s">
        <v>362</v>
      </c>
      <c r="C238" s="10"/>
      <c r="D238" s="10"/>
      <c r="E238" s="11" t="s">
        <v>363</v>
      </c>
      <c r="F238" s="12" t="s">
        <v>16</v>
      </c>
      <c r="G238" s="13">
        <v>4</v>
      </c>
      <c r="H238" s="14">
        <v>51105</v>
      </c>
      <c r="I238" s="15">
        <f t="shared" si="13"/>
        <v>204420</v>
      </c>
    </row>
    <row r="239" spans="1:9" ht="31">
      <c r="A239" s="6"/>
      <c r="B239" s="10" t="s">
        <v>364</v>
      </c>
      <c r="C239" s="10"/>
      <c r="D239" s="10"/>
      <c r="E239" s="11" t="s">
        <v>365</v>
      </c>
      <c r="F239" s="12" t="s">
        <v>16</v>
      </c>
      <c r="G239" s="13">
        <v>10</v>
      </c>
      <c r="H239" s="14">
        <v>42587</v>
      </c>
      <c r="I239" s="15">
        <f t="shared" si="13"/>
        <v>425870</v>
      </c>
    </row>
    <row r="240" spans="1:9" ht="31">
      <c r="A240" s="6"/>
      <c r="B240" s="10" t="s">
        <v>366</v>
      </c>
      <c r="C240" s="10"/>
      <c r="D240" s="10"/>
      <c r="E240" s="11" t="s">
        <v>367</v>
      </c>
      <c r="F240" s="12" t="s">
        <v>16</v>
      </c>
      <c r="G240" s="13">
        <v>40</v>
      </c>
      <c r="H240" s="14">
        <v>38327</v>
      </c>
      <c r="I240" s="15">
        <f t="shared" si="13"/>
        <v>1533080</v>
      </c>
    </row>
    <row r="241" spans="1:11" ht="31">
      <c r="A241" s="6"/>
      <c r="B241" s="10" t="s">
        <v>368</v>
      </c>
      <c r="C241" s="10"/>
      <c r="D241" s="10"/>
      <c r="E241" s="11" t="s">
        <v>369</v>
      </c>
      <c r="F241" s="12" t="s">
        <v>16</v>
      </c>
      <c r="G241" s="13">
        <v>4</v>
      </c>
      <c r="H241" s="14">
        <v>36198</v>
      </c>
      <c r="I241" s="15">
        <f t="shared" si="13"/>
        <v>144792</v>
      </c>
    </row>
    <row r="242" spans="1:11" ht="31">
      <c r="A242" s="6"/>
      <c r="B242" s="10" t="s">
        <v>370</v>
      </c>
      <c r="C242" s="10"/>
      <c r="D242" s="10"/>
      <c r="E242" s="11" t="s">
        <v>371</v>
      </c>
      <c r="F242" s="12" t="s">
        <v>16</v>
      </c>
      <c r="G242" s="13">
        <v>5</v>
      </c>
      <c r="H242" s="14">
        <v>59621</v>
      </c>
      <c r="I242" s="15">
        <f t="shared" si="13"/>
        <v>298105</v>
      </c>
    </row>
    <row r="243" spans="1:11" ht="15.5">
      <c r="A243" s="6"/>
      <c r="B243" s="10" t="s">
        <v>372</v>
      </c>
      <c r="C243" s="10"/>
      <c r="D243" s="10"/>
      <c r="E243" s="11" t="s">
        <v>373</v>
      </c>
      <c r="F243" s="12" t="s">
        <v>16</v>
      </c>
      <c r="G243" s="13">
        <v>7</v>
      </c>
      <c r="H243" s="14">
        <v>238483</v>
      </c>
      <c r="I243" s="15">
        <f t="shared" si="13"/>
        <v>1669381</v>
      </c>
    </row>
    <row r="244" spans="1:11" ht="31">
      <c r="A244" s="6"/>
      <c r="B244" s="10" t="s">
        <v>374</v>
      </c>
      <c r="C244" s="10"/>
      <c r="D244" s="10"/>
      <c r="E244" s="11" t="s">
        <v>375</v>
      </c>
      <c r="F244" s="12" t="s">
        <v>16</v>
      </c>
      <c r="G244" s="13">
        <v>2</v>
      </c>
      <c r="H244" s="14">
        <v>59621</v>
      </c>
      <c r="I244" s="15">
        <f t="shared" si="13"/>
        <v>119242</v>
      </c>
    </row>
    <row r="245" spans="1:11" ht="31">
      <c r="A245" s="6"/>
      <c r="B245" s="10" t="s">
        <v>376</v>
      </c>
      <c r="C245" s="10"/>
      <c r="D245" s="10"/>
      <c r="E245" s="11" t="s">
        <v>377</v>
      </c>
      <c r="F245" s="12" t="s">
        <v>16</v>
      </c>
      <c r="G245" s="13">
        <v>7</v>
      </c>
      <c r="H245" s="14">
        <v>183122</v>
      </c>
      <c r="I245" s="15">
        <f t="shared" si="13"/>
        <v>1281854</v>
      </c>
    </row>
    <row r="246" spans="1:11" ht="31">
      <c r="A246" s="6"/>
      <c r="B246" s="10" t="s">
        <v>378</v>
      </c>
      <c r="C246" s="10"/>
      <c r="D246" s="10"/>
      <c r="E246" s="11" t="s">
        <v>379</v>
      </c>
      <c r="F246" s="12" t="s">
        <v>16</v>
      </c>
      <c r="G246" s="13">
        <v>2</v>
      </c>
      <c r="H246" s="14">
        <v>17886321</v>
      </c>
      <c r="I246" s="15">
        <f t="shared" si="13"/>
        <v>35772642</v>
      </c>
    </row>
    <row r="247" spans="1:11" ht="31">
      <c r="A247" s="6"/>
      <c r="B247" s="10" t="s">
        <v>380</v>
      </c>
      <c r="C247" s="10"/>
      <c r="D247" s="10"/>
      <c r="E247" s="11" t="s">
        <v>381</v>
      </c>
      <c r="F247" s="12" t="s">
        <v>16</v>
      </c>
      <c r="G247" s="13">
        <v>44</v>
      </c>
      <c r="H247" s="14">
        <v>12776</v>
      </c>
      <c r="I247" s="15">
        <f t="shared" si="13"/>
        <v>562144</v>
      </c>
    </row>
    <row r="248" spans="1:11" ht="31">
      <c r="A248" s="6"/>
      <c r="B248" s="10" t="s">
        <v>382</v>
      </c>
      <c r="C248" s="10"/>
      <c r="D248" s="10"/>
      <c r="E248" s="11" t="s">
        <v>383</v>
      </c>
      <c r="F248" s="12" t="s">
        <v>16</v>
      </c>
      <c r="G248" s="13">
        <v>15</v>
      </c>
      <c r="H248" s="14">
        <v>9369</v>
      </c>
      <c r="I248" s="15">
        <f t="shared" si="13"/>
        <v>140535</v>
      </c>
    </row>
    <row r="249" spans="1:11" ht="31">
      <c r="A249" s="6"/>
      <c r="B249" s="10" t="s">
        <v>384</v>
      </c>
      <c r="C249" s="10"/>
      <c r="D249" s="10"/>
      <c r="E249" s="11" t="s">
        <v>385</v>
      </c>
      <c r="F249" s="12" t="s">
        <v>16</v>
      </c>
      <c r="G249" s="13">
        <v>23</v>
      </c>
      <c r="H249" s="14">
        <v>21294</v>
      </c>
      <c r="I249" s="15">
        <f t="shared" si="13"/>
        <v>489762</v>
      </c>
    </row>
    <row r="250" spans="1:11" ht="31.5" thickBot="1">
      <c r="A250" s="6"/>
      <c r="B250" s="10" t="s">
        <v>386</v>
      </c>
      <c r="C250" s="10"/>
      <c r="D250" s="10"/>
      <c r="E250" s="11" t="s">
        <v>387</v>
      </c>
      <c r="F250" s="12" t="s">
        <v>16</v>
      </c>
      <c r="G250" s="13">
        <v>21</v>
      </c>
      <c r="H250" s="14">
        <v>5111</v>
      </c>
      <c r="I250" s="15">
        <f t="shared" si="13"/>
        <v>107331</v>
      </c>
    </row>
    <row r="251" spans="1:11" ht="16" thickBot="1">
      <c r="A251" s="16" t="s">
        <v>10</v>
      </c>
      <c r="B251" s="17"/>
      <c r="C251" s="17"/>
      <c r="D251" s="17"/>
      <c r="E251" s="18"/>
      <c r="F251" s="17"/>
      <c r="G251" s="19"/>
      <c r="H251" s="20"/>
      <c r="I251" s="21">
        <f>SUM(I226:I250)</f>
        <v>224410311</v>
      </c>
    </row>
    <row r="252" spans="1:11" ht="16" thickBot="1">
      <c r="A252" s="26"/>
      <c r="B252" s="27"/>
      <c r="C252" s="27"/>
      <c r="D252" s="27"/>
      <c r="E252" s="28"/>
      <c r="F252" s="29"/>
      <c r="G252" s="30"/>
      <c r="H252" s="31"/>
      <c r="I252" s="26"/>
    </row>
    <row r="253" spans="1:11" ht="14" thickBot="1">
      <c r="A253" s="23"/>
      <c r="B253" s="24" t="s">
        <v>436</v>
      </c>
      <c r="C253" s="24"/>
      <c r="D253" s="24"/>
      <c r="E253" s="24" t="s">
        <v>437</v>
      </c>
      <c r="F253" s="24"/>
      <c r="G253" s="24"/>
      <c r="H253" s="24"/>
      <c r="I253" s="25"/>
    </row>
    <row r="254" spans="1:11" ht="16" thickBot="1">
      <c r="A254" s="6"/>
      <c r="B254" s="4" t="s">
        <v>388</v>
      </c>
      <c r="C254" s="10"/>
      <c r="D254" s="10"/>
      <c r="E254" s="7" t="s">
        <v>389</v>
      </c>
      <c r="F254" s="2" t="s">
        <v>3</v>
      </c>
      <c r="G254" s="9">
        <v>10547.000000000004</v>
      </c>
      <c r="H254" s="8">
        <v>3734</v>
      </c>
      <c r="I254" s="5">
        <f t="shared" si="12"/>
        <v>39382498</v>
      </c>
    </row>
    <row r="255" spans="1:11" ht="16" thickBot="1">
      <c r="A255" s="16" t="s">
        <v>10</v>
      </c>
      <c r="B255" s="17"/>
      <c r="C255" s="17"/>
      <c r="D255" s="17"/>
      <c r="E255" s="18"/>
      <c r="F255" s="17"/>
      <c r="G255" s="19"/>
      <c r="H255" s="20"/>
      <c r="I255" s="21">
        <f>SUM(I253:I254)</f>
        <v>39382498</v>
      </c>
      <c r="K255" s="1"/>
    </row>
    <row r="256" spans="1:11" ht="37.5" customHeight="1" thickBot="1">
      <c r="A256" s="340" t="s">
        <v>438</v>
      </c>
      <c r="B256" s="341"/>
      <c r="C256" s="341"/>
      <c r="D256" s="341"/>
      <c r="E256" s="341"/>
      <c r="F256" s="341"/>
      <c r="G256" s="341"/>
      <c r="H256" s="342"/>
      <c r="I256" s="96">
        <f>I17+I32+I56+I64+I72+I80+I101+I122+I145+I160+I162+I251+I255</f>
        <v>8792591574</v>
      </c>
    </row>
    <row r="257" spans="1:9" ht="40.5" customHeight="1">
      <c r="A257" s="74"/>
      <c r="B257" s="74"/>
      <c r="C257" s="74"/>
      <c r="D257" s="74"/>
      <c r="E257" s="74"/>
      <c r="F257" s="74"/>
      <c r="G257" s="74"/>
      <c r="H257" s="74"/>
      <c r="I257" s="75"/>
    </row>
    <row r="258" spans="1:9" ht="26.25" customHeight="1">
      <c r="A258" s="76"/>
      <c r="B258" s="78"/>
      <c r="C258" s="78"/>
      <c r="D258" s="78"/>
      <c r="E258" s="99" t="s">
        <v>439</v>
      </c>
      <c r="F258" s="100"/>
      <c r="G258" s="101"/>
      <c r="H258" s="102"/>
      <c r="I258" s="97">
        <f>+I256</f>
        <v>8792591574</v>
      </c>
    </row>
    <row r="259" spans="1:9" ht="26.25" customHeight="1">
      <c r="A259" s="76"/>
      <c r="B259" s="77"/>
      <c r="C259" s="76"/>
      <c r="D259" s="76"/>
      <c r="E259" s="103" t="s">
        <v>449</v>
      </c>
      <c r="F259" s="100"/>
      <c r="G259" s="101"/>
      <c r="H259" s="104"/>
      <c r="I259" s="98">
        <v>38823032</v>
      </c>
    </row>
    <row r="260" spans="1:9" ht="26.25" customHeight="1">
      <c r="A260" s="76"/>
      <c r="B260" s="77"/>
      <c r="C260" s="76"/>
      <c r="D260" s="76"/>
      <c r="E260" s="103" t="s">
        <v>450</v>
      </c>
      <c r="F260" s="100"/>
      <c r="G260" s="101"/>
      <c r="H260" s="104"/>
      <c r="I260" s="98">
        <v>55556511</v>
      </c>
    </row>
    <row r="261" spans="1:9" ht="26.25" customHeight="1" thickBot="1">
      <c r="A261" s="76"/>
      <c r="B261" s="77"/>
      <c r="C261" s="76"/>
      <c r="D261" s="79"/>
      <c r="E261" s="103" t="s">
        <v>451</v>
      </c>
      <c r="F261" s="100"/>
      <c r="G261" s="101"/>
      <c r="H261" s="104"/>
      <c r="I261" s="98">
        <v>31273350</v>
      </c>
    </row>
    <row r="262" spans="1:9" ht="26.25" customHeight="1" thickBot="1">
      <c r="A262" s="76"/>
      <c r="B262" s="77"/>
      <c r="C262" s="76"/>
      <c r="D262" s="76"/>
      <c r="E262" s="105" t="s">
        <v>24</v>
      </c>
      <c r="F262" s="106"/>
      <c r="G262" s="107"/>
      <c r="H262" s="108"/>
      <c r="I262" s="96">
        <f>SUM(I258:I261)</f>
        <v>8918244467</v>
      </c>
    </row>
    <row r="263" spans="1:9" ht="40.5" customHeight="1" thickBot="1">
      <c r="A263" s="76"/>
      <c r="B263" s="77"/>
      <c r="C263" s="77"/>
      <c r="D263" s="77"/>
      <c r="E263" s="76"/>
      <c r="F263" s="76"/>
      <c r="G263" s="80"/>
      <c r="H263" s="81"/>
      <c r="I263" s="82"/>
    </row>
    <row r="264" spans="1:9" ht="40.5" customHeight="1">
      <c r="A264" s="83"/>
      <c r="B264" s="343"/>
      <c r="C264" s="343"/>
      <c r="D264" s="343"/>
      <c r="E264" s="343"/>
      <c r="F264" s="343"/>
      <c r="G264" s="343"/>
      <c r="H264" s="343"/>
      <c r="I264" s="344"/>
    </row>
    <row r="265" spans="1:9" ht="40.5" customHeight="1">
      <c r="A265" s="335" t="s">
        <v>440</v>
      </c>
      <c r="B265" s="336"/>
      <c r="C265" s="336"/>
      <c r="D265" s="336"/>
      <c r="E265" s="336"/>
      <c r="F265" s="345" t="s">
        <v>7</v>
      </c>
      <c r="G265" s="345"/>
      <c r="H265" s="345"/>
      <c r="I265" s="84" t="s">
        <v>441</v>
      </c>
    </row>
    <row r="266" spans="1:9" ht="40.5" customHeight="1">
      <c r="A266" s="335" t="s">
        <v>442</v>
      </c>
      <c r="B266" s="336"/>
      <c r="C266" s="336"/>
      <c r="D266" s="336"/>
      <c r="E266" s="336"/>
      <c r="F266" s="332" t="s">
        <v>22</v>
      </c>
      <c r="G266" s="332"/>
      <c r="H266" s="85" t="s">
        <v>443</v>
      </c>
      <c r="I266" s="109">
        <v>0.22</v>
      </c>
    </row>
    <row r="267" spans="1:9" ht="40.5" customHeight="1">
      <c r="A267" s="335" t="s">
        <v>444</v>
      </c>
      <c r="B267" s="336"/>
      <c r="C267" s="336"/>
      <c r="D267" s="336"/>
      <c r="E267" s="336"/>
      <c r="F267" s="337" t="s">
        <v>452</v>
      </c>
      <c r="G267" s="338"/>
      <c r="H267" s="85" t="s">
        <v>445</v>
      </c>
      <c r="I267" s="109">
        <v>0.06</v>
      </c>
    </row>
    <row r="268" spans="1:9" ht="40.5" customHeight="1">
      <c r="A268" s="86"/>
      <c r="B268" s="87"/>
      <c r="C268" s="88"/>
      <c r="D268" s="88"/>
      <c r="E268" s="89"/>
      <c r="F268" s="339" t="s">
        <v>12</v>
      </c>
      <c r="G268" s="332"/>
      <c r="H268" s="85" t="s">
        <v>446</v>
      </c>
      <c r="I268" s="109">
        <v>0.02</v>
      </c>
    </row>
    <row r="269" spans="1:9" ht="40.5" customHeight="1">
      <c r="A269" s="90"/>
      <c r="B269" s="91"/>
      <c r="C269" s="91"/>
      <c r="D269" s="91"/>
      <c r="E269" s="92"/>
      <c r="F269" s="332" t="s">
        <v>447</v>
      </c>
      <c r="G269" s="332"/>
      <c r="H269" s="85" t="s">
        <v>448</v>
      </c>
      <c r="I269" s="110">
        <f>SUM(I266:I268)</f>
        <v>0.30000000000000004</v>
      </c>
    </row>
    <row r="270" spans="1:9" ht="25.5" customHeight="1" thickBot="1">
      <c r="A270" s="93"/>
      <c r="B270" s="94"/>
      <c r="C270" s="94"/>
      <c r="D270" s="94"/>
      <c r="E270" s="95"/>
      <c r="F270" s="333"/>
      <c r="G270" s="333"/>
      <c r="H270" s="333"/>
      <c r="I270" s="334"/>
    </row>
    <row r="271" spans="1:9" ht="20.25" customHeight="1"/>
  </sheetData>
  <mergeCells count="22">
    <mergeCell ref="A256:H256"/>
    <mergeCell ref="B264:I264"/>
    <mergeCell ref="A265:E265"/>
    <mergeCell ref="F265:H265"/>
    <mergeCell ref="A1:D1"/>
    <mergeCell ref="A3:I4"/>
    <mergeCell ref="A5:I5"/>
    <mergeCell ref="A7:A8"/>
    <mergeCell ref="B7:B8"/>
    <mergeCell ref="C7:D7"/>
    <mergeCell ref="E7:E8"/>
    <mergeCell ref="F7:F8"/>
    <mergeCell ref="G7:G8"/>
    <mergeCell ref="H7:H8"/>
    <mergeCell ref="I7:I8"/>
    <mergeCell ref="F269:G269"/>
    <mergeCell ref="F270:I270"/>
    <mergeCell ref="A266:E266"/>
    <mergeCell ref="F266:G266"/>
    <mergeCell ref="A267:E267"/>
    <mergeCell ref="F267:G267"/>
    <mergeCell ref="F268:G268"/>
  </mergeCells>
  <conditionalFormatting sqref="A7:A8">
    <cfRule type="expression" dxfId="1" priority="13">
      <formula>$B$13=3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26354-2933-4972-87FB-BA06B74E4237}">
  <sheetPr>
    <pageSetUpPr fitToPage="1"/>
  </sheetPr>
  <dimension ref="A1:K271"/>
  <sheetViews>
    <sheetView view="pageBreakPreview" topLeftCell="A263" zoomScaleNormal="100" zoomScaleSheetLayoutView="100" workbookViewId="0">
      <selection activeCell="H268" sqref="H268"/>
    </sheetView>
  </sheetViews>
  <sheetFormatPr baseColWidth="10" defaultRowHeight="12.75" customHeight="1"/>
  <cols>
    <col min="1" max="1" width="11.26953125" customWidth="1"/>
    <col min="2" max="4" width="16.81640625" customWidth="1"/>
    <col min="5" max="5" width="47" customWidth="1"/>
    <col min="6" max="6" width="12.7265625" bestFit="1" customWidth="1"/>
    <col min="7" max="7" width="14.1796875" customWidth="1"/>
    <col min="8" max="8" width="19.453125" customWidth="1"/>
    <col min="9" max="9" width="25.26953125" customWidth="1"/>
    <col min="11" max="11" width="13.81640625" bestFit="1" customWidth="1"/>
  </cols>
  <sheetData>
    <row r="1" spans="1:9" ht="30" customHeight="1">
      <c r="A1" s="346" t="s">
        <v>39</v>
      </c>
      <c r="B1" s="347"/>
      <c r="C1" s="347"/>
      <c r="D1" s="347"/>
      <c r="E1" s="47"/>
      <c r="F1" s="47"/>
      <c r="G1" s="47"/>
      <c r="H1" s="47"/>
      <c r="I1" s="47"/>
    </row>
    <row r="2" spans="1:9" ht="9.75" customHeight="1" thickBot="1">
      <c r="A2" s="48"/>
      <c r="B2" s="49" t="s">
        <v>40</v>
      </c>
      <c r="C2" s="48"/>
      <c r="D2" s="49"/>
      <c r="E2" s="50"/>
      <c r="F2" s="50"/>
      <c r="G2" s="50"/>
      <c r="H2" s="50"/>
      <c r="I2" s="50"/>
    </row>
    <row r="3" spans="1:9" ht="9.75" customHeight="1">
      <c r="A3" s="348" t="s">
        <v>41</v>
      </c>
      <c r="B3" s="349"/>
      <c r="C3" s="349"/>
      <c r="D3" s="349"/>
      <c r="E3" s="349"/>
      <c r="F3" s="349"/>
      <c r="G3" s="349"/>
      <c r="H3" s="349"/>
      <c r="I3" s="350"/>
    </row>
    <row r="4" spans="1:9" ht="48" customHeight="1">
      <c r="A4" s="351"/>
      <c r="B4" s="352"/>
      <c r="C4" s="352"/>
      <c r="D4" s="352"/>
      <c r="E4" s="352"/>
      <c r="F4" s="352"/>
      <c r="G4" s="352"/>
      <c r="H4" s="352"/>
      <c r="I4" s="353"/>
    </row>
    <row r="5" spans="1:9" ht="48.75" customHeight="1">
      <c r="A5" s="354" t="s">
        <v>42</v>
      </c>
      <c r="B5" s="355"/>
      <c r="C5" s="355"/>
      <c r="D5" s="355"/>
      <c r="E5" s="355"/>
      <c r="F5" s="355"/>
      <c r="G5" s="355"/>
      <c r="H5" s="355"/>
      <c r="I5" s="356"/>
    </row>
    <row r="6" spans="1:9" ht="26.25" customHeight="1" thickBot="1">
      <c r="A6" s="51"/>
      <c r="B6" s="52"/>
      <c r="C6" s="52"/>
      <c r="D6" s="52"/>
      <c r="E6" s="52"/>
      <c r="F6" s="52"/>
      <c r="G6" s="52"/>
      <c r="H6" s="52"/>
      <c r="I6" s="53"/>
    </row>
    <row r="7" spans="1:9" ht="21" customHeight="1">
      <c r="A7" s="357" t="s">
        <v>33</v>
      </c>
      <c r="B7" s="359" t="s">
        <v>34</v>
      </c>
      <c r="C7" s="361" t="s">
        <v>35</v>
      </c>
      <c r="D7" s="361"/>
      <c r="E7" s="357" t="s">
        <v>18</v>
      </c>
      <c r="F7" s="359" t="s">
        <v>36</v>
      </c>
      <c r="G7" s="359" t="s">
        <v>20</v>
      </c>
      <c r="H7" s="362" t="s">
        <v>21</v>
      </c>
      <c r="I7" s="364" t="s">
        <v>37</v>
      </c>
    </row>
    <row r="8" spans="1:9" ht="18.75" customHeight="1" thickBot="1">
      <c r="A8" s="358"/>
      <c r="B8" s="360"/>
      <c r="C8" s="22" t="s">
        <v>31</v>
      </c>
      <c r="D8" s="22" t="s">
        <v>38</v>
      </c>
      <c r="E8" s="358"/>
      <c r="F8" s="360"/>
      <c r="G8" s="360"/>
      <c r="H8" s="363"/>
      <c r="I8" s="365"/>
    </row>
    <row r="9" spans="1:9" ht="14" thickBot="1">
      <c r="A9" s="23"/>
      <c r="B9" s="24" t="s">
        <v>390</v>
      </c>
      <c r="C9" s="24"/>
      <c r="D9" s="24"/>
      <c r="E9" s="24" t="s">
        <v>391</v>
      </c>
      <c r="F9" s="24"/>
      <c r="G9" s="24"/>
      <c r="H9" s="24"/>
      <c r="I9" s="25"/>
    </row>
    <row r="10" spans="1:9" ht="31">
      <c r="A10" s="3"/>
      <c r="B10" s="32" t="s">
        <v>32</v>
      </c>
      <c r="C10" s="32"/>
      <c r="D10" s="32"/>
      <c r="E10" s="33" t="s">
        <v>43</v>
      </c>
      <c r="F10" s="34" t="s">
        <v>3</v>
      </c>
      <c r="G10" s="35">
        <v>10547.000000000004</v>
      </c>
      <c r="H10" s="36"/>
      <c r="I10" s="37"/>
    </row>
    <row r="11" spans="1:9" ht="15.5">
      <c r="A11" s="38"/>
      <c r="B11" s="10" t="s">
        <v>44</v>
      </c>
      <c r="C11" s="10"/>
      <c r="D11" s="10"/>
      <c r="E11" s="11" t="s">
        <v>45</v>
      </c>
      <c r="F11" s="12" t="s">
        <v>16</v>
      </c>
      <c r="G11" s="13">
        <v>5</v>
      </c>
      <c r="H11" s="14"/>
      <c r="I11" s="39"/>
    </row>
    <row r="12" spans="1:9" ht="15.5">
      <c r="A12" s="38"/>
      <c r="B12" s="10" t="s">
        <v>46</v>
      </c>
      <c r="C12" s="10"/>
      <c r="D12" s="10"/>
      <c r="E12" s="11" t="s">
        <v>47</v>
      </c>
      <c r="F12" s="12" t="s">
        <v>16</v>
      </c>
      <c r="G12" s="13">
        <v>4</v>
      </c>
      <c r="H12" s="14"/>
      <c r="I12" s="39"/>
    </row>
    <row r="13" spans="1:9" ht="31">
      <c r="A13" s="38"/>
      <c r="B13" s="10" t="s">
        <v>48</v>
      </c>
      <c r="C13" s="10"/>
      <c r="D13" s="10"/>
      <c r="E13" s="11" t="s">
        <v>49</v>
      </c>
      <c r="F13" s="12" t="s">
        <v>4</v>
      </c>
      <c r="G13" s="13">
        <v>1120.5</v>
      </c>
      <c r="H13" s="14"/>
      <c r="I13" s="39"/>
    </row>
    <row r="14" spans="1:9" ht="15.5">
      <c r="A14" s="38"/>
      <c r="B14" s="10" t="s">
        <v>50</v>
      </c>
      <c r="C14" s="10"/>
      <c r="D14" s="10"/>
      <c r="E14" s="11" t="s">
        <v>51</v>
      </c>
      <c r="F14" s="12" t="s">
        <v>3</v>
      </c>
      <c r="G14" s="13">
        <v>9450</v>
      </c>
      <c r="H14" s="14"/>
      <c r="I14" s="39"/>
    </row>
    <row r="15" spans="1:9" ht="31">
      <c r="A15" s="38"/>
      <c r="B15" s="10" t="s">
        <v>52</v>
      </c>
      <c r="C15" s="10"/>
      <c r="D15" s="10"/>
      <c r="E15" s="11" t="s">
        <v>53</v>
      </c>
      <c r="F15" s="12" t="s">
        <v>3</v>
      </c>
      <c r="G15" s="13">
        <v>345</v>
      </c>
      <c r="H15" s="14"/>
      <c r="I15" s="39"/>
    </row>
    <row r="16" spans="1:9" ht="31.5" thickBot="1">
      <c r="A16" s="38"/>
      <c r="B16" s="10" t="s">
        <v>54</v>
      </c>
      <c r="C16" s="10"/>
      <c r="D16" s="10"/>
      <c r="E16" s="11" t="s">
        <v>55</v>
      </c>
      <c r="F16" s="12" t="s">
        <v>4</v>
      </c>
      <c r="G16" s="13">
        <v>3780</v>
      </c>
      <c r="H16" s="14"/>
      <c r="I16" s="39"/>
    </row>
    <row r="17" spans="1:9" ht="16" thickBot="1">
      <c r="A17" s="16" t="s">
        <v>10</v>
      </c>
      <c r="B17" s="17"/>
      <c r="C17" s="17"/>
      <c r="D17" s="17"/>
      <c r="E17" s="18"/>
      <c r="F17" s="17"/>
      <c r="G17" s="19"/>
      <c r="H17" s="20"/>
      <c r="I17" s="21"/>
    </row>
    <row r="18" spans="1:9" ht="16" thickBot="1">
      <c r="A18" s="26"/>
      <c r="B18" s="27"/>
      <c r="C18" s="27"/>
      <c r="D18" s="27"/>
      <c r="E18" s="28"/>
      <c r="F18" s="29"/>
      <c r="G18" s="30"/>
      <c r="H18" s="31"/>
      <c r="I18" s="26"/>
    </row>
    <row r="19" spans="1:9" ht="14" thickBot="1">
      <c r="A19" s="23"/>
      <c r="B19" s="24" t="s">
        <v>392</v>
      </c>
      <c r="C19" s="24"/>
      <c r="D19" s="24"/>
      <c r="E19" s="24" t="s">
        <v>393</v>
      </c>
      <c r="F19" s="24"/>
      <c r="G19" s="24"/>
      <c r="H19" s="24"/>
      <c r="I19" s="25"/>
    </row>
    <row r="20" spans="1:9" ht="14" thickBot="1">
      <c r="A20" s="57"/>
      <c r="B20" s="58" t="s">
        <v>394</v>
      </c>
      <c r="C20" s="58"/>
      <c r="D20" s="58"/>
      <c r="E20" s="58" t="s">
        <v>395</v>
      </c>
      <c r="F20" s="58"/>
      <c r="G20" s="58"/>
      <c r="H20" s="58"/>
      <c r="I20" s="59"/>
    </row>
    <row r="21" spans="1:9" ht="15.5">
      <c r="A21" s="3"/>
      <c r="B21" s="32" t="s">
        <v>56</v>
      </c>
      <c r="C21" s="32"/>
      <c r="D21" s="32"/>
      <c r="E21" s="33" t="s">
        <v>57</v>
      </c>
      <c r="F21" s="34" t="s">
        <v>4</v>
      </c>
      <c r="G21" s="35">
        <v>526.65556000000004</v>
      </c>
      <c r="H21" s="36"/>
      <c r="I21" s="37"/>
    </row>
    <row r="22" spans="1:9" ht="15.5">
      <c r="A22" s="38"/>
      <c r="B22" s="10" t="s">
        <v>58</v>
      </c>
      <c r="C22" s="10"/>
      <c r="D22" s="10"/>
      <c r="E22" s="11" t="s">
        <v>59</v>
      </c>
      <c r="F22" s="12" t="s">
        <v>3</v>
      </c>
      <c r="G22" s="13">
        <v>22.117049999999999</v>
      </c>
      <c r="H22" s="14"/>
      <c r="I22" s="39"/>
    </row>
    <row r="23" spans="1:9" ht="31">
      <c r="A23" s="38"/>
      <c r="B23" s="10" t="s">
        <v>60</v>
      </c>
      <c r="C23" s="10"/>
      <c r="D23" s="10"/>
      <c r="E23" s="11" t="s">
        <v>61</v>
      </c>
      <c r="F23" s="12" t="s">
        <v>4</v>
      </c>
      <c r="G23" s="13">
        <v>115.74479166666666</v>
      </c>
      <c r="H23" s="14"/>
      <c r="I23" s="39"/>
    </row>
    <row r="24" spans="1:9" ht="31">
      <c r="A24" s="38"/>
      <c r="B24" s="10" t="s">
        <v>62</v>
      </c>
      <c r="C24" s="10"/>
      <c r="D24" s="10"/>
      <c r="E24" s="11" t="s">
        <v>63</v>
      </c>
      <c r="F24" s="12" t="s">
        <v>4</v>
      </c>
      <c r="G24" s="13">
        <v>8.288350000000003</v>
      </c>
      <c r="H24" s="14"/>
      <c r="I24" s="39"/>
    </row>
    <row r="25" spans="1:9" ht="15.5">
      <c r="A25" s="38"/>
      <c r="B25" s="10" t="s">
        <v>64</v>
      </c>
      <c r="C25" s="10"/>
      <c r="D25" s="10"/>
      <c r="E25" s="11" t="s">
        <v>65</v>
      </c>
      <c r="F25" s="12" t="s">
        <v>4</v>
      </c>
      <c r="G25" s="13">
        <v>109.82399999999998</v>
      </c>
      <c r="H25" s="14"/>
      <c r="I25" s="39"/>
    </row>
    <row r="26" spans="1:9" ht="15.5">
      <c r="A26" s="38"/>
      <c r="B26" s="10" t="s">
        <v>66</v>
      </c>
      <c r="C26" s="10"/>
      <c r="D26" s="10"/>
      <c r="E26" s="11" t="s">
        <v>67</v>
      </c>
      <c r="F26" s="12" t="s">
        <v>4</v>
      </c>
      <c r="G26" s="13">
        <v>44.041199999999996</v>
      </c>
      <c r="H26" s="14"/>
      <c r="I26" s="39"/>
    </row>
    <row r="27" spans="1:9" ht="15.5">
      <c r="A27" s="38"/>
      <c r="B27" s="10" t="s">
        <v>68</v>
      </c>
      <c r="C27" s="10"/>
      <c r="D27" s="10"/>
      <c r="E27" s="11" t="s">
        <v>69</v>
      </c>
      <c r="F27" s="12" t="s">
        <v>4</v>
      </c>
      <c r="G27" s="13">
        <v>33.616750000000003</v>
      </c>
      <c r="H27" s="14"/>
      <c r="I27" s="39"/>
    </row>
    <row r="28" spans="1:9" ht="15.5">
      <c r="A28" s="38"/>
      <c r="B28" s="10" t="s">
        <v>70</v>
      </c>
      <c r="C28" s="10"/>
      <c r="D28" s="10"/>
      <c r="E28" s="11" t="s">
        <v>71</v>
      </c>
      <c r="F28" s="12" t="s">
        <v>8</v>
      </c>
      <c r="G28" s="13">
        <v>39967.514297362664</v>
      </c>
      <c r="H28" s="14"/>
      <c r="I28" s="39"/>
    </row>
    <row r="29" spans="1:9" ht="46.5">
      <c r="A29" s="38"/>
      <c r="B29" s="10" t="s">
        <v>72</v>
      </c>
      <c r="C29" s="10"/>
      <c r="D29" s="10"/>
      <c r="E29" s="11" t="s">
        <v>73</v>
      </c>
      <c r="F29" s="12" t="s">
        <v>8</v>
      </c>
      <c r="G29" s="13">
        <v>28091.0536912157</v>
      </c>
      <c r="H29" s="14"/>
      <c r="I29" s="39"/>
    </row>
    <row r="30" spans="1:9" ht="31">
      <c r="A30" s="60"/>
      <c r="B30" s="61" t="s">
        <v>74</v>
      </c>
      <c r="C30" s="61"/>
      <c r="D30" s="61"/>
      <c r="E30" s="62" t="s">
        <v>75</v>
      </c>
      <c r="F30" s="63" t="s">
        <v>3</v>
      </c>
      <c r="G30" s="64">
        <v>705.85774000000004</v>
      </c>
      <c r="H30" s="65"/>
      <c r="I30" s="66"/>
    </row>
    <row r="31" spans="1:9" ht="16" thickBot="1">
      <c r="A31" s="40"/>
      <c r="B31" s="41" t="s">
        <v>76</v>
      </c>
      <c r="C31" s="41"/>
      <c r="D31" s="41"/>
      <c r="E31" s="42" t="s">
        <v>77</v>
      </c>
      <c r="F31" s="43" t="s">
        <v>5</v>
      </c>
      <c r="G31" s="44">
        <v>94.73</v>
      </c>
      <c r="H31" s="45"/>
      <c r="I31" s="46"/>
    </row>
    <row r="32" spans="1:9" ht="16" thickBot="1">
      <c r="A32" s="16" t="s">
        <v>10</v>
      </c>
      <c r="B32" s="17"/>
      <c r="C32" s="17"/>
      <c r="D32" s="17"/>
      <c r="E32" s="18"/>
      <c r="F32" s="17"/>
      <c r="G32" s="19"/>
      <c r="H32" s="20"/>
      <c r="I32" s="21"/>
    </row>
    <row r="33" spans="1:9" ht="16" thickBot="1">
      <c r="A33" s="26"/>
      <c r="B33" s="27"/>
      <c r="C33" s="27"/>
      <c r="D33" s="27"/>
      <c r="E33" s="28"/>
      <c r="F33" s="29"/>
      <c r="G33" s="30"/>
      <c r="H33" s="31"/>
      <c r="I33" s="26"/>
    </row>
    <row r="34" spans="1:9" ht="14" thickBot="1">
      <c r="A34" s="23"/>
      <c r="B34" s="24" t="s">
        <v>396</v>
      </c>
      <c r="C34" s="24"/>
      <c r="D34" s="24"/>
      <c r="E34" s="24" t="s">
        <v>397</v>
      </c>
      <c r="F34" s="24"/>
      <c r="G34" s="24"/>
      <c r="H34" s="24"/>
      <c r="I34" s="25"/>
    </row>
    <row r="35" spans="1:9" ht="31">
      <c r="A35" s="3"/>
      <c r="B35" s="32" t="s">
        <v>78</v>
      </c>
      <c r="C35" s="32"/>
      <c r="D35" s="32"/>
      <c r="E35" s="33" t="s">
        <v>79</v>
      </c>
      <c r="F35" s="34" t="s">
        <v>3</v>
      </c>
      <c r="G35" s="35">
        <v>452.5</v>
      </c>
      <c r="H35" s="36"/>
      <c r="I35" s="37"/>
    </row>
    <row r="36" spans="1:9" ht="31">
      <c r="A36" s="38"/>
      <c r="B36" s="10" t="s">
        <v>80</v>
      </c>
      <c r="C36" s="10"/>
      <c r="D36" s="10"/>
      <c r="E36" s="11" t="s">
        <v>81</v>
      </c>
      <c r="F36" s="12" t="s">
        <v>3</v>
      </c>
      <c r="G36" s="13">
        <v>1154.5617999999999</v>
      </c>
      <c r="H36" s="14"/>
      <c r="I36" s="39"/>
    </row>
    <row r="37" spans="1:9" ht="31">
      <c r="A37" s="38"/>
      <c r="B37" s="10" t="s">
        <v>82</v>
      </c>
      <c r="C37" s="10"/>
      <c r="D37" s="10"/>
      <c r="E37" s="11" t="s">
        <v>83</v>
      </c>
      <c r="F37" s="12" t="s">
        <v>5</v>
      </c>
      <c r="G37" s="13">
        <v>350</v>
      </c>
      <c r="H37" s="14"/>
      <c r="I37" s="39"/>
    </row>
    <row r="38" spans="1:9" ht="15.5">
      <c r="A38" s="38"/>
      <c r="B38" s="10" t="s">
        <v>84</v>
      </c>
      <c r="C38" s="10"/>
      <c r="D38" s="10"/>
      <c r="E38" s="11" t="s">
        <v>85</v>
      </c>
      <c r="F38" s="12" t="s">
        <v>3</v>
      </c>
      <c r="G38" s="13">
        <v>468.68</v>
      </c>
      <c r="H38" s="14"/>
      <c r="I38" s="39"/>
    </row>
    <row r="39" spans="1:9" ht="31">
      <c r="A39" s="38"/>
      <c r="B39" s="10" t="s">
        <v>86</v>
      </c>
      <c r="C39" s="10"/>
      <c r="D39" s="10"/>
      <c r="E39" s="11" t="s">
        <v>87</v>
      </c>
      <c r="F39" s="12" t="s">
        <v>3</v>
      </c>
      <c r="G39" s="13">
        <v>291.5</v>
      </c>
      <c r="H39" s="14"/>
      <c r="I39" s="39"/>
    </row>
    <row r="40" spans="1:9" ht="15.5">
      <c r="A40" s="38"/>
      <c r="B40" s="10" t="s">
        <v>88</v>
      </c>
      <c r="C40" s="10"/>
      <c r="D40" s="10"/>
      <c r="E40" s="11" t="s">
        <v>89</v>
      </c>
      <c r="F40" s="12" t="s">
        <v>3</v>
      </c>
      <c r="G40" s="13">
        <v>153.40839999999992</v>
      </c>
      <c r="H40" s="14"/>
      <c r="I40" s="39"/>
    </row>
    <row r="41" spans="1:9" ht="46.5">
      <c r="A41" s="38"/>
      <c r="B41" s="10" t="s">
        <v>90</v>
      </c>
      <c r="C41" s="10"/>
      <c r="D41" s="10"/>
      <c r="E41" s="11" t="s">
        <v>91</v>
      </c>
      <c r="F41" s="12" t="s">
        <v>3</v>
      </c>
      <c r="G41" s="13">
        <v>322.37</v>
      </c>
      <c r="H41" s="14"/>
      <c r="I41" s="39"/>
    </row>
    <row r="42" spans="1:9" ht="15.5">
      <c r="A42" s="38"/>
      <c r="B42" s="10" t="s">
        <v>92</v>
      </c>
      <c r="C42" s="10"/>
      <c r="D42" s="10"/>
      <c r="E42" s="11" t="s">
        <v>93</v>
      </c>
      <c r="F42" s="12" t="s">
        <v>3</v>
      </c>
      <c r="G42" s="13">
        <v>153.40839999999992</v>
      </c>
      <c r="H42" s="14"/>
      <c r="I42" s="39"/>
    </row>
    <row r="43" spans="1:9" ht="31">
      <c r="A43" s="38"/>
      <c r="B43" s="10" t="s">
        <v>94</v>
      </c>
      <c r="C43" s="10"/>
      <c r="D43" s="10"/>
      <c r="E43" s="11" t="s">
        <v>95</v>
      </c>
      <c r="F43" s="12" t="s">
        <v>3</v>
      </c>
      <c r="G43" s="13">
        <v>153.40839999999992</v>
      </c>
      <c r="H43" s="14"/>
      <c r="I43" s="39"/>
    </row>
    <row r="44" spans="1:9" ht="31">
      <c r="A44" s="60"/>
      <c r="B44" s="61" t="s">
        <v>96</v>
      </c>
      <c r="C44" s="61"/>
      <c r="D44" s="61"/>
      <c r="E44" s="62" t="s">
        <v>97</v>
      </c>
      <c r="F44" s="63" t="s">
        <v>3</v>
      </c>
      <c r="G44" s="64">
        <v>141.83999999999997</v>
      </c>
      <c r="H44" s="65"/>
      <c r="I44" s="66"/>
    </row>
    <row r="45" spans="1:9" ht="15.5">
      <c r="A45" s="60"/>
      <c r="B45" s="61" t="s">
        <v>98</v>
      </c>
      <c r="C45" s="61"/>
      <c r="D45" s="61"/>
      <c r="E45" s="62" t="s">
        <v>99</v>
      </c>
      <c r="F45" s="63" t="s">
        <v>3</v>
      </c>
      <c r="G45" s="64">
        <v>18.3</v>
      </c>
      <c r="H45" s="65"/>
      <c r="I45" s="66"/>
    </row>
    <row r="46" spans="1:9" ht="31">
      <c r="A46" s="60"/>
      <c r="B46" s="61" t="s">
        <v>100</v>
      </c>
      <c r="C46" s="61"/>
      <c r="D46" s="61"/>
      <c r="E46" s="62" t="s">
        <v>101</v>
      </c>
      <c r="F46" s="63" t="s">
        <v>3</v>
      </c>
      <c r="G46" s="64">
        <v>90</v>
      </c>
      <c r="H46" s="65"/>
      <c r="I46" s="66"/>
    </row>
    <row r="47" spans="1:9" ht="15.5">
      <c r="A47" s="60"/>
      <c r="B47" s="61" t="s">
        <v>102</v>
      </c>
      <c r="C47" s="61"/>
      <c r="D47" s="61"/>
      <c r="E47" s="62" t="s">
        <v>103</v>
      </c>
      <c r="F47" s="63" t="s">
        <v>16</v>
      </c>
      <c r="G47" s="64">
        <v>1</v>
      </c>
      <c r="H47" s="65"/>
      <c r="I47" s="66"/>
    </row>
    <row r="48" spans="1:9" ht="15.5">
      <c r="A48" s="60"/>
      <c r="B48" s="61" t="s">
        <v>104</v>
      </c>
      <c r="C48" s="61"/>
      <c r="D48" s="61"/>
      <c r="E48" s="62" t="s">
        <v>105</v>
      </c>
      <c r="F48" s="63" t="s">
        <v>16</v>
      </c>
      <c r="G48" s="64">
        <v>5</v>
      </c>
      <c r="H48" s="65"/>
      <c r="I48" s="66"/>
    </row>
    <row r="49" spans="1:9" ht="31">
      <c r="A49" s="60"/>
      <c r="B49" s="61" t="s">
        <v>106</v>
      </c>
      <c r="C49" s="61"/>
      <c r="D49" s="61"/>
      <c r="E49" s="62" t="s">
        <v>107</v>
      </c>
      <c r="F49" s="63" t="s">
        <v>108</v>
      </c>
      <c r="G49" s="64">
        <v>3</v>
      </c>
      <c r="H49" s="65"/>
      <c r="I49" s="66"/>
    </row>
    <row r="50" spans="1:9" ht="15.5">
      <c r="A50" s="60"/>
      <c r="B50" s="61" t="s">
        <v>109</v>
      </c>
      <c r="C50" s="61"/>
      <c r="D50" s="61"/>
      <c r="E50" s="62" t="s">
        <v>110</v>
      </c>
      <c r="F50" s="63" t="s">
        <v>16</v>
      </c>
      <c r="G50" s="64">
        <v>540</v>
      </c>
      <c r="H50" s="65"/>
      <c r="I50" s="66"/>
    </row>
    <row r="51" spans="1:9" ht="15.5">
      <c r="A51" s="60"/>
      <c r="B51" s="61" t="s">
        <v>111</v>
      </c>
      <c r="C51" s="61"/>
      <c r="D51" s="61"/>
      <c r="E51" s="62" t="s">
        <v>112</v>
      </c>
      <c r="F51" s="63" t="s">
        <v>16</v>
      </c>
      <c r="G51" s="64">
        <v>4</v>
      </c>
      <c r="H51" s="65"/>
      <c r="I51" s="66"/>
    </row>
    <row r="52" spans="1:9" ht="31">
      <c r="A52" s="60"/>
      <c r="B52" s="61" t="s">
        <v>113</v>
      </c>
      <c r="C52" s="61"/>
      <c r="D52" s="61"/>
      <c r="E52" s="62" t="s">
        <v>114</v>
      </c>
      <c r="F52" s="63" t="s">
        <v>3</v>
      </c>
      <c r="G52" s="64">
        <v>58.460000000000029</v>
      </c>
      <c r="H52" s="65"/>
      <c r="I52" s="66"/>
    </row>
    <row r="53" spans="1:9" ht="31">
      <c r="A53" s="60"/>
      <c r="B53" s="61" t="s">
        <v>115</v>
      </c>
      <c r="C53" s="61"/>
      <c r="D53" s="61"/>
      <c r="E53" s="62" t="s">
        <v>116</v>
      </c>
      <c r="F53" s="63" t="s">
        <v>3</v>
      </c>
      <c r="G53" s="64">
        <v>15.749999999999995</v>
      </c>
      <c r="H53" s="65"/>
      <c r="I53" s="66"/>
    </row>
    <row r="54" spans="1:9" ht="15.5">
      <c r="A54" s="60"/>
      <c r="B54" s="61" t="s">
        <v>117</v>
      </c>
      <c r="C54" s="61"/>
      <c r="D54" s="61"/>
      <c r="E54" s="62" t="s">
        <v>118</v>
      </c>
      <c r="F54" s="63" t="s">
        <v>3</v>
      </c>
      <c r="G54" s="64">
        <v>30</v>
      </c>
      <c r="H54" s="65"/>
      <c r="I54" s="66"/>
    </row>
    <row r="55" spans="1:9" ht="16" thickBot="1">
      <c r="A55" s="60"/>
      <c r="B55" s="61" t="s">
        <v>119</v>
      </c>
      <c r="C55" s="61"/>
      <c r="D55" s="61"/>
      <c r="E55" s="62" t="s">
        <v>120</v>
      </c>
      <c r="F55" s="63" t="s">
        <v>5</v>
      </c>
      <c r="G55" s="64">
        <v>36</v>
      </c>
      <c r="H55" s="65"/>
      <c r="I55" s="66"/>
    </row>
    <row r="56" spans="1:9" ht="16" thickBot="1">
      <c r="A56" s="16" t="s">
        <v>10</v>
      </c>
      <c r="B56" s="17"/>
      <c r="C56" s="17"/>
      <c r="D56" s="17"/>
      <c r="E56" s="18"/>
      <c r="F56" s="17"/>
      <c r="G56" s="19"/>
      <c r="H56" s="20"/>
      <c r="I56" s="21"/>
    </row>
    <row r="57" spans="1:9" ht="16" thickBot="1">
      <c r="A57" s="26"/>
      <c r="B57" s="27"/>
      <c r="C57" s="27"/>
      <c r="D57" s="27"/>
      <c r="E57" s="28"/>
      <c r="F57" s="29"/>
      <c r="G57" s="30"/>
      <c r="H57" s="31"/>
      <c r="I57" s="26"/>
    </row>
    <row r="58" spans="1:9" ht="14" thickBot="1">
      <c r="A58" s="23"/>
      <c r="B58" s="24">
        <v>3</v>
      </c>
      <c r="C58" s="24"/>
      <c r="D58" s="24"/>
      <c r="E58" s="24" t="s">
        <v>398</v>
      </c>
      <c r="F58" s="24"/>
      <c r="G58" s="24"/>
      <c r="H58" s="24"/>
      <c r="I58" s="25"/>
    </row>
    <row r="59" spans="1:9" ht="15.5">
      <c r="A59" s="3"/>
      <c r="B59" s="32" t="s">
        <v>121</v>
      </c>
      <c r="C59" s="32"/>
      <c r="D59" s="32"/>
      <c r="E59" s="33" t="s">
        <v>122</v>
      </c>
      <c r="F59" s="34" t="s">
        <v>16</v>
      </c>
      <c r="G59" s="35">
        <v>10</v>
      </c>
      <c r="H59" s="36"/>
      <c r="I59" s="37"/>
    </row>
    <row r="60" spans="1:9" ht="31">
      <c r="A60" s="38"/>
      <c r="B60" s="10" t="s">
        <v>123</v>
      </c>
      <c r="C60" s="10"/>
      <c r="D60" s="10"/>
      <c r="E60" s="11" t="s">
        <v>124</v>
      </c>
      <c r="F60" s="12" t="s">
        <v>16</v>
      </c>
      <c r="G60" s="13">
        <v>20</v>
      </c>
      <c r="H60" s="14"/>
      <c r="I60" s="39"/>
    </row>
    <row r="61" spans="1:9" ht="31">
      <c r="A61" s="38"/>
      <c r="B61" s="10" t="s">
        <v>125</v>
      </c>
      <c r="C61" s="10"/>
      <c r="D61" s="10"/>
      <c r="E61" s="11" t="s">
        <v>126</v>
      </c>
      <c r="F61" s="12" t="s">
        <v>16</v>
      </c>
      <c r="G61" s="13">
        <v>20</v>
      </c>
      <c r="H61" s="14"/>
      <c r="I61" s="39"/>
    </row>
    <row r="62" spans="1:9" ht="31">
      <c r="A62" s="38"/>
      <c r="B62" s="10" t="s">
        <v>127</v>
      </c>
      <c r="C62" s="10"/>
      <c r="D62" s="10"/>
      <c r="E62" s="11" t="s">
        <v>128</v>
      </c>
      <c r="F62" s="12" t="s">
        <v>16</v>
      </c>
      <c r="G62" s="13">
        <v>9</v>
      </c>
      <c r="H62" s="14"/>
      <c r="I62" s="39"/>
    </row>
    <row r="63" spans="1:9" ht="16" thickBot="1">
      <c r="A63" s="38"/>
      <c r="B63" s="10" t="s">
        <v>129</v>
      </c>
      <c r="C63" s="10"/>
      <c r="D63" s="10"/>
      <c r="E63" s="11" t="s">
        <v>130</v>
      </c>
      <c r="F63" s="12" t="s">
        <v>16</v>
      </c>
      <c r="G63" s="13">
        <v>7</v>
      </c>
      <c r="H63" s="14"/>
      <c r="I63" s="39"/>
    </row>
    <row r="64" spans="1:9" ht="16" thickBot="1">
      <c r="A64" s="16" t="s">
        <v>10</v>
      </c>
      <c r="B64" s="17"/>
      <c r="C64" s="17"/>
      <c r="D64" s="17"/>
      <c r="E64" s="18"/>
      <c r="F64" s="17"/>
      <c r="G64" s="19"/>
      <c r="H64" s="20"/>
      <c r="I64" s="21"/>
    </row>
    <row r="65" spans="1:9" ht="16" thickBot="1">
      <c r="A65" s="26"/>
      <c r="B65" s="27"/>
      <c r="C65" s="27"/>
      <c r="D65" s="27"/>
      <c r="E65" s="28"/>
      <c r="F65" s="29"/>
      <c r="G65" s="30"/>
      <c r="H65" s="31"/>
      <c r="I65" s="26"/>
    </row>
    <row r="66" spans="1:9" ht="14" thickBot="1">
      <c r="A66" s="23"/>
      <c r="B66" s="24">
        <v>4</v>
      </c>
      <c r="C66" s="24"/>
      <c r="D66" s="24"/>
      <c r="E66" s="24" t="s">
        <v>399</v>
      </c>
      <c r="F66" s="24"/>
      <c r="G66" s="24"/>
      <c r="H66" s="24"/>
      <c r="I66" s="25"/>
    </row>
    <row r="67" spans="1:9" ht="31">
      <c r="A67" s="3"/>
      <c r="B67" s="32" t="s">
        <v>27</v>
      </c>
      <c r="C67" s="32"/>
      <c r="D67" s="32"/>
      <c r="E67" s="33" t="s">
        <v>131</v>
      </c>
      <c r="F67" s="34" t="s">
        <v>16</v>
      </c>
      <c r="G67" s="35">
        <v>2</v>
      </c>
      <c r="H67" s="36"/>
      <c r="I67" s="37"/>
    </row>
    <row r="68" spans="1:9" ht="15.5">
      <c r="A68" s="38"/>
      <c r="B68" s="10" t="s">
        <v>132</v>
      </c>
      <c r="C68" s="10"/>
      <c r="D68" s="10"/>
      <c r="E68" s="11" t="s">
        <v>133</v>
      </c>
      <c r="F68" s="12" t="s">
        <v>15</v>
      </c>
      <c r="G68" s="13">
        <v>2</v>
      </c>
      <c r="H68" s="14"/>
      <c r="I68" s="39"/>
    </row>
    <row r="69" spans="1:9" ht="46.5">
      <c r="A69" s="38"/>
      <c r="B69" s="10" t="s">
        <v>28</v>
      </c>
      <c r="C69" s="10"/>
      <c r="D69" s="10"/>
      <c r="E69" s="11" t="s">
        <v>134</v>
      </c>
      <c r="F69" s="12" t="s">
        <v>6</v>
      </c>
      <c r="G69" s="13">
        <v>2</v>
      </c>
      <c r="H69" s="14"/>
      <c r="I69" s="39"/>
    </row>
    <row r="70" spans="1:9" ht="31">
      <c r="A70" s="38"/>
      <c r="B70" s="10" t="s">
        <v>135</v>
      </c>
      <c r="C70" s="10"/>
      <c r="D70" s="10"/>
      <c r="E70" s="11" t="s">
        <v>136</v>
      </c>
      <c r="F70" s="12" t="s">
        <v>3</v>
      </c>
      <c r="G70" s="13">
        <v>7155.7500000000009</v>
      </c>
      <c r="H70" s="14"/>
      <c r="I70" s="39"/>
    </row>
    <row r="71" spans="1:9" ht="31.5" thickBot="1">
      <c r="A71" s="38"/>
      <c r="B71" s="10" t="s">
        <v>137</v>
      </c>
      <c r="C71" s="10"/>
      <c r="D71" s="10"/>
      <c r="E71" s="11" t="s">
        <v>138</v>
      </c>
      <c r="F71" s="12" t="s">
        <v>3</v>
      </c>
      <c r="G71" s="13">
        <v>7155.7500000000009</v>
      </c>
      <c r="H71" s="14"/>
      <c r="I71" s="39"/>
    </row>
    <row r="72" spans="1:9" ht="16" thickBot="1">
      <c r="A72" s="16" t="s">
        <v>10</v>
      </c>
      <c r="B72" s="17"/>
      <c r="C72" s="17"/>
      <c r="D72" s="17"/>
      <c r="E72" s="18"/>
      <c r="F72" s="17"/>
      <c r="G72" s="19"/>
      <c r="H72" s="20"/>
      <c r="I72" s="21"/>
    </row>
    <row r="73" spans="1:9" ht="16" thickBot="1">
      <c r="A73" s="26"/>
      <c r="B73" s="27"/>
      <c r="C73" s="27"/>
      <c r="D73" s="27"/>
      <c r="E73" s="28"/>
      <c r="F73" s="29"/>
      <c r="G73" s="30"/>
      <c r="H73" s="31"/>
      <c r="I73" s="26"/>
    </row>
    <row r="74" spans="1:9" ht="14" thickBot="1">
      <c r="A74" s="23"/>
      <c r="B74" s="24" t="s">
        <v>400</v>
      </c>
      <c r="C74" s="24"/>
      <c r="D74" s="24"/>
      <c r="E74" s="24" t="s">
        <v>401</v>
      </c>
      <c r="F74" s="24"/>
      <c r="G74" s="24"/>
      <c r="H74" s="24"/>
      <c r="I74" s="25"/>
    </row>
    <row r="75" spans="1:9" ht="31">
      <c r="A75" s="3"/>
      <c r="B75" s="32" t="s">
        <v>29</v>
      </c>
      <c r="C75" s="32"/>
      <c r="D75" s="32"/>
      <c r="E75" s="33" t="s">
        <v>139</v>
      </c>
      <c r="F75" s="34" t="s">
        <v>5</v>
      </c>
      <c r="G75" s="35">
        <v>500</v>
      </c>
      <c r="H75" s="36"/>
      <c r="I75" s="37"/>
    </row>
    <row r="76" spans="1:9" ht="46.5">
      <c r="A76" s="38"/>
      <c r="B76" s="10" t="s">
        <v>140</v>
      </c>
      <c r="C76" s="10"/>
      <c r="D76" s="10"/>
      <c r="E76" s="11" t="s">
        <v>141</v>
      </c>
      <c r="F76" s="12" t="s">
        <v>4</v>
      </c>
      <c r="G76" s="13">
        <v>55.800000000000004</v>
      </c>
      <c r="H76" s="14"/>
      <c r="I76" s="39"/>
    </row>
    <row r="77" spans="1:9" ht="15.5">
      <c r="A77" s="38"/>
      <c r="B77" s="10" t="s">
        <v>30</v>
      </c>
      <c r="C77" s="10"/>
      <c r="D77" s="10"/>
      <c r="E77" s="11" t="s">
        <v>142</v>
      </c>
      <c r="F77" s="12" t="s">
        <v>3</v>
      </c>
      <c r="G77" s="13">
        <v>247</v>
      </c>
      <c r="H77" s="14"/>
      <c r="I77" s="39"/>
    </row>
    <row r="78" spans="1:9" ht="31">
      <c r="A78" s="38"/>
      <c r="B78" s="10" t="s">
        <v>143</v>
      </c>
      <c r="C78" s="10"/>
      <c r="D78" s="10"/>
      <c r="E78" s="11" t="s">
        <v>144</v>
      </c>
      <c r="F78" s="12" t="s">
        <v>4</v>
      </c>
      <c r="G78" s="13">
        <v>16</v>
      </c>
      <c r="H78" s="14"/>
      <c r="I78" s="39"/>
    </row>
    <row r="79" spans="1:9" ht="16" thickBot="1">
      <c r="A79" s="38"/>
      <c r="B79" s="10" t="s">
        <v>145</v>
      </c>
      <c r="C79" s="10"/>
      <c r="D79" s="10"/>
      <c r="E79" s="11" t="s">
        <v>146</v>
      </c>
      <c r="F79" s="12" t="s">
        <v>16</v>
      </c>
      <c r="G79" s="13">
        <v>10</v>
      </c>
      <c r="H79" s="14"/>
      <c r="I79" s="39"/>
    </row>
    <row r="80" spans="1:9" ht="16" thickBot="1">
      <c r="A80" s="16" t="s">
        <v>10</v>
      </c>
      <c r="B80" s="17"/>
      <c r="C80" s="17"/>
      <c r="D80" s="17"/>
      <c r="E80" s="18"/>
      <c r="F80" s="17"/>
      <c r="G80" s="19"/>
      <c r="H80" s="20"/>
      <c r="I80" s="21"/>
    </row>
    <row r="81" spans="1:9" ht="16" thickBot="1">
      <c r="A81" s="26"/>
      <c r="B81" s="27"/>
      <c r="C81" s="27"/>
      <c r="D81" s="27"/>
      <c r="E81" s="28"/>
      <c r="F81" s="29"/>
      <c r="G81" s="30"/>
      <c r="H81" s="31"/>
      <c r="I81" s="26"/>
    </row>
    <row r="82" spans="1:9" ht="14" thickBot="1">
      <c r="A82" s="23"/>
      <c r="B82" s="24" t="s">
        <v>402</v>
      </c>
      <c r="C82" s="24"/>
      <c r="D82" s="24"/>
      <c r="E82" s="24" t="s">
        <v>2</v>
      </c>
      <c r="F82" s="24"/>
      <c r="G82" s="24"/>
      <c r="H82" s="24"/>
      <c r="I82" s="25"/>
    </row>
    <row r="83" spans="1:9" ht="14" thickBot="1">
      <c r="A83" s="67"/>
      <c r="B83" s="68" t="s">
        <v>403</v>
      </c>
      <c r="C83" s="68"/>
      <c r="D83" s="68"/>
      <c r="E83" s="68" t="s">
        <v>404</v>
      </c>
      <c r="F83" s="68"/>
      <c r="G83" s="68"/>
      <c r="H83" s="68"/>
      <c r="I83" s="69"/>
    </row>
    <row r="84" spans="1:9" ht="31">
      <c r="A84" s="3"/>
      <c r="B84" s="32" t="s">
        <v>147</v>
      </c>
      <c r="C84" s="32"/>
      <c r="D84" s="32"/>
      <c r="E84" s="33" t="s">
        <v>148</v>
      </c>
      <c r="F84" s="34" t="s">
        <v>4</v>
      </c>
      <c r="G84" s="35">
        <v>51.334200000000003</v>
      </c>
      <c r="H84" s="36"/>
      <c r="I84" s="37"/>
    </row>
    <row r="85" spans="1:9" ht="15.5">
      <c r="A85" s="38"/>
      <c r="B85" s="10" t="s">
        <v>149</v>
      </c>
      <c r="C85" s="10"/>
      <c r="D85" s="10"/>
      <c r="E85" s="11" t="s">
        <v>150</v>
      </c>
      <c r="F85" s="12" t="s">
        <v>4</v>
      </c>
      <c r="G85" s="13">
        <v>4.2778499999999999</v>
      </c>
      <c r="H85" s="14"/>
      <c r="I85" s="39"/>
    </row>
    <row r="86" spans="1:9" ht="15.5">
      <c r="A86" s="38"/>
      <c r="B86" s="10" t="s">
        <v>151</v>
      </c>
      <c r="C86" s="10"/>
      <c r="D86" s="10"/>
      <c r="E86" s="11" t="s">
        <v>152</v>
      </c>
      <c r="F86" s="12" t="s">
        <v>4</v>
      </c>
      <c r="G86" s="13">
        <v>47.056350000000002</v>
      </c>
      <c r="H86" s="14"/>
      <c r="I86" s="39"/>
    </row>
    <row r="87" spans="1:9" ht="15.5">
      <c r="A87" s="38"/>
      <c r="B87" s="10" t="s">
        <v>153</v>
      </c>
      <c r="C87" s="10"/>
      <c r="D87" s="10"/>
      <c r="E87" s="11" t="s">
        <v>154</v>
      </c>
      <c r="F87" s="12" t="s">
        <v>4</v>
      </c>
      <c r="G87" s="13">
        <v>4.2778499999999999</v>
      </c>
      <c r="H87" s="14"/>
      <c r="I87" s="39"/>
    </row>
    <row r="88" spans="1:9" ht="15.5">
      <c r="A88" s="38"/>
      <c r="B88" s="10"/>
      <c r="C88" s="10"/>
      <c r="D88" s="10"/>
      <c r="E88" s="71" t="s">
        <v>405</v>
      </c>
      <c r="F88" s="12"/>
      <c r="G88" s="13"/>
      <c r="H88" s="14"/>
      <c r="I88" s="39"/>
    </row>
    <row r="89" spans="1:9" ht="31">
      <c r="A89" s="38"/>
      <c r="B89" s="10" t="s">
        <v>155</v>
      </c>
      <c r="C89" s="10"/>
      <c r="D89" s="10"/>
      <c r="E89" s="11" t="s">
        <v>156</v>
      </c>
      <c r="F89" s="12" t="s">
        <v>5</v>
      </c>
      <c r="G89" s="13">
        <v>59.64</v>
      </c>
      <c r="H89" s="14"/>
      <c r="I89" s="39"/>
    </row>
    <row r="90" spans="1:9" ht="31">
      <c r="A90" s="38"/>
      <c r="B90" s="10" t="s">
        <v>157</v>
      </c>
      <c r="C90" s="10"/>
      <c r="D90" s="10"/>
      <c r="E90" s="11" t="s">
        <v>158</v>
      </c>
      <c r="F90" s="12" t="s">
        <v>5</v>
      </c>
      <c r="G90" s="13">
        <v>18.73</v>
      </c>
      <c r="H90" s="14"/>
      <c r="I90" s="39"/>
    </row>
    <row r="91" spans="1:9" ht="31">
      <c r="A91" s="38"/>
      <c r="B91" s="10" t="s">
        <v>159</v>
      </c>
      <c r="C91" s="10"/>
      <c r="D91" s="10"/>
      <c r="E91" s="11" t="s">
        <v>160</v>
      </c>
      <c r="F91" s="12" t="s">
        <v>5</v>
      </c>
      <c r="G91" s="13">
        <v>72.97</v>
      </c>
      <c r="H91" s="14"/>
      <c r="I91" s="39"/>
    </row>
    <row r="92" spans="1:9" ht="31">
      <c r="A92" s="38"/>
      <c r="B92" s="10" t="s">
        <v>161</v>
      </c>
      <c r="C92" s="10"/>
      <c r="D92" s="10"/>
      <c r="E92" s="11" t="s">
        <v>162</v>
      </c>
      <c r="F92" s="12" t="s">
        <v>5</v>
      </c>
      <c r="G92" s="13">
        <v>27</v>
      </c>
      <c r="H92" s="14"/>
      <c r="I92" s="39"/>
    </row>
    <row r="93" spans="1:9" ht="15.5">
      <c r="A93" s="38"/>
      <c r="B93" s="10"/>
      <c r="C93" s="10"/>
      <c r="D93" s="10"/>
      <c r="E93" s="71" t="s">
        <v>23</v>
      </c>
      <c r="F93" s="12"/>
      <c r="G93" s="13"/>
      <c r="H93" s="14"/>
      <c r="I93" s="39"/>
    </row>
    <row r="94" spans="1:9" ht="15.5">
      <c r="A94" s="38"/>
      <c r="B94" s="10" t="s">
        <v>163</v>
      </c>
      <c r="C94" s="10"/>
      <c r="D94" s="10"/>
      <c r="E94" s="11" t="s">
        <v>164</v>
      </c>
      <c r="F94" s="12" t="s">
        <v>16</v>
      </c>
      <c r="G94" s="13">
        <v>104</v>
      </c>
      <c r="H94" s="14"/>
      <c r="I94" s="39"/>
    </row>
    <row r="95" spans="1:9" ht="15.5">
      <c r="A95" s="38"/>
      <c r="B95" s="10" t="s">
        <v>165</v>
      </c>
      <c r="C95" s="10"/>
      <c r="D95" s="10"/>
      <c r="E95" s="11" t="s">
        <v>166</v>
      </c>
      <c r="F95" s="12" t="s">
        <v>16</v>
      </c>
      <c r="G95" s="13">
        <v>72</v>
      </c>
      <c r="H95" s="14"/>
      <c r="I95" s="39"/>
    </row>
    <row r="96" spans="1:9" ht="15.5">
      <c r="A96" s="38"/>
      <c r="B96" s="10"/>
      <c r="C96" s="10"/>
      <c r="D96" s="10"/>
      <c r="E96" s="70" t="s">
        <v>406</v>
      </c>
      <c r="F96" s="12"/>
      <c r="G96" s="13"/>
      <c r="H96" s="14"/>
      <c r="I96" s="39"/>
    </row>
    <row r="97" spans="1:9" ht="15.5">
      <c r="A97" s="38"/>
      <c r="B97" s="10" t="s">
        <v>167</v>
      </c>
      <c r="C97" s="10"/>
      <c r="D97" s="10"/>
      <c r="E97" s="11" t="s">
        <v>168</v>
      </c>
      <c r="F97" s="12" t="s">
        <v>16</v>
      </c>
      <c r="G97" s="13">
        <v>24</v>
      </c>
      <c r="H97" s="14"/>
      <c r="I97" s="39"/>
    </row>
    <row r="98" spans="1:9" ht="15.5">
      <c r="A98" s="38"/>
      <c r="B98" s="10" t="s">
        <v>169</v>
      </c>
      <c r="C98" s="10"/>
      <c r="D98" s="10"/>
      <c r="E98" s="11" t="s">
        <v>170</v>
      </c>
      <c r="F98" s="12" t="s">
        <v>16</v>
      </c>
      <c r="G98" s="13">
        <v>9</v>
      </c>
      <c r="H98" s="14"/>
      <c r="I98" s="39"/>
    </row>
    <row r="99" spans="1:9" ht="15.5">
      <c r="A99" s="60"/>
      <c r="B99" s="61"/>
      <c r="C99" s="61"/>
      <c r="D99" s="61"/>
      <c r="E99" s="72" t="s">
        <v>407</v>
      </c>
      <c r="F99" s="63"/>
      <c r="G99" s="64"/>
      <c r="H99" s="65"/>
      <c r="I99" s="66"/>
    </row>
    <row r="100" spans="1:9" ht="16" thickBot="1">
      <c r="A100" s="40"/>
      <c r="B100" s="41" t="s">
        <v>171</v>
      </c>
      <c r="C100" s="41"/>
      <c r="D100" s="41"/>
      <c r="E100" s="42" t="s">
        <v>172</v>
      </c>
      <c r="F100" s="43" t="s">
        <v>16</v>
      </c>
      <c r="G100" s="44">
        <v>5</v>
      </c>
      <c r="H100" s="45"/>
      <c r="I100" s="46"/>
    </row>
    <row r="101" spans="1:9" ht="16" thickBot="1">
      <c r="A101" s="16" t="s">
        <v>10</v>
      </c>
      <c r="B101" s="17"/>
      <c r="C101" s="17"/>
      <c r="D101" s="17"/>
      <c r="E101" s="18"/>
      <c r="F101" s="17"/>
      <c r="G101" s="19"/>
      <c r="H101" s="20"/>
      <c r="I101" s="21"/>
    </row>
    <row r="102" spans="1:9" ht="16" thickBot="1">
      <c r="A102" s="26"/>
      <c r="B102" s="27"/>
      <c r="C102" s="27"/>
      <c r="D102" s="27"/>
      <c r="E102" s="28"/>
      <c r="F102" s="29"/>
      <c r="G102" s="30"/>
      <c r="H102" s="31"/>
      <c r="I102" s="26"/>
    </row>
    <row r="103" spans="1:9" ht="14" thickBot="1">
      <c r="A103" s="23"/>
      <c r="B103" s="24" t="s">
        <v>408</v>
      </c>
      <c r="C103" s="24"/>
      <c r="D103" s="24"/>
      <c r="E103" s="24" t="s">
        <v>409</v>
      </c>
      <c r="F103" s="24"/>
      <c r="G103" s="24"/>
      <c r="H103" s="24"/>
      <c r="I103" s="25"/>
    </row>
    <row r="104" spans="1:9" ht="31">
      <c r="A104" s="3"/>
      <c r="B104" s="32" t="s">
        <v>173</v>
      </c>
      <c r="C104" s="32"/>
      <c r="D104" s="32"/>
      <c r="E104" s="33" t="s">
        <v>148</v>
      </c>
      <c r="F104" s="34" t="s">
        <v>4</v>
      </c>
      <c r="G104" s="35">
        <v>13.87</v>
      </c>
      <c r="H104" s="36"/>
      <c r="I104" s="37"/>
    </row>
    <row r="105" spans="1:9" ht="15.5">
      <c r="A105" s="38"/>
      <c r="B105" s="10" t="s">
        <v>174</v>
      </c>
      <c r="C105" s="10"/>
      <c r="D105" s="10"/>
      <c r="E105" s="11" t="s">
        <v>150</v>
      </c>
      <c r="F105" s="12" t="s">
        <v>4</v>
      </c>
      <c r="G105" s="13">
        <v>4.9000000000000004</v>
      </c>
      <c r="H105" s="14"/>
      <c r="I105" s="39"/>
    </row>
    <row r="106" spans="1:9" ht="15.5">
      <c r="A106" s="38"/>
      <c r="B106" s="10" t="s">
        <v>175</v>
      </c>
      <c r="C106" s="10"/>
      <c r="D106" s="10"/>
      <c r="E106" s="11" t="s">
        <v>152</v>
      </c>
      <c r="F106" s="12" t="s">
        <v>4</v>
      </c>
      <c r="G106" s="13">
        <v>8.7560000000000002</v>
      </c>
      <c r="H106" s="14"/>
      <c r="I106" s="39"/>
    </row>
    <row r="107" spans="1:9" ht="15.5">
      <c r="A107" s="38"/>
      <c r="B107" s="10" t="s">
        <v>176</v>
      </c>
      <c r="C107" s="10"/>
      <c r="D107" s="10"/>
      <c r="E107" s="11" t="s">
        <v>154</v>
      </c>
      <c r="F107" s="12" t="s">
        <v>4</v>
      </c>
      <c r="G107" s="13">
        <v>6.6489999999999991</v>
      </c>
      <c r="H107" s="14"/>
      <c r="I107" s="39"/>
    </row>
    <row r="108" spans="1:9" ht="15.5">
      <c r="A108" s="38"/>
      <c r="B108" s="10"/>
      <c r="C108" s="10"/>
      <c r="D108" s="10"/>
      <c r="E108" s="70" t="s">
        <v>410</v>
      </c>
      <c r="F108" s="12"/>
      <c r="G108" s="13"/>
      <c r="H108" s="14"/>
      <c r="I108" s="39"/>
    </row>
    <row r="109" spans="1:9" ht="15.5">
      <c r="A109" s="38"/>
      <c r="B109" s="10" t="s">
        <v>177</v>
      </c>
      <c r="C109" s="10"/>
      <c r="D109" s="10"/>
      <c r="E109" s="11" t="s">
        <v>178</v>
      </c>
      <c r="F109" s="12" t="s">
        <v>5</v>
      </c>
      <c r="G109" s="13">
        <v>12</v>
      </c>
      <c r="H109" s="14"/>
      <c r="I109" s="39"/>
    </row>
    <row r="110" spans="1:9" ht="15.5">
      <c r="A110" s="38"/>
      <c r="B110" s="10" t="s">
        <v>179</v>
      </c>
      <c r="C110" s="10"/>
      <c r="D110" s="10"/>
      <c r="E110" s="11" t="s">
        <v>180</v>
      </c>
      <c r="F110" s="12" t="s">
        <v>5</v>
      </c>
      <c r="G110" s="13">
        <v>76.2</v>
      </c>
      <c r="H110" s="14"/>
      <c r="I110" s="39"/>
    </row>
    <row r="111" spans="1:9" ht="15.5">
      <c r="A111" s="38"/>
      <c r="B111" s="10" t="s">
        <v>181</v>
      </c>
      <c r="C111" s="10"/>
      <c r="D111" s="10"/>
      <c r="E111" s="11" t="s">
        <v>182</v>
      </c>
      <c r="F111" s="12" t="s">
        <v>5</v>
      </c>
      <c r="G111" s="13">
        <v>6.2</v>
      </c>
      <c r="H111" s="14"/>
      <c r="I111" s="39"/>
    </row>
    <row r="112" spans="1:9" ht="15.5">
      <c r="A112" s="38"/>
      <c r="B112" s="10" t="s">
        <v>183</v>
      </c>
      <c r="C112" s="10"/>
      <c r="D112" s="10"/>
      <c r="E112" s="11" t="s">
        <v>184</v>
      </c>
      <c r="F112" s="12" t="s">
        <v>5</v>
      </c>
      <c r="G112" s="13">
        <v>12.5</v>
      </c>
      <c r="H112" s="14"/>
      <c r="I112" s="39"/>
    </row>
    <row r="113" spans="1:9" ht="15.5">
      <c r="A113" s="38"/>
      <c r="B113" s="10" t="s">
        <v>185</v>
      </c>
      <c r="C113" s="10"/>
      <c r="D113" s="10"/>
      <c r="E113" s="11" t="s">
        <v>186</v>
      </c>
      <c r="F113" s="12" t="s">
        <v>5</v>
      </c>
      <c r="G113" s="13">
        <v>18</v>
      </c>
      <c r="H113" s="14"/>
      <c r="I113" s="39"/>
    </row>
    <row r="114" spans="1:9" ht="15.5">
      <c r="A114" s="38"/>
      <c r="B114" s="10" t="s">
        <v>187</v>
      </c>
      <c r="C114" s="10"/>
      <c r="D114" s="10"/>
      <c r="E114" s="11" t="s">
        <v>188</v>
      </c>
      <c r="F114" s="12" t="s">
        <v>5</v>
      </c>
      <c r="G114" s="13">
        <v>6</v>
      </c>
      <c r="H114" s="14"/>
      <c r="I114" s="39"/>
    </row>
    <row r="115" spans="1:9" ht="15.5">
      <c r="A115" s="38"/>
      <c r="B115" s="10"/>
      <c r="C115" s="10"/>
      <c r="D115" s="10"/>
      <c r="E115" s="70" t="s">
        <v>411</v>
      </c>
      <c r="F115" s="12"/>
      <c r="G115" s="13"/>
      <c r="H115" s="14"/>
      <c r="I115" s="39"/>
    </row>
    <row r="116" spans="1:9" ht="15.5">
      <c r="A116" s="38"/>
      <c r="B116" s="10" t="s">
        <v>189</v>
      </c>
      <c r="C116" s="10"/>
      <c r="D116" s="10"/>
      <c r="E116" s="11" t="s">
        <v>190</v>
      </c>
      <c r="F116" s="12" t="s">
        <v>16</v>
      </c>
      <c r="G116" s="13">
        <v>4</v>
      </c>
      <c r="H116" s="14"/>
      <c r="I116" s="39"/>
    </row>
    <row r="117" spans="1:9" ht="15.5">
      <c r="A117" s="38"/>
      <c r="B117" s="10" t="s">
        <v>191</v>
      </c>
      <c r="C117" s="10"/>
      <c r="D117" s="10"/>
      <c r="E117" s="11" t="s">
        <v>192</v>
      </c>
      <c r="F117" s="12" t="s">
        <v>16</v>
      </c>
      <c r="G117" s="13">
        <v>2</v>
      </c>
      <c r="H117" s="14"/>
      <c r="I117" s="39"/>
    </row>
    <row r="118" spans="1:9" ht="15.5">
      <c r="A118" s="38"/>
      <c r="B118" s="10"/>
      <c r="C118" s="10"/>
      <c r="D118" s="10"/>
      <c r="E118" s="70" t="s">
        <v>412</v>
      </c>
      <c r="F118" s="12"/>
      <c r="G118" s="13"/>
      <c r="H118" s="14"/>
      <c r="I118" s="39"/>
    </row>
    <row r="119" spans="1:9" ht="15.5">
      <c r="A119" s="38"/>
      <c r="B119" s="10" t="s">
        <v>193</v>
      </c>
      <c r="C119" s="10"/>
      <c r="D119" s="10"/>
      <c r="E119" s="11" t="s">
        <v>194</v>
      </c>
      <c r="F119" s="12" t="s">
        <v>16</v>
      </c>
      <c r="G119" s="13">
        <v>25</v>
      </c>
      <c r="H119" s="14"/>
      <c r="I119" s="39"/>
    </row>
    <row r="120" spans="1:9" ht="15.5">
      <c r="A120" s="60"/>
      <c r="B120" s="61"/>
      <c r="C120" s="61"/>
      <c r="D120" s="61"/>
      <c r="E120" s="72" t="s">
        <v>413</v>
      </c>
      <c r="F120" s="63"/>
      <c r="G120" s="64"/>
      <c r="H120" s="65"/>
      <c r="I120" s="66"/>
    </row>
    <row r="121" spans="1:9" ht="62.5" thickBot="1">
      <c r="A121" s="40"/>
      <c r="B121" s="41" t="s">
        <v>195</v>
      </c>
      <c r="C121" s="41"/>
      <c r="D121" s="41"/>
      <c r="E121" s="42" t="s">
        <v>196</v>
      </c>
      <c r="F121" s="43" t="s">
        <v>16</v>
      </c>
      <c r="G121" s="44">
        <v>1</v>
      </c>
      <c r="H121" s="45"/>
      <c r="I121" s="46"/>
    </row>
    <row r="122" spans="1:9" ht="16" thickBot="1">
      <c r="A122" s="16" t="s">
        <v>10</v>
      </c>
      <c r="B122" s="17"/>
      <c r="C122" s="17"/>
      <c r="D122" s="17"/>
      <c r="E122" s="18"/>
      <c r="F122" s="17"/>
      <c r="G122" s="19"/>
      <c r="H122" s="20"/>
      <c r="I122" s="21"/>
    </row>
    <row r="123" spans="1:9" ht="16" thickBot="1">
      <c r="A123" s="26"/>
      <c r="B123" s="27"/>
      <c r="C123" s="27"/>
      <c r="D123" s="27"/>
      <c r="E123" s="28"/>
      <c r="F123" s="29"/>
      <c r="G123" s="30"/>
      <c r="H123" s="31"/>
      <c r="I123" s="26"/>
    </row>
    <row r="124" spans="1:9" ht="13.5">
      <c r="A124" s="54"/>
      <c r="B124" s="55" t="s">
        <v>414</v>
      </c>
      <c r="C124" s="55"/>
      <c r="D124" s="55"/>
      <c r="E124" s="55" t="s">
        <v>415</v>
      </c>
      <c r="F124" s="55"/>
      <c r="G124" s="55"/>
      <c r="H124" s="55"/>
      <c r="I124" s="56"/>
    </row>
    <row r="125" spans="1:9" ht="15.5">
      <c r="A125" s="15"/>
      <c r="B125" s="10"/>
      <c r="C125" s="10"/>
      <c r="D125" s="10"/>
      <c r="E125" s="70" t="s">
        <v>416</v>
      </c>
      <c r="F125" s="12"/>
      <c r="G125" s="13"/>
      <c r="H125" s="14"/>
      <c r="I125" s="15"/>
    </row>
    <row r="126" spans="1:9" ht="15.5">
      <c r="A126" s="15"/>
      <c r="B126" s="10" t="s">
        <v>197</v>
      </c>
      <c r="C126" s="10"/>
      <c r="D126" s="10"/>
      <c r="E126" s="11" t="s">
        <v>57</v>
      </c>
      <c r="F126" s="12" t="s">
        <v>4</v>
      </c>
      <c r="G126" s="13">
        <v>19.999999999999996</v>
      </c>
      <c r="H126" s="14"/>
      <c r="I126" s="15"/>
    </row>
    <row r="127" spans="1:9" ht="31">
      <c r="A127" s="15"/>
      <c r="B127" s="10" t="s">
        <v>198</v>
      </c>
      <c r="C127" s="10"/>
      <c r="D127" s="10"/>
      <c r="E127" s="11" t="s">
        <v>199</v>
      </c>
      <c r="F127" s="12" t="s">
        <v>4</v>
      </c>
      <c r="G127" s="13">
        <v>16</v>
      </c>
      <c r="H127" s="14"/>
      <c r="I127" s="15"/>
    </row>
    <row r="128" spans="1:9" ht="15.5">
      <c r="A128" s="38"/>
      <c r="B128" s="10" t="s">
        <v>200</v>
      </c>
      <c r="C128" s="10"/>
      <c r="D128" s="10"/>
      <c r="E128" s="11" t="s">
        <v>201</v>
      </c>
      <c r="F128" s="12" t="s">
        <v>4</v>
      </c>
      <c r="G128" s="13">
        <v>19.999999999999996</v>
      </c>
      <c r="H128" s="14"/>
      <c r="I128" s="39"/>
    </row>
    <row r="129" spans="1:9" ht="15.5">
      <c r="A129" s="38"/>
      <c r="B129" s="10"/>
      <c r="C129" s="10"/>
      <c r="D129" s="10"/>
      <c r="E129" s="70" t="s">
        <v>1</v>
      </c>
      <c r="F129" s="12"/>
      <c r="G129" s="13"/>
      <c r="H129" s="14"/>
      <c r="I129" s="39"/>
    </row>
    <row r="130" spans="1:9" ht="15.5">
      <c r="A130" s="38"/>
      <c r="B130" s="10" t="s">
        <v>202</v>
      </c>
      <c r="C130" s="10"/>
      <c r="D130" s="10"/>
      <c r="E130" s="11" t="s">
        <v>203</v>
      </c>
      <c r="F130" s="12" t="s">
        <v>3</v>
      </c>
      <c r="G130" s="13">
        <v>20</v>
      </c>
      <c r="H130" s="14"/>
      <c r="I130" s="39"/>
    </row>
    <row r="131" spans="1:9" ht="15.5">
      <c r="A131" s="38"/>
      <c r="B131" s="10" t="s">
        <v>204</v>
      </c>
      <c r="C131" s="10"/>
      <c r="D131" s="10"/>
      <c r="E131" s="11" t="s">
        <v>205</v>
      </c>
      <c r="F131" s="12" t="s">
        <v>8</v>
      </c>
      <c r="G131" s="13">
        <v>1055.0625</v>
      </c>
      <c r="H131" s="14"/>
      <c r="I131" s="39"/>
    </row>
    <row r="132" spans="1:9" ht="31">
      <c r="A132" s="38"/>
      <c r="B132" s="10" t="s">
        <v>206</v>
      </c>
      <c r="C132" s="10"/>
      <c r="D132" s="10"/>
      <c r="E132" s="11" t="s">
        <v>207</v>
      </c>
      <c r="F132" s="12" t="s">
        <v>3</v>
      </c>
      <c r="G132" s="13">
        <v>20</v>
      </c>
      <c r="H132" s="14"/>
      <c r="I132" s="39"/>
    </row>
    <row r="133" spans="1:9" ht="15.5">
      <c r="A133" s="38"/>
      <c r="B133" s="10"/>
      <c r="C133" s="10"/>
      <c r="D133" s="10"/>
      <c r="E133" s="70" t="s">
        <v>417</v>
      </c>
      <c r="F133" s="12"/>
      <c r="G133" s="13"/>
      <c r="H133" s="14"/>
      <c r="I133" s="39"/>
    </row>
    <row r="134" spans="1:9" ht="15.5">
      <c r="A134" s="38"/>
      <c r="B134" s="10" t="s">
        <v>208</v>
      </c>
      <c r="C134" s="10"/>
      <c r="D134" s="10"/>
      <c r="E134" s="11" t="s">
        <v>209</v>
      </c>
      <c r="F134" s="12" t="s">
        <v>3</v>
      </c>
      <c r="G134" s="13">
        <v>12.959999999999997</v>
      </c>
      <c r="H134" s="14"/>
      <c r="I134" s="39"/>
    </row>
    <row r="135" spans="1:9" ht="31">
      <c r="A135" s="38"/>
      <c r="B135" s="10" t="s">
        <v>210</v>
      </c>
      <c r="C135" s="10"/>
      <c r="D135" s="10"/>
      <c r="E135" s="11" t="s">
        <v>211</v>
      </c>
      <c r="F135" s="12" t="s">
        <v>5</v>
      </c>
      <c r="G135" s="13">
        <v>11.199999999999996</v>
      </c>
      <c r="H135" s="14"/>
      <c r="I135" s="39"/>
    </row>
    <row r="136" spans="1:9" ht="15.5">
      <c r="A136" s="38"/>
      <c r="B136" s="10" t="s">
        <v>212</v>
      </c>
      <c r="C136" s="10"/>
      <c r="D136" s="10"/>
      <c r="E136" s="11" t="s">
        <v>213</v>
      </c>
      <c r="F136" s="12" t="s">
        <v>5</v>
      </c>
      <c r="G136" s="13">
        <v>11.6</v>
      </c>
      <c r="H136" s="14"/>
      <c r="I136" s="39"/>
    </row>
    <row r="137" spans="1:9" ht="15.5">
      <c r="A137" s="60"/>
      <c r="B137" s="61" t="s">
        <v>214</v>
      </c>
      <c r="C137" s="61"/>
      <c r="D137" s="61"/>
      <c r="E137" s="62" t="s">
        <v>215</v>
      </c>
      <c r="F137" s="63" t="s">
        <v>3</v>
      </c>
      <c r="G137" s="64">
        <v>12.96</v>
      </c>
      <c r="H137" s="65"/>
      <c r="I137" s="66"/>
    </row>
    <row r="138" spans="1:9" ht="15.5">
      <c r="A138" s="60"/>
      <c r="B138" s="61" t="s">
        <v>216</v>
      </c>
      <c r="C138" s="61"/>
      <c r="D138" s="61"/>
      <c r="E138" s="62" t="s">
        <v>217</v>
      </c>
      <c r="F138" s="63" t="s">
        <v>3</v>
      </c>
      <c r="G138" s="64">
        <v>12.96</v>
      </c>
      <c r="H138" s="65"/>
      <c r="I138" s="66"/>
    </row>
    <row r="139" spans="1:9" ht="31">
      <c r="A139" s="60"/>
      <c r="B139" s="61" t="s">
        <v>218</v>
      </c>
      <c r="C139" s="61"/>
      <c r="D139" s="61"/>
      <c r="E139" s="62" t="s">
        <v>219</v>
      </c>
      <c r="F139" s="63" t="s">
        <v>3</v>
      </c>
      <c r="G139" s="64">
        <v>7.84</v>
      </c>
      <c r="H139" s="65"/>
      <c r="I139" s="66"/>
    </row>
    <row r="140" spans="1:9" ht="31">
      <c r="A140" s="60"/>
      <c r="B140" s="61" t="s">
        <v>220</v>
      </c>
      <c r="C140" s="61"/>
      <c r="D140" s="61"/>
      <c r="E140" s="62" t="s">
        <v>221</v>
      </c>
      <c r="F140" s="63" t="s">
        <v>3</v>
      </c>
      <c r="G140" s="64">
        <v>33.819999999999993</v>
      </c>
      <c r="H140" s="65"/>
      <c r="I140" s="66"/>
    </row>
    <row r="141" spans="1:9" ht="31">
      <c r="A141" s="60"/>
      <c r="B141" s="61" t="s">
        <v>222</v>
      </c>
      <c r="C141" s="61"/>
      <c r="D141" s="61"/>
      <c r="E141" s="62" t="s">
        <v>223</v>
      </c>
      <c r="F141" s="63" t="s">
        <v>16</v>
      </c>
      <c r="G141" s="64">
        <v>1</v>
      </c>
      <c r="H141" s="65"/>
      <c r="I141" s="66"/>
    </row>
    <row r="142" spans="1:9" ht="31">
      <c r="A142" s="60"/>
      <c r="B142" s="61" t="s">
        <v>224</v>
      </c>
      <c r="C142" s="61"/>
      <c r="D142" s="61"/>
      <c r="E142" s="62" t="s">
        <v>225</v>
      </c>
      <c r="F142" s="63" t="s">
        <v>16</v>
      </c>
      <c r="G142" s="64">
        <v>1</v>
      </c>
      <c r="H142" s="65"/>
      <c r="I142" s="66"/>
    </row>
    <row r="143" spans="1:9" ht="15.5">
      <c r="A143" s="60"/>
      <c r="B143" s="61"/>
      <c r="C143" s="61"/>
      <c r="D143" s="61"/>
      <c r="E143" s="72" t="s">
        <v>418</v>
      </c>
      <c r="F143" s="63"/>
      <c r="G143" s="64"/>
      <c r="H143" s="65"/>
      <c r="I143" s="66"/>
    </row>
    <row r="144" spans="1:9" ht="47" thickBot="1">
      <c r="A144" s="60"/>
      <c r="B144" s="61" t="s">
        <v>226</v>
      </c>
      <c r="C144" s="61"/>
      <c r="D144" s="61"/>
      <c r="E144" s="62" t="s">
        <v>227</v>
      </c>
      <c r="F144" s="63" t="s">
        <v>16</v>
      </c>
      <c r="G144" s="64">
        <v>1</v>
      </c>
      <c r="H144" s="65"/>
      <c r="I144" s="66"/>
    </row>
    <row r="145" spans="1:9" ht="16" thickBot="1">
      <c r="A145" s="16"/>
      <c r="B145" s="17"/>
      <c r="C145" s="17"/>
      <c r="D145" s="17"/>
      <c r="E145" s="18"/>
      <c r="F145" s="17"/>
      <c r="G145" s="19"/>
      <c r="H145" s="20"/>
      <c r="I145" s="21"/>
    </row>
    <row r="146" spans="1:9" ht="16" thickBot="1">
      <c r="A146" s="26"/>
      <c r="B146" s="27"/>
      <c r="C146" s="27"/>
      <c r="D146" s="27"/>
      <c r="E146" s="28"/>
      <c r="F146" s="29"/>
      <c r="G146" s="30"/>
      <c r="H146" s="31"/>
      <c r="I146" s="26"/>
    </row>
    <row r="147" spans="1:9" ht="14" thickBot="1">
      <c r="A147" s="23"/>
      <c r="B147" s="24" t="s">
        <v>419</v>
      </c>
      <c r="C147" s="24"/>
      <c r="D147" s="24"/>
      <c r="E147" s="24" t="s">
        <v>420</v>
      </c>
      <c r="F147" s="24"/>
      <c r="G147" s="24"/>
      <c r="H147" s="24"/>
      <c r="I147" s="25"/>
    </row>
    <row r="148" spans="1:9" ht="31">
      <c r="A148" s="6"/>
      <c r="B148" s="4" t="s">
        <v>228</v>
      </c>
      <c r="C148" s="10"/>
      <c r="D148" s="10"/>
      <c r="E148" s="7" t="s">
        <v>148</v>
      </c>
      <c r="F148" s="2" t="s">
        <v>4</v>
      </c>
      <c r="G148" s="9">
        <v>673.6146</v>
      </c>
      <c r="H148" s="8"/>
      <c r="I148" s="5"/>
    </row>
    <row r="149" spans="1:9" ht="15.5">
      <c r="A149" s="6"/>
      <c r="B149" s="4" t="s">
        <v>229</v>
      </c>
      <c r="C149" s="10"/>
      <c r="D149" s="10"/>
      <c r="E149" s="7" t="s">
        <v>150</v>
      </c>
      <c r="F149" s="2" t="s">
        <v>4</v>
      </c>
      <c r="G149" s="9">
        <v>46.139000000000003</v>
      </c>
      <c r="H149" s="8"/>
      <c r="I149" s="5"/>
    </row>
    <row r="150" spans="1:9" ht="15.5">
      <c r="A150" s="6"/>
      <c r="B150" s="4" t="s">
        <v>230</v>
      </c>
      <c r="C150" s="10"/>
      <c r="D150" s="10"/>
      <c r="E150" s="7" t="s">
        <v>231</v>
      </c>
      <c r="F150" s="2" t="s">
        <v>4</v>
      </c>
      <c r="G150" s="9">
        <v>673.6146</v>
      </c>
      <c r="H150" s="8"/>
      <c r="I150" s="5"/>
    </row>
    <row r="151" spans="1:9" ht="15.5">
      <c r="A151" s="6"/>
      <c r="B151" s="4" t="s">
        <v>232</v>
      </c>
      <c r="C151" s="10"/>
      <c r="D151" s="10"/>
      <c r="E151" s="7" t="s">
        <v>154</v>
      </c>
      <c r="F151" s="2" t="s">
        <v>4</v>
      </c>
      <c r="G151" s="9">
        <v>240.09</v>
      </c>
      <c r="H151" s="8"/>
      <c r="I151" s="5"/>
    </row>
    <row r="152" spans="1:9" ht="15.5">
      <c r="A152" s="6"/>
      <c r="B152" s="10"/>
      <c r="C152" s="10"/>
      <c r="D152" s="10"/>
      <c r="E152" s="71" t="s">
        <v>405</v>
      </c>
      <c r="F152" s="12"/>
      <c r="G152" s="13"/>
      <c r="H152" s="14"/>
      <c r="I152" s="15"/>
    </row>
    <row r="153" spans="1:9" ht="15.5">
      <c r="A153" s="6"/>
      <c r="B153" s="10"/>
      <c r="C153" s="10"/>
      <c r="D153" s="10"/>
      <c r="E153" s="70" t="s">
        <v>421</v>
      </c>
      <c r="F153" s="12"/>
      <c r="G153" s="13"/>
      <c r="H153" s="14"/>
      <c r="I153" s="15"/>
    </row>
    <row r="154" spans="1:9" ht="31">
      <c r="A154" s="6"/>
      <c r="B154" s="4" t="s">
        <v>233</v>
      </c>
      <c r="C154" s="10"/>
      <c r="D154" s="10"/>
      <c r="E154" s="7" t="s">
        <v>234</v>
      </c>
      <c r="F154" s="2" t="s">
        <v>5</v>
      </c>
      <c r="G154" s="9">
        <v>841.99099999999999</v>
      </c>
      <c r="H154" s="8"/>
      <c r="I154" s="5"/>
    </row>
    <row r="155" spans="1:9" ht="31">
      <c r="A155" s="6"/>
      <c r="B155" s="4" t="s">
        <v>235</v>
      </c>
      <c r="C155" s="10"/>
      <c r="D155" s="10"/>
      <c r="E155" s="7" t="s">
        <v>236</v>
      </c>
      <c r="F155" s="2" t="s">
        <v>5</v>
      </c>
      <c r="G155" s="9">
        <v>280.7</v>
      </c>
      <c r="H155" s="8"/>
      <c r="I155" s="5"/>
    </row>
    <row r="156" spans="1:9" ht="15.5">
      <c r="A156" s="6"/>
      <c r="B156" s="4" t="s">
        <v>237</v>
      </c>
      <c r="C156" s="10"/>
      <c r="D156" s="10"/>
      <c r="E156" s="7" t="s">
        <v>238</v>
      </c>
      <c r="F156" s="2" t="s">
        <v>3</v>
      </c>
      <c r="G156" s="9">
        <v>2694.4802000000004</v>
      </c>
      <c r="H156" s="8"/>
      <c r="I156" s="5"/>
    </row>
    <row r="157" spans="1:9" ht="15.5">
      <c r="A157" s="6"/>
      <c r="B157" s="4" t="s">
        <v>239</v>
      </c>
      <c r="C157" s="10"/>
      <c r="D157" s="10"/>
      <c r="E157" s="7" t="s">
        <v>240</v>
      </c>
      <c r="F157" s="2" t="s">
        <v>5</v>
      </c>
      <c r="G157" s="9">
        <v>224</v>
      </c>
      <c r="H157" s="8"/>
      <c r="I157" s="5"/>
    </row>
    <row r="158" spans="1:9" ht="15.5">
      <c r="A158" s="6"/>
      <c r="B158" s="10"/>
      <c r="C158" s="10"/>
      <c r="D158" s="10"/>
      <c r="E158" s="70" t="s">
        <v>407</v>
      </c>
      <c r="F158" s="12"/>
      <c r="G158" s="13"/>
      <c r="H158" s="14"/>
      <c r="I158" s="15"/>
    </row>
    <row r="159" spans="1:9" ht="16" thickBot="1">
      <c r="A159" s="6"/>
      <c r="B159" s="4" t="s">
        <v>241</v>
      </c>
      <c r="C159" s="10"/>
      <c r="D159" s="10"/>
      <c r="E159" s="7" t="s">
        <v>242</v>
      </c>
      <c r="F159" s="2" t="s">
        <v>16</v>
      </c>
      <c r="G159" s="9">
        <v>6</v>
      </c>
      <c r="H159" s="8"/>
      <c r="I159" s="5"/>
    </row>
    <row r="160" spans="1:9" ht="16" thickBot="1">
      <c r="A160" s="16" t="s">
        <v>10</v>
      </c>
      <c r="B160" s="17"/>
      <c r="C160" s="17"/>
      <c r="D160" s="17"/>
      <c r="E160" s="18"/>
      <c r="F160" s="17"/>
      <c r="G160" s="19"/>
      <c r="H160" s="20"/>
      <c r="I160" s="21"/>
    </row>
    <row r="161" spans="1:9" ht="16" thickBot="1">
      <c r="A161" s="26"/>
      <c r="B161" s="27"/>
      <c r="C161" s="27"/>
      <c r="D161" s="27"/>
      <c r="E161" s="28"/>
      <c r="F161" s="29"/>
      <c r="G161" s="30"/>
      <c r="H161" s="31"/>
      <c r="I161" s="26"/>
    </row>
    <row r="162" spans="1:9" ht="14" thickBot="1">
      <c r="A162" s="23"/>
      <c r="B162" s="24" t="s">
        <v>422</v>
      </c>
      <c r="C162" s="24"/>
      <c r="D162" s="24"/>
      <c r="E162" s="24" t="s">
        <v>423</v>
      </c>
      <c r="F162" s="24"/>
      <c r="G162" s="24"/>
      <c r="H162" s="24"/>
      <c r="I162" s="73"/>
    </row>
    <row r="163" spans="1:9" ht="14" thickBot="1">
      <c r="A163" s="23"/>
      <c r="B163" s="24" t="s">
        <v>424</v>
      </c>
      <c r="C163" s="24"/>
      <c r="D163" s="24"/>
      <c r="E163" s="24" t="s">
        <v>425</v>
      </c>
      <c r="F163" s="24"/>
      <c r="G163" s="24"/>
      <c r="H163" s="24"/>
      <c r="I163" s="25"/>
    </row>
    <row r="164" spans="1:9" ht="46.5">
      <c r="A164" s="6"/>
      <c r="B164" s="4" t="s">
        <v>243</v>
      </c>
      <c r="C164" s="10"/>
      <c r="D164" s="10"/>
      <c r="E164" s="7" t="s">
        <v>244</v>
      </c>
      <c r="F164" s="2" t="s">
        <v>16</v>
      </c>
      <c r="G164" s="9">
        <v>2</v>
      </c>
      <c r="H164" s="8"/>
      <c r="I164" s="5"/>
    </row>
    <row r="165" spans="1:9" ht="46.5">
      <c r="A165" s="6"/>
      <c r="B165" s="4" t="s">
        <v>245</v>
      </c>
      <c r="C165" s="10"/>
      <c r="D165" s="10"/>
      <c r="E165" s="7" t="s">
        <v>246</v>
      </c>
      <c r="F165" s="2" t="s">
        <v>16</v>
      </c>
      <c r="G165" s="9">
        <v>2</v>
      </c>
      <c r="H165" s="8"/>
      <c r="I165" s="5"/>
    </row>
    <row r="166" spans="1:9" ht="46.5">
      <c r="A166" s="6"/>
      <c r="B166" s="4" t="s">
        <v>247</v>
      </c>
      <c r="C166" s="10"/>
      <c r="D166" s="10"/>
      <c r="E166" s="7" t="s">
        <v>248</v>
      </c>
      <c r="F166" s="2" t="s">
        <v>16</v>
      </c>
      <c r="G166" s="9">
        <v>2</v>
      </c>
      <c r="H166" s="8"/>
      <c r="I166" s="5"/>
    </row>
    <row r="167" spans="1:9" ht="46.5">
      <c r="A167" s="6"/>
      <c r="B167" s="4" t="s">
        <v>249</v>
      </c>
      <c r="C167" s="10"/>
      <c r="D167" s="10"/>
      <c r="E167" s="7" t="s">
        <v>250</v>
      </c>
      <c r="F167" s="2" t="s">
        <v>16</v>
      </c>
      <c r="G167" s="9">
        <v>2</v>
      </c>
      <c r="H167" s="8"/>
      <c r="I167" s="5"/>
    </row>
    <row r="168" spans="1:9" ht="31">
      <c r="A168" s="6"/>
      <c r="B168" s="4" t="s">
        <v>251</v>
      </c>
      <c r="C168" s="10"/>
      <c r="D168" s="10"/>
      <c r="E168" s="7" t="s">
        <v>252</v>
      </c>
      <c r="F168" s="2" t="s">
        <v>16</v>
      </c>
      <c r="G168" s="9">
        <v>2</v>
      </c>
      <c r="H168" s="8"/>
      <c r="I168" s="5"/>
    </row>
    <row r="169" spans="1:9" ht="31">
      <c r="A169" s="6"/>
      <c r="B169" s="4" t="s">
        <v>253</v>
      </c>
      <c r="C169" s="10"/>
      <c r="D169" s="10"/>
      <c r="E169" s="7" t="s">
        <v>254</v>
      </c>
      <c r="F169" s="2" t="s">
        <v>16</v>
      </c>
      <c r="G169" s="9">
        <v>2</v>
      </c>
      <c r="H169" s="8"/>
      <c r="I169" s="5"/>
    </row>
    <row r="170" spans="1:9" ht="31">
      <c r="A170" s="6"/>
      <c r="B170" s="4" t="s">
        <v>255</v>
      </c>
      <c r="C170" s="10"/>
      <c r="D170" s="10"/>
      <c r="E170" s="7" t="s">
        <v>256</v>
      </c>
      <c r="F170" s="2" t="s">
        <v>16</v>
      </c>
      <c r="G170" s="9">
        <v>4</v>
      </c>
      <c r="H170" s="8"/>
      <c r="I170" s="5"/>
    </row>
    <row r="171" spans="1:9" ht="31">
      <c r="A171" s="6"/>
      <c r="B171" s="4" t="s">
        <v>257</v>
      </c>
      <c r="C171" s="10"/>
      <c r="D171" s="10"/>
      <c r="E171" s="7" t="s">
        <v>258</v>
      </c>
      <c r="F171" s="2" t="s">
        <v>5</v>
      </c>
      <c r="G171" s="9">
        <v>180</v>
      </c>
      <c r="H171" s="8"/>
      <c r="I171" s="5"/>
    </row>
    <row r="172" spans="1:9" ht="31">
      <c r="A172" s="6"/>
      <c r="B172" s="10" t="s">
        <v>259</v>
      </c>
      <c r="C172" s="10"/>
      <c r="D172" s="10"/>
      <c r="E172" s="11" t="s">
        <v>260</v>
      </c>
      <c r="F172" s="12" t="s">
        <v>16</v>
      </c>
      <c r="G172" s="13">
        <v>1</v>
      </c>
      <c r="H172" s="14"/>
      <c r="I172" s="15"/>
    </row>
    <row r="173" spans="1:9" ht="31">
      <c r="A173" s="6"/>
      <c r="B173" s="10" t="s">
        <v>261</v>
      </c>
      <c r="C173" s="10"/>
      <c r="D173" s="10"/>
      <c r="E173" s="11" t="s">
        <v>262</v>
      </c>
      <c r="F173" s="12" t="s">
        <v>16</v>
      </c>
      <c r="G173" s="13">
        <v>1</v>
      </c>
      <c r="H173" s="14"/>
      <c r="I173" s="15"/>
    </row>
    <row r="174" spans="1:9" ht="46.5">
      <c r="A174" s="6"/>
      <c r="B174" s="4" t="s">
        <v>263</v>
      </c>
      <c r="C174" s="10"/>
      <c r="D174" s="10"/>
      <c r="E174" s="7" t="s">
        <v>264</v>
      </c>
      <c r="F174" s="2" t="s">
        <v>265</v>
      </c>
      <c r="G174" s="9">
        <v>1</v>
      </c>
      <c r="H174" s="8"/>
      <c r="I174" s="5"/>
    </row>
    <row r="175" spans="1:9" ht="31.5" thickBot="1">
      <c r="A175" s="6"/>
      <c r="B175" s="4" t="s">
        <v>266</v>
      </c>
      <c r="C175" s="10"/>
      <c r="D175" s="10"/>
      <c r="E175" s="7" t="s">
        <v>267</v>
      </c>
      <c r="F175" s="2" t="s">
        <v>16</v>
      </c>
      <c r="G175" s="9">
        <v>1</v>
      </c>
      <c r="H175" s="8"/>
      <c r="I175" s="5"/>
    </row>
    <row r="176" spans="1:9" ht="16" thickBot="1">
      <c r="A176" s="16" t="s">
        <v>10</v>
      </c>
      <c r="B176" s="17"/>
      <c r="C176" s="17"/>
      <c r="D176" s="17"/>
      <c r="E176" s="18"/>
      <c r="F176" s="17"/>
      <c r="G176" s="19"/>
      <c r="H176" s="20"/>
      <c r="I176" s="21"/>
    </row>
    <row r="177" spans="1:9" ht="16" thickBot="1">
      <c r="A177" s="26"/>
      <c r="B177" s="27"/>
      <c r="C177" s="27"/>
      <c r="D177" s="27"/>
      <c r="E177" s="28"/>
      <c r="F177" s="29"/>
      <c r="G177" s="30"/>
      <c r="H177" s="31"/>
      <c r="I177" s="26"/>
    </row>
    <row r="178" spans="1:9" ht="14" thickBot="1">
      <c r="A178" s="23"/>
      <c r="B178" s="24" t="s">
        <v>426</v>
      </c>
      <c r="C178" s="24"/>
      <c r="D178" s="24"/>
      <c r="E178" s="24" t="s">
        <v>427</v>
      </c>
      <c r="F178" s="24"/>
      <c r="G178" s="24"/>
      <c r="H178" s="24"/>
      <c r="I178" s="25"/>
    </row>
    <row r="179" spans="1:9" ht="31">
      <c r="A179" s="6"/>
      <c r="B179" s="4" t="s">
        <v>268</v>
      </c>
      <c r="C179" s="10"/>
      <c r="D179" s="10"/>
      <c r="E179" s="7" t="s">
        <v>269</v>
      </c>
      <c r="F179" s="2" t="s">
        <v>16</v>
      </c>
      <c r="G179" s="9">
        <v>1</v>
      </c>
      <c r="H179" s="8"/>
      <c r="I179" s="5"/>
    </row>
    <row r="180" spans="1:9" ht="31">
      <c r="A180" s="6"/>
      <c r="B180" s="4" t="s">
        <v>270</v>
      </c>
      <c r="C180" s="10"/>
      <c r="D180" s="10"/>
      <c r="E180" s="7" t="s">
        <v>271</v>
      </c>
      <c r="F180" s="2" t="s">
        <v>5</v>
      </c>
      <c r="G180" s="9">
        <v>352</v>
      </c>
      <c r="H180" s="8"/>
      <c r="I180" s="5"/>
    </row>
    <row r="181" spans="1:9" ht="31">
      <c r="A181" s="6"/>
      <c r="B181" s="4" t="s">
        <v>272</v>
      </c>
      <c r="C181" s="10"/>
      <c r="D181" s="10"/>
      <c r="E181" s="7" t="s">
        <v>273</v>
      </c>
      <c r="F181" s="2" t="s">
        <v>5</v>
      </c>
      <c r="G181" s="9">
        <v>290</v>
      </c>
      <c r="H181" s="8"/>
      <c r="I181" s="5"/>
    </row>
    <row r="182" spans="1:9" ht="31">
      <c r="A182" s="6"/>
      <c r="B182" s="4" t="s">
        <v>274</v>
      </c>
      <c r="C182" s="10"/>
      <c r="D182" s="10"/>
      <c r="E182" s="7" t="s">
        <v>275</v>
      </c>
      <c r="F182" s="2" t="s">
        <v>5</v>
      </c>
      <c r="G182" s="9">
        <v>230</v>
      </c>
      <c r="H182" s="8"/>
      <c r="I182" s="5"/>
    </row>
    <row r="183" spans="1:9" ht="31">
      <c r="A183" s="6"/>
      <c r="B183" s="4" t="s">
        <v>276</v>
      </c>
      <c r="C183" s="10"/>
      <c r="D183" s="10"/>
      <c r="E183" s="7" t="s">
        <v>277</v>
      </c>
      <c r="F183" s="2" t="s">
        <v>5</v>
      </c>
      <c r="G183" s="9">
        <v>20</v>
      </c>
      <c r="H183" s="8"/>
      <c r="I183" s="5"/>
    </row>
    <row r="184" spans="1:9" ht="15.5">
      <c r="A184" s="6"/>
      <c r="B184" s="4" t="s">
        <v>278</v>
      </c>
      <c r="C184" s="10"/>
      <c r="D184" s="10"/>
      <c r="E184" s="7" t="s">
        <v>279</v>
      </c>
      <c r="F184" s="2" t="s">
        <v>16</v>
      </c>
      <c r="G184" s="9">
        <v>9</v>
      </c>
      <c r="H184" s="8"/>
      <c r="I184" s="5"/>
    </row>
    <row r="185" spans="1:9" ht="15.5">
      <c r="A185" s="6"/>
      <c r="B185" s="10" t="s">
        <v>280</v>
      </c>
      <c r="C185" s="10"/>
      <c r="D185" s="10"/>
      <c r="E185" s="11" t="s">
        <v>281</v>
      </c>
      <c r="F185" s="12" t="s">
        <v>16</v>
      </c>
      <c r="G185" s="13">
        <v>6</v>
      </c>
      <c r="H185" s="14"/>
      <c r="I185" s="15"/>
    </row>
    <row r="186" spans="1:9" ht="31">
      <c r="A186" s="6"/>
      <c r="B186" s="10" t="s">
        <v>282</v>
      </c>
      <c r="C186" s="10"/>
      <c r="D186" s="10"/>
      <c r="E186" s="11" t="s">
        <v>283</v>
      </c>
      <c r="F186" s="12" t="s">
        <v>5</v>
      </c>
      <c r="G186" s="13">
        <v>32</v>
      </c>
      <c r="H186" s="14"/>
      <c r="I186" s="15"/>
    </row>
    <row r="187" spans="1:9" ht="31">
      <c r="A187" s="6"/>
      <c r="B187" s="10" t="s">
        <v>284</v>
      </c>
      <c r="C187" s="10"/>
      <c r="D187" s="10"/>
      <c r="E187" s="11" t="s">
        <v>285</v>
      </c>
      <c r="F187" s="12" t="s">
        <v>5</v>
      </c>
      <c r="G187" s="13">
        <v>230</v>
      </c>
      <c r="H187" s="14"/>
      <c r="I187" s="15"/>
    </row>
    <row r="188" spans="1:9" ht="31">
      <c r="A188" s="6"/>
      <c r="B188" s="10" t="s">
        <v>286</v>
      </c>
      <c r="C188" s="10"/>
      <c r="D188" s="10"/>
      <c r="E188" s="11" t="s">
        <v>287</v>
      </c>
      <c r="F188" s="12" t="s">
        <v>5</v>
      </c>
      <c r="G188" s="13">
        <v>290</v>
      </c>
      <c r="H188" s="14"/>
      <c r="I188" s="15"/>
    </row>
    <row r="189" spans="1:9" ht="31">
      <c r="A189" s="6"/>
      <c r="B189" s="4" t="s">
        <v>288</v>
      </c>
      <c r="C189" s="10"/>
      <c r="D189" s="10"/>
      <c r="E189" s="7" t="s">
        <v>289</v>
      </c>
      <c r="F189" s="2" t="s">
        <v>5</v>
      </c>
      <c r="G189" s="9">
        <v>50</v>
      </c>
      <c r="H189" s="8"/>
      <c r="I189" s="5"/>
    </row>
    <row r="190" spans="1:9" ht="31">
      <c r="A190" s="6"/>
      <c r="B190" s="4" t="s">
        <v>290</v>
      </c>
      <c r="C190" s="10"/>
      <c r="D190" s="10"/>
      <c r="E190" s="7" t="s">
        <v>291</v>
      </c>
      <c r="F190" s="2" t="s">
        <v>5</v>
      </c>
      <c r="G190" s="9">
        <v>5</v>
      </c>
      <c r="H190" s="8"/>
      <c r="I190" s="5"/>
    </row>
    <row r="191" spans="1:9" ht="31">
      <c r="A191" s="6"/>
      <c r="B191" s="4" t="s">
        <v>292</v>
      </c>
      <c r="C191" s="10"/>
      <c r="D191" s="10"/>
      <c r="E191" s="7" t="s">
        <v>293</v>
      </c>
      <c r="F191" s="2" t="s">
        <v>5</v>
      </c>
      <c r="G191" s="9">
        <v>17</v>
      </c>
      <c r="H191" s="8"/>
      <c r="I191" s="5"/>
    </row>
    <row r="192" spans="1:9" ht="47" thickBot="1">
      <c r="A192" s="6"/>
      <c r="B192" s="4" t="s">
        <v>294</v>
      </c>
      <c r="C192" s="10"/>
      <c r="D192" s="10"/>
      <c r="E192" s="7" t="s">
        <v>295</v>
      </c>
      <c r="F192" s="2" t="s">
        <v>16</v>
      </c>
      <c r="G192" s="9">
        <v>1</v>
      </c>
      <c r="H192" s="8"/>
      <c r="I192" s="5"/>
    </row>
    <row r="193" spans="1:9" ht="16" thickBot="1">
      <c r="A193" s="16" t="s">
        <v>10</v>
      </c>
      <c r="B193" s="17"/>
      <c r="C193" s="17"/>
      <c r="D193" s="17"/>
      <c r="E193" s="18"/>
      <c r="F193" s="17"/>
      <c r="G193" s="19"/>
      <c r="H193" s="20"/>
      <c r="I193" s="21"/>
    </row>
    <row r="194" spans="1:9" ht="16" thickBot="1">
      <c r="A194" s="26"/>
      <c r="B194" s="27"/>
      <c r="C194" s="27"/>
      <c r="D194" s="27"/>
      <c r="E194" s="28"/>
      <c r="F194" s="29"/>
      <c r="G194" s="30"/>
      <c r="H194" s="31"/>
      <c r="I194" s="26"/>
    </row>
    <row r="195" spans="1:9" ht="14" thickBot="1">
      <c r="A195" s="23"/>
      <c r="B195" s="24" t="s">
        <v>428</v>
      </c>
      <c r="C195" s="24"/>
      <c r="D195" s="24"/>
      <c r="E195" s="24" t="s">
        <v>429</v>
      </c>
      <c r="F195" s="24"/>
      <c r="G195" s="24"/>
      <c r="H195" s="24"/>
      <c r="I195" s="25"/>
    </row>
    <row r="196" spans="1:9" ht="46.5">
      <c r="A196" s="6"/>
      <c r="B196" s="4" t="s">
        <v>296</v>
      </c>
      <c r="C196" s="10"/>
      <c r="D196" s="10"/>
      <c r="E196" s="7" t="s">
        <v>297</v>
      </c>
      <c r="F196" s="2" t="s">
        <v>16</v>
      </c>
      <c r="G196" s="9">
        <v>4</v>
      </c>
      <c r="H196" s="8"/>
      <c r="I196" s="5"/>
    </row>
    <row r="197" spans="1:9" ht="31">
      <c r="A197" s="6"/>
      <c r="B197" s="4" t="s">
        <v>298</v>
      </c>
      <c r="C197" s="10"/>
      <c r="D197" s="10"/>
      <c r="E197" s="7" t="s">
        <v>299</v>
      </c>
      <c r="F197" s="2" t="s">
        <v>16</v>
      </c>
      <c r="G197" s="9">
        <v>4</v>
      </c>
      <c r="H197" s="8"/>
      <c r="I197" s="5"/>
    </row>
    <row r="198" spans="1:9" ht="31">
      <c r="A198" s="6"/>
      <c r="B198" s="4" t="s">
        <v>300</v>
      </c>
      <c r="C198" s="10"/>
      <c r="D198" s="10"/>
      <c r="E198" s="7" t="s">
        <v>301</v>
      </c>
      <c r="F198" s="2" t="s">
        <v>16</v>
      </c>
      <c r="G198" s="9">
        <v>40</v>
      </c>
      <c r="H198" s="8"/>
      <c r="I198" s="5"/>
    </row>
    <row r="199" spans="1:9" ht="31">
      <c r="A199" s="6"/>
      <c r="B199" s="4" t="s">
        <v>302</v>
      </c>
      <c r="C199" s="10"/>
      <c r="D199" s="10"/>
      <c r="E199" s="7" t="s">
        <v>303</v>
      </c>
      <c r="F199" s="2" t="s">
        <v>16</v>
      </c>
      <c r="G199" s="9">
        <v>8</v>
      </c>
      <c r="H199" s="8"/>
      <c r="I199" s="5"/>
    </row>
    <row r="200" spans="1:9" ht="31">
      <c r="A200" s="6"/>
      <c r="B200" s="4" t="s">
        <v>304</v>
      </c>
      <c r="C200" s="10"/>
      <c r="D200" s="10"/>
      <c r="E200" s="7" t="s">
        <v>305</v>
      </c>
      <c r="F200" s="2" t="s">
        <v>16</v>
      </c>
      <c r="G200" s="9">
        <v>4</v>
      </c>
      <c r="H200" s="8"/>
      <c r="I200" s="5"/>
    </row>
    <row r="201" spans="1:9" ht="31">
      <c r="A201" s="6"/>
      <c r="B201" s="4" t="s">
        <v>306</v>
      </c>
      <c r="C201" s="10"/>
      <c r="D201" s="10"/>
      <c r="E201" s="7" t="s">
        <v>307</v>
      </c>
      <c r="F201" s="2" t="s">
        <v>16</v>
      </c>
      <c r="G201" s="9">
        <v>4</v>
      </c>
      <c r="H201" s="8"/>
      <c r="I201" s="5"/>
    </row>
    <row r="202" spans="1:9" ht="31">
      <c r="A202" s="6"/>
      <c r="B202" s="4" t="s">
        <v>308</v>
      </c>
      <c r="C202" s="10"/>
      <c r="D202" s="10"/>
      <c r="E202" s="7" t="s">
        <v>309</v>
      </c>
      <c r="F202" s="2" t="s">
        <v>16</v>
      </c>
      <c r="G202" s="9">
        <v>1</v>
      </c>
      <c r="H202" s="8"/>
      <c r="I202" s="5"/>
    </row>
    <row r="203" spans="1:9" ht="46.5">
      <c r="A203" s="6"/>
      <c r="B203" s="4" t="s">
        <v>310</v>
      </c>
      <c r="C203" s="10"/>
      <c r="D203" s="10"/>
      <c r="E203" s="7" t="s">
        <v>311</v>
      </c>
      <c r="F203" s="2" t="s">
        <v>5</v>
      </c>
      <c r="G203" s="9">
        <v>402</v>
      </c>
      <c r="H203" s="8"/>
      <c r="I203" s="5"/>
    </row>
    <row r="204" spans="1:9" ht="31.5" thickBot="1">
      <c r="A204" s="6"/>
      <c r="B204" s="4" t="s">
        <v>312</v>
      </c>
      <c r="C204" s="10"/>
      <c r="D204" s="10"/>
      <c r="E204" s="7" t="s">
        <v>313</v>
      </c>
      <c r="F204" s="2" t="s">
        <v>16</v>
      </c>
      <c r="G204" s="9">
        <v>6</v>
      </c>
      <c r="H204" s="8"/>
      <c r="I204" s="5"/>
    </row>
    <row r="205" spans="1:9" ht="16" thickBot="1">
      <c r="A205" s="16" t="s">
        <v>10</v>
      </c>
      <c r="B205" s="17"/>
      <c r="C205" s="17"/>
      <c r="D205" s="17"/>
      <c r="E205" s="18"/>
      <c r="F205" s="17"/>
      <c r="G205" s="19"/>
      <c r="H205" s="20"/>
      <c r="I205" s="21"/>
    </row>
    <row r="206" spans="1:9" ht="16" thickBot="1">
      <c r="A206" s="26"/>
      <c r="B206" s="27"/>
      <c r="C206" s="27"/>
      <c r="D206" s="27"/>
      <c r="E206" s="28"/>
      <c r="F206" s="29"/>
      <c r="G206" s="30"/>
      <c r="H206" s="31"/>
      <c r="I206" s="26"/>
    </row>
    <row r="207" spans="1:9" ht="14" thickBot="1">
      <c r="A207" s="23"/>
      <c r="B207" s="24" t="s">
        <v>430</v>
      </c>
      <c r="C207" s="24"/>
      <c r="D207" s="24"/>
      <c r="E207" s="24" t="s">
        <v>431</v>
      </c>
      <c r="F207" s="24"/>
      <c r="G207" s="24"/>
      <c r="H207" s="24"/>
      <c r="I207" s="25"/>
    </row>
    <row r="208" spans="1:9" ht="62">
      <c r="A208" s="6"/>
      <c r="B208" s="4" t="s">
        <v>314</v>
      </c>
      <c r="C208" s="10"/>
      <c r="D208" s="10"/>
      <c r="E208" s="7" t="s">
        <v>315</v>
      </c>
      <c r="F208" s="2" t="s">
        <v>16</v>
      </c>
      <c r="G208" s="9">
        <v>1</v>
      </c>
      <c r="H208" s="8"/>
      <c r="I208" s="5"/>
    </row>
    <row r="209" spans="1:9" ht="46.5">
      <c r="A209" s="6"/>
      <c r="B209" s="4" t="s">
        <v>316</v>
      </c>
      <c r="C209" s="10"/>
      <c r="D209" s="10"/>
      <c r="E209" s="7" t="s">
        <v>317</v>
      </c>
      <c r="F209" s="2" t="s">
        <v>16</v>
      </c>
      <c r="G209" s="9">
        <v>35</v>
      </c>
      <c r="H209" s="8"/>
      <c r="I209" s="5"/>
    </row>
    <row r="210" spans="1:9" ht="46.5">
      <c r="A210" s="6"/>
      <c r="B210" s="4" t="s">
        <v>318</v>
      </c>
      <c r="C210" s="10"/>
      <c r="D210" s="10"/>
      <c r="E210" s="7" t="s">
        <v>319</v>
      </c>
      <c r="F210" s="2" t="s">
        <v>16</v>
      </c>
      <c r="G210" s="9">
        <v>24</v>
      </c>
      <c r="H210" s="8"/>
      <c r="I210" s="5"/>
    </row>
    <row r="211" spans="1:9" ht="31">
      <c r="A211" s="6"/>
      <c r="B211" s="4" t="s">
        <v>320</v>
      </c>
      <c r="C211" s="10"/>
      <c r="D211" s="10"/>
      <c r="E211" s="7" t="s">
        <v>321</v>
      </c>
      <c r="F211" s="2" t="s">
        <v>16</v>
      </c>
      <c r="G211" s="9">
        <v>4</v>
      </c>
      <c r="H211" s="8"/>
      <c r="I211" s="5"/>
    </row>
    <row r="212" spans="1:9" ht="31">
      <c r="A212" s="6"/>
      <c r="B212" s="4" t="s">
        <v>322</v>
      </c>
      <c r="C212" s="10"/>
      <c r="D212" s="10"/>
      <c r="E212" s="7" t="s">
        <v>323</v>
      </c>
      <c r="F212" s="2" t="s">
        <v>16</v>
      </c>
      <c r="G212" s="9">
        <v>2</v>
      </c>
      <c r="H212" s="8"/>
      <c r="I212" s="5"/>
    </row>
    <row r="213" spans="1:9" ht="31">
      <c r="A213" s="6"/>
      <c r="B213" s="4" t="s">
        <v>324</v>
      </c>
      <c r="C213" s="10"/>
      <c r="D213" s="10"/>
      <c r="E213" s="7" t="s">
        <v>325</v>
      </c>
      <c r="F213" s="2" t="s">
        <v>16</v>
      </c>
      <c r="G213" s="9">
        <v>8</v>
      </c>
      <c r="H213" s="8"/>
      <c r="I213" s="5"/>
    </row>
    <row r="214" spans="1:9" ht="31">
      <c r="A214" s="6"/>
      <c r="B214" s="4" t="s">
        <v>326</v>
      </c>
      <c r="C214" s="10"/>
      <c r="D214" s="10"/>
      <c r="E214" s="7" t="s">
        <v>327</v>
      </c>
      <c r="F214" s="2" t="s">
        <v>16</v>
      </c>
      <c r="G214" s="9">
        <v>8</v>
      </c>
      <c r="H214" s="8"/>
      <c r="I214" s="5"/>
    </row>
    <row r="215" spans="1:9" ht="31">
      <c r="A215" s="6"/>
      <c r="B215" s="4" t="s">
        <v>328</v>
      </c>
      <c r="C215" s="10"/>
      <c r="D215" s="10"/>
      <c r="E215" s="7" t="s">
        <v>329</v>
      </c>
      <c r="F215" s="2" t="s">
        <v>16</v>
      </c>
      <c r="G215" s="9">
        <v>11</v>
      </c>
      <c r="H215" s="8"/>
      <c r="I215" s="5"/>
    </row>
    <row r="216" spans="1:9" ht="31">
      <c r="A216" s="6"/>
      <c r="B216" s="4" t="s">
        <v>330</v>
      </c>
      <c r="C216" s="10"/>
      <c r="D216" s="10"/>
      <c r="E216" s="7" t="s">
        <v>331</v>
      </c>
      <c r="F216" s="2" t="s">
        <v>16</v>
      </c>
      <c r="G216" s="9">
        <v>24</v>
      </c>
      <c r="H216" s="8"/>
      <c r="I216" s="5"/>
    </row>
    <row r="217" spans="1:9" ht="31.5" thickBot="1">
      <c r="A217" s="6"/>
      <c r="B217" s="4" t="s">
        <v>332</v>
      </c>
      <c r="C217" s="10"/>
      <c r="D217" s="10"/>
      <c r="E217" s="7" t="s">
        <v>333</v>
      </c>
      <c r="F217" s="2" t="s">
        <v>16</v>
      </c>
      <c r="G217" s="9">
        <v>24</v>
      </c>
      <c r="H217" s="8"/>
      <c r="I217" s="5"/>
    </row>
    <row r="218" spans="1:9" ht="16" thickBot="1">
      <c r="A218" s="16" t="s">
        <v>10</v>
      </c>
      <c r="B218" s="17"/>
      <c r="C218" s="17"/>
      <c r="D218" s="17"/>
      <c r="E218" s="18"/>
      <c r="F218" s="17"/>
      <c r="G218" s="19"/>
      <c r="H218" s="20"/>
      <c r="I218" s="21"/>
    </row>
    <row r="219" spans="1:9" ht="16" thickBot="1">
      <c r="A219" s="26"/>
      <c r="B219" s="27"/>
      <c r="C219" s="27"/>
      <c r="D219" s="27"/>
      <c r="E219" s="28"/>
      <c r="F219" s="29"/>
      <c r="G219" s="30"/>
      <c r="H219" s="31"/>
      <c r="I219" s="26"/>
    </row>
    <row r="220" spans="1:9" ht="14" thickBot="1">
      <c r="A220" s="23"/>
      <c r="B220" s="24" t="s">
        <v>432</v>
      </c>
      <c r="C220" s="24"/>
      <c r="D220" s="24"/>
      <c r="E220" s="24" t="s">
        <v>433</v>
      </c>
      <c r="F220" s="24"/>
      <c r="G220" s="24"/>
      <c r="H220" s="24"/>
      <c r="I220" s="25"/>
    </row>
    <row r="221" spans="1:9" ht="31">
      <c r="A221" s="6"/>
      <c r="B221" s="4" t="s">
        <v>334</v>
      </c>
      <c r="C221" s="10"/>
      <c r="D221" s="10"/>
      <c r="E221" s="7" t="s">
        <v>335</v>
      </c>
      <c r="F221" s="2" t="s">
        <v>16</v>
      </c>
      <c r="G221" s="9">
        <v>1</v>
      </c>
      <c r="H221" s="8"/>
      <c r="I221" s="5"/>
    </row>
    <row r="222" spans="1:9" ht="31">
      <c r="A222" s="6"/>
      <c r="B222" s="4" t="s">
        <v>336</v>
      </c>
      <c r="C222" s="10"/>
      <c r="D222" s="10"/>
      <c r="E222" s="7" t="s">
        <v>337</v>
      </c>
      <c r="F222" s="2" t="s">
        <v>16</v>
      </c>
      <c r="G222" s="9">
        <v>1</v>
      </c>
      <c r="H222" s="8"/>
      <c r="I222" s="5"/>
    </row>
    <row r="223" spans="1:9" ht="31.5" thickBot="1">
      <c r="A223" s="6"/>
      <c r="B223" s="4" t="s">
        <v>338</v>
      </c>
      <c r="C223" s="10"/>
      <c r="D223" s="10"/>
      <c r="E223" s="7" t="s">
        <v>339</v>
      </c>
      <c r="F223" s="2" t="s">
        <v>16</v>
      </c>
      <c r="G223" s="9">
        <v>1</v>
      </c>
      <c r="H223" s="8"/>
      <c r="I223" s="5"/>
    </row>
    <row r="224" spans="1:9" ht="16" thickBot="1">
      <c r="A224" s="16" t="s">
        <v>10</v>
      </c>
      <c r="B224" s="17"/>
      <c r="C224" s="17"/>
      <c r="D224" s="17"/>
      <c r="E224" s="18"/>
      <c r="F224" s="17"/>
      <c r="G224" s="19"/>
      <c r="H224" s="20"/>
      <c r="I224" s="21"/>
    </row>
    <row r="225" spans="1:9" ht="16" thickBot="1">
      <c r="A225" s="26"/>
      <c r="B225" s="27"/>
      <c r="C225" s="27"/>
      <c r="D225" s="27"/>
      <c r="E225" s="28"/>
      <c r="F225" s="29"/>
      <c r="G225" s="30"/>
      <c r="H225" s="31"/>
      <c r="I225" s="26"/>
    </row>
    <row r="226" spans="1:9" ht="14" thickBot="1">
      <c r="A226" s="23"/>
      <c r="B226" s="24" t="s">
        <v>434</v>
      </c>
      <c r="C226" s="24"/>
      <c r="D226" s="24"/>
      <c r="E226" s="24" t="s">
        <v>435</v>
      </c>
      <c r="F226" s="24"/>
      <c r="G226" s="24"/>
      <c r="H226" s="24"/>
      <c r="I226" s="25"/>
    </row>
    <row r="227" spans="1:9" ht="31">
      <c r="A227" s="6"/>
      <c r="B227" s="4" t="s">
        <v>340</v>
      </c>
      <c r="C227" s="10"/>
      <c r="D227" s="10"/>
      <c r="E227" s="7" t="s">
        <v>341</v>
      </c>
      <c r="F227" s="2" t="s">
        <v>16</v>
      </c>
      <c r="G227" s="9">
        <v>33</v>
      </c>
      <c r="H227" s="8"/>
      <c r="I227" s="5"/>
    </row>
    <row r="228" spans="1:9" ht="31">
      <c r="A228" s="6"/>
      <c r="B228" s="4" t="s">
        <v>342</v>
      </c>
      <c r="C228" s="10"/>
      <c r="D228" s="10"/>
      <c r="E228" s="7" t="s">
        <v>343</v>
      </c>
      <c r="F228" s="2" t="s">
        <v>16</v>
      </c>
      <c r="G228" s="9">
        <v>21</v>
      </c>
      <c r="H228" s="8"/>
      <c r="I228" s="5"/>
    </row>
    <row r="229" spans="1:9" ht="31">
      <c r="A229" s="6"/>
      <c r="B229" s="4" t="s">
        <v>344</v>
      </c>
      <c r="C229" s="10"/>
      <c r="D229" s="10"/>
      <c r="E229" s="7" t="s">
        <v>345</v>
      </c>
      <c r="F229" s="2" t="s">
        <v>16</v>
      </c>
      <c r="G229" s="9">
        <v>27</v>
      </c>
      <c r="H229" s="8"/>
      <c r="I229" s="5"/>
    </row>
    <row r="230" spans="1:9" ht="31">
      <c r="A230" s="6"/>
      <c r="B230" s="4" t="s">
        <v>346</v>
      </c>
      <c r="C230" s="10"/>
      <c r="D230" s="10"/>
      <c r="E230" s="7" t="s">
        <v>347</v>
      </c>
      <c r="F230" s="2" t="s">
        <v>16</v>
      </c>
      <c r="G230" s="9">
        <v>17</v>
      </c>
      <c r="H230" s="8"/>
      <c r="I230" s="5"/>
    </row>
    <row r="231" spans="1:9" ht="31">
      <c r="A231" s="6"/>
      <c r="B231" s="4" t="s">
        <v>348</v>
      </c>
      <c r="C231" s="10"/>
      <c r="D231" s="10"/>
      <c r="E231" s="7" t="s">
        <v>349</v>
      </c>
      <c r="F231" s="2" t="s">
        <v>16</v>
      </c>
      <c r="G231" s="9">
        <v>15</v>
      </c>
      <c r="H231" s="8"/>
      <c r="I231" s="5"/>
    </row>
    <row r="232" spans="1:9" ht="31">
      <c r="A232" s="6"/>
      <c r="B232" s="4" t="s">
        <v>350</v>
      </c>
      <c r="C232" s="10"/>
      <c r="D232" s="10"/>
      <c r="E232" s="7" t="s">
        <v>351</v>
      </c>
      <c r="F232" s="2" t="s">
        <v>16</v>
      </c>
      <c r="G232" s="9">
        <v>23</v>
      </c>
      <c r="H232" s="8"/>
      <c r="I232" s="5"/>
    </row>
    <row r="233" spans="1:9" ht="31">
      <c r="A233" s="6"/>
      <c r="B233" s="4" t="s">
        <v>352</v>
      </c>
      <c r="C233" s="10"/>
      <c r="D233" s="10"/>
      <c r="E233" s="7" t="s">
        <v>353</v>
      </c>
      <c r="F233" s="2" t="s">
        <v>16</v>
      </c>
      <c r="G233" s="9">
        <v>60</v>
      </c>
      <c r="H233" s="8"/>
      <c r="I233" s="5"/>
    </row>
    <row r="234" spans="1:9" ht="31">
      <c r="A234" s="6"/>
      <c r="B234" s="4" t="s">
        <v>354</v>
      </c>
      <c r="C234" s="10"/>
      <c r="D234" s="10"/>
      <c r="E234" s="7" t="s">
        <v>355</v>
      </c>
      <c r="F234" s="2" t="s">
        <v>16</v>
      </c>
      <c r="G234" s="9">
        <v>15</v>
      </c>
      <c r="H234" s="8"/>
      <c r="I234" s="5"/>
    </row>
    <row r="235" spans="1:9" ht="31">
      <c r="A235" s="6"/>
      <c r="B235" s="4" t="s">
        <v>356</v>
      </c>
      <c r="C235" s="10"/>
      <c r="D235" s="10"/>
      <c r="E235" s="7" t="s">
        <v>357</v>
      </c>
      <c r="F235" s="2" t="s">
        <v>16</v>
      </c>
      <c r="G235" s="9">
        <v>8</v>
      </c>
      <c r="H235" s="8"/>
      <c r="I235" s="5"/>
    </row>
    <row r="236" spans="1:9" ht="31">
      <c r="A236" s="6"/>
      <c r="B236" s="10" t="s">
        <v>358</v>
      </c>
      <c r="C236" s="10"/>
      <c r="D236" s="10"/>
      <c r="E236" s="11" t="s">
        <v>359</v>
      </c>
      <c r="F236" s="12" t="s">
        <v>16</v>
      </c>
      <c r="G236" s="13">
        <v>6</v>
      </c>
      <c r="H236" s="14"/>
      <c r="I236" s="15"/>
    </row>
    <row r="237" spans="1:9" ht="31">
      <c r="A237" s="6"/>
      <c r="B237" s="10" t="s">
        <v>360</v>
      </c>
      <c r="C237" s="10"/>
      <c r="D237" s="10"/>
      <c r="E237" s="11" t="s">
        <v>361</v>
      </c>
      <c r="F237" s="12" t="s">
        <v>16</v>
      </c>
      <c r="G237" s="13">
        <v>15</v>
      </c>
      <c r="H237" s="14"/>
      <c r="I237" s="15"/>
    </row>
    <row r="238" spans="1:9" ht="31">
      <c r="A238" s="6"/>
      <c r="B238" s="10" t="s">
        <v>362</v>
      </c>
      <c r="C238" s="10"/>
      <c r="D238" s="10"/>
      <c r="E238" s="11" t="s">
        <v>363</v>
      </c>
      <c r="F238" s="12" t="s">
        <v>16</v>
      </c>
      <c r="G238" s="13">
        <v>4</v>
      </c>
      <c r="H238" s="14"/>
      <c r="I238" s="15"/>
    </row>
    <row r="239" spans="1:9" ht="31">
      <c r="A239" s="6"/>
      <c r="B239" s="10" t="s">
        <v>364</v>
      </c>
      <c r="C239" s="10"/>
      <c r="D239" s="10"/>
      <c r="E239" s="11" t="s">
        <v>365</v>
      </c>
      <c r="F239" s="12" t="s">
        <v>16</v>
      </c>
      <c r="G239" s="13">
        <v>10</v>
      </c>
      <c r="H239" s="14"/>
      <c r="I239" s="15"/>
    </row>
    <row r="240" spans="1:9" ht="31">
      <c r="A240" s="6"/>
      <c r="B240" s="10" t="s">
        <v>366</v>
      </c>
      <c r="C240" s="10"/>
      <c r="D240" s="10"/>
      <c r="E240" s="11" t="s">
        <v>367</v>
      </c>
      <c r="F240" s="12" t="s">
        <v>16</v>
      </c>
      <c r="G240" s="13">
        <v>40</v>
      </c>
      <c r="H240" s="14"/>
      <c r="I240" s="15"/>
    </row>
    <row r="241" spans="1:11" ht="31">
      <c r="A241" s="6"/>
      <c r="B241" s="10" t="s">
        <v>368</v>
      </c>
      <c r="C241" s="10"/>
      <c r="D241" s="10"/>
      <c r="E241" s="11" t="s">
        <v>369</v>
      </c>
      <c r="F241" s="12" t="s">
        <v>16</v>
      </c>
      <c r="G241" s="13">
        <v>4</v>
      </c>
      <c r="H241" s="14"/>
      <c r="I241" s="15"/>
    </row>
    <row r="242" spans="1:11" ht="31">
      <c r="A242" s="6"/>
      <c r="B242" s="10" t="s">
        <v>370</v>
      </c>
      <c r="C242" s="10"/>
      <c r="D242" s="10"/>
      <c r="E242" s="11" t="s">
        <v>371</v>
      </c>
      <c r="F242" s="12" t="s">
        <v>16</v>
      </c>
      <c r="G242" s="13">
        <v>5</v>
      </c>
      <c r="H242" s="14"/>
      <c r="I242" s="15"/>
    </row>
    <row r="243" spans="1:11" ht="15.5">
      <c r="A243" s="6"/>
      <c r="B243" s="10" t="s">
        <v>372</v>
      </c>
      <c r="C243" s="10"/>
      <c r="D243" s="10"/>
      <c r="E243" s="11" t="s">
        <v>373</v>
      </c>
      <c r="F243" s="12" t="s">
        <v>16</v>
      </c>
      <c r="G243" s="13">
        <v>7</v>
      </c>
      <c r="H243" s="14"/>
      <c r="I243" s="15"/>
    </row>
    <row r="244" spans="1:11" ht="31">
      <c r="A244" s="6"/>
      <c r="B244" s="10" t="s">
        <v>374</v>
      </c>
      <c r="C244" s="10"/>
      <c r="D244" s="10"/>
      <c r="E244" s="11" t="s">
        <v>375</v>
      </c>
      <c r="F244" s="12" t="s">
        <v>16</v>
      </c>
      <c r="G244" s="13">
        <v>2</v>
      </c>
      <c r="H244" s="14"/>
      <c r="I244" s="15"/>
    </row>
    <row r="245" spans="1:11" ht="31">
      <c r="A245" s="6"/>
      <c r="B245" s="10" t="s">
        <v>376</v>
      </c>
      <c r="C245" s="10"/>
      <c r="D245" s="10"/>
      <c r="E245" s="11" t="s">
        <v>377</v>
      </c>
      <c r="F245" s="12" t="s">
        <v>16</v>
      </c>
      <c r="G245" s="13">
        <v>7</v>
      </c>
      <c r="H245" s="14"/>
      <c r="I245" s="15"/>
    </row>
    <row r="246" spans="1:11" ht="31">
      <c r="A246" s="6"/>
      <c r="B246" s="10" t="s">
        <v>378</v>
      </c>
      <c r="C246" s="10"/>
      <c r="D246" s="10"/>
      <c r="E246" s="11" t="s">
        <v>379</v>
      </c>
      <c r="F246" s="12" t="s">
        <v>16</v>
      </c>
      <c r="G246" s="13">
        <v>2</v>
      </c>
      <c r="H246" s="14"/>
      <c r="I246" s="15"/>
    </row>
    <row r="247" spans="1:11" ht="31">
      <c r="A247" s="6"/>
      <c r="B247" s="10" t="s">
        <v>380</v>
      </c>
      <c r="C247" s="10"/>
      <c r="D247" s="10"/>
      <c r="E247" s="11" t="s">
        <v>381</v>
      </c>
      <c r="F247" s="12" t="s">
        <v>16</v>
      </c>
      <c r="G247" s="13">
        <v>44</v>
      </c>
      <c r="H247" s="14"/>
      <c r="I247" s="15"/>
    </row>
    <row r="248" spans="1:11" ht="31">
      <c r="A248" s="6"/>
      <c r="B248" s="10" t="s">
        <v>382</v>
      </c>
      <c r="C248" s="10"/>
      <c r="D248" s="10"/>
      <c r="E248" s="11" t="s">
        <v>383</v>
      </c>
      <c r="F248" s="12" t="s">
        <v>16</v>
      </c>
      <c r="G248" s="13">
        <v>15</v>
      </c>
      <c r="H248" s="14"/>
      <c r="I248" s="15"/>
    </row>
    <row r="249" spans="1:11" ht="31">
      <c r="A249" s="6"/>
      <c r="B249" s="10" t="s">
        <v>384</v>
      </c>
      <c r="C249" s="10"/>
      <c r="D249" s="10"/>
      <c r="E249" s="11" t="s">
        <v>385</v>
      </c>
      <c r="F249" s="12" t="s">
        <v>16</v>
      </c>
      <c r="G249" s="13">
        <v>23</v>
      </c>
      <c r="H249" s="14"/>
      <c r="I249" s="15"/>
    </row>
    <row r="250" spans="1:11" ht="31.5" thickBot="1">
      <c r="A250" s="6"/>
      <c r="B250" s="10" t="s">
        <v>386</v>
      </c>
      <c r="C250" s="10"/>
      <c r="D250" s="10"/>
      <c r="E250" s="11" t="s">
        <v>387</v>
      </c>
      <c r="F250" s="12" t="s">
        <v>16</v>
      </c>
      <c r="G250" s="13">
        <v>21</v>
      </c>
      <c r="H250" s="14"/>
      <c r="I250" s="15"/>
    </row>
    <row r="251" spans="1:11" ht="16" thickBot="1">
      <c r="A251" s="16" t="s">
        <v>10</v>
      </c>
      <c r="B251" s="17"/>
      <c r="C251" s="17"/>
      <c r="D251" s="17"/>
      <c r="E251" s="18"/>
      <c r="F251" s="17"/>
      <c r="G251" s="19"/>
      <c r="H251" s="20"/>
      <c r="I251" s="21"/>
    </row>
    <row r="252" spans="1:11" ht="16" thickBot="1">
      <c r="A252" s="26"/>
      <c r="B252" s="27"/>
      <c r="C252" s="27"/>
      <c r="D252" s="27"/>
      <c r="E252" s="28"/>
      <c r="F252" s="29"/>
      <c r="G252" s="30"/>
      <c r="H252" s="31"/>
      <c r="I252" s="26"/>
    </row>
    <row r="253" spans="1:11" ht="14" thickBot="1">
      <c r="A253" s="23"/>
      <c r="B253" s="24" t="s">
        <v>436</v>
      </c>
      <c r="C253" s="24"/>
      <c r="D253" s="24"/>
      <c r="E253" s="24" t="s">
        <v>437</v>
      </c>
      <c r="F253" s="24"/>
      <c r="G253" s="24"/>
      <c r="H253" s="24"/>
      <c r="I253" s="25"/>
    </row>
    <row r="254" spans="1:11" ht="16" thickBot="1">
      <c r="A254" s="6"/>
      <c r="B254" s="4" t="s">
        <v>388</v>
      </c>
      <c r="C254" s="10"/>
      <c r="D254" s="10"/>
      <c r="E254" s="7" t="s">
        <v>389</v>
      </c>
      <c r="F254" s="2" t="s">
        <v>3</v>
      </c>
      <c r="G254" s="9">
        <v>10547.000000000004</v>
      </c>
      <c r="H254" s="8"/>
      <c r="I254" s="5"/>
    </row>
    <row r="255" spans="1:11" ht="16" thickBot="1">
      <c r="A255" s="16" t="s">
        <v>10</v>
      </c>
      <c r="B255" s="17"/>
      <c r="C255" s="17"/>
      <c r="D255" s="17"/>
      <c r="E255" s="18"/>
      <c r="F255" s="17"/>
      <c r="G255" s="19"/>
      <c r="H255" s="20"/>
      <c r="I255" s="21"/>
      <c r="K255" s="1"/>
    </row>
    <row r="256" spans="1:11" ht="37.5" customHeight="1" thickBot="1">
      <c r="A256" s="340" t="s">
        <v>438</v>
      </c>
      <c r="B256" s="341"/>
      <c r="C256" s="341"/>
      <c r="D256" s="341"/>
      <c r="E256" s="341"/>
      <c r="F256" s="341"/>
      <c r="G256" s="341"/>
      <c r="H256" s="342"/>
      <c r="I256" s="96"/>
    </row>
    <row r="257" spans="1:9" ht="40.5" customHeight="1">
      <c r="A257" s="74"/>
      <c r="B257" s="74"/>
      <c r="C257" s="74"/>
      <c r="D257" s="74"/>
      <c r="E257" s="74"/>
      <c r="F257" s="74"/>
      <c r="G257" s="74"/>
      <c r="H257" s="74"/>
      <c r="I257" s="75"/>
    </row>
    <row r="258" spans="1:9" ht="26.25" customHeight="1">
      <c r="A258" s="76"/>
      <c r="B258" s="78"/>
      <c r="C258" s="78"/>
      <c r="D258" s="78"/>
      <c r="E258" s="99" t="s">
        <v>439</v>
      </c>
      <c r="F258" s="100"/>
      <c r="G258" s="101"/>
      <c r="H258" s="102"/>
      <c r="I258" s="97"/>
    </row>
    <row r="259" spans="1:9" ht="26.25" customHeight="1">
      <c r="A259" s="76"/>
      <c r="B259" s="77"/>
      <c r="C259" s="76"/>
      <c r="D259" s="76"/>
      <c r="E259" s="103" t="s">
        <v>449</v>
      </c>
      <c r="F259" s="100"/>
      <c r="G259" s="101"/>
      <c r="H259" s="104"/>
      <c r="I259" s="98"/>
    </row>
    <row r="260" spans="1:9" ht="26.25" customHeight="1">
      <c r="A260" s="76"/>
      <c r="B260" s="77"/>
      <c r="C260" s="76"/>
      <c r="D260" s="76"/>
      <c r="E260" s="103" t="s">
        <v>450</v>
      </c>
      <c r="F260" s="100"/>
      <c r="G260" s="101"/>
      <c r="H260" s="104"/>
      <c r="I260" s="98"/>
    </row>
    <row r="261" spans="1:9" ht="26.25" customHeight="1" thickBot="1">
      <c r="A261" s="76"/>
      <c r="B261" s="77"/>
      <c r="C261" s="76"/>
      <c r="D261" s="79"/>
      <c r="E261" s="103" t="s">
        <v>451</v>
      </c>
      <c r="F261" s="100"/>
      <c r="G261" s="101"/>
      <c r="H261" s="104"/>
      <c r="I261" s="98"/>
    </row>
    <row r="262" spans="1:9" ht="26.25" customHeight="1" thickBot="1">
      <c r="A262" s="76"/>
      <c r="B262" s="77"/>
      <c r="C262" s="76"/>
      <c r="D262" s="76"/>
      <c r="E262" s="105" t="s">
        <v>24</v>
      </c>
      <c r="F262" s="106"/>
      <c r="G262" s="107"/>
      <c r="H262" s="108"/>
      <c r="I262" s="96"/>
    </row>
    <row r="263" spans="1:9" ht="40.5" customHeight="1" thickBot="1">
      <c r="A263" s="76"/>
      <c r="B263" s="77"/>
      <c r="C263" s="77"/>
      <c r="D263" s="77"/>
      <c r="E263" s="76"/>
      <c r="F263" s="76"/>
      <c r="G263" s="80"/>
      <c r="H263" s="81"/>
      <c r="I263" s="82"/>
    </row>
    <row r="264" spans="1:9" ht="40.5" customHeight="1">
      <c r="A264" s="83"/>
      <c r="B264" s="343"/>
      <c r="C264" s="343"/>
      <c r="D264" s="343"/>
      <c r="E264" s="343"/>
      <c r="F264" s="343"/>
      <c r="G264" s="343"/>
      <c r="H264" s="343"/>
      <c r="I264" s="344"/>
    </row>
    <row r="265" spans="1:9" ht="40.5" customHeight="1">
      <c r="A265" s="335" t="s">
        <v>440</v>
      </c>
      <c r="B265" s="336"/>
      <c r="C265" s="336"/>
      <c r="D265" s="336"/>
      <c r="E265" s="336"/>
      <c r="F265" s="345" t="s">
        <v>7</v>
      </c>
      <c r="G265" s="345"/>
      <c r="H265" s="345"/>
      <c r="I265" s="84" t="s">
        <v>441</v>
      </c>
    </row>
    <row r="266" spans="1:9" ht="40.5" customHeight="1">
      <c r="A266" s="335" t="s">
        <v>442</v>
      </c>
      <c r="B266" s="336"/>
      <c r="C266" s="336"/>
      <c r="D266" s="336"/>
      <c r="E266" s="336"/>
      <c r="F266" s="332" t="s">
        <v>22</v>
      </c>
      <c r="G266" s="332"/>
      <c r="H266" s="85" t="s">
        <v>443</v>
      </c>
      <c r="I266" s="109"/>
    </row>
    <row r="267" spans="1:9" ht="40.5" customHeight="1">
      <c r="A267" s="335" t="s">
        <v>444</v>
      </c>
      <c r="B267" s="336"/>
      <c r="C267" s="336"/>
      <c r="D267" s="336"/>
      <c r="E267" s="336"/>
      <c r="F267" s="337" t="s">
        <v>452</v>
      </c>
      <c r="G267" s="338"/>
      <c r="H267" s="85" t="s">
        <v>445</v>
      </c>
      <c r="I267" s="109"/>
    </row>
    <row r="268" spans="1:9" ht="40.5" customHeight="1">
      <c r="A268" s="86"/>
      <c r="B268" s="87"/>
      <c r="C268" s="88"/>
      <c r="D268" s="88"/>
      <c r="E268" s="89"/>
      <c r="F268" s="339" t="s">
        <v>12</v>
      </c>
      <c r="G268" s="332"/>
      <c r="H268" s="85" t="s">
        <v>446</v>
      </c>
      <c r="I268" s="109"/>
    </row>
    <row r="269" spans="1:9" ht="40.5" customHeight="1">
      <c r="A269" s="90"/>
      <c r="B269" s="91"/>
      <c r="C269" s="91"/>
      <c r="D269" s="91"/>
      <c r="E269" s="92"/>
      <c r="F269" s="332" t="s">
        <v>447</v>
      </c>
      <c r="G269" s="332"/>
      <c r="H269" s="85" t="s">
        <v>448</v>
      </c>
      <c r="I269" s="110"/>
    </row>
    <row r="270" spans="1:9" ht="25.5" customHeight="1" thickBot="1">
      <c r="A270" s="93"/>
      <c r="B270" s="94"/>
      <c r="C270" s="94"/>
      <c r="D270" s="94"/>
      <c r="E270" s="95"/>
      <c r="F270" s="333"/>
      <c r="G270" s="333"/>
      <c r="H270" s="333"/>
      <c r="I270" s="334"/>
    </row>
    <row r="271" spans="1:9" ht="20.25" customHeight="1"/>
  </sheetData>
  <mergeCells count="22">
    <mergeCell ref="A266:E266"/>
    <mergeCell ref="F266:G266"/>
    <mergeCell ref="A1:D1"/>
    <mergeCell ref="A3:I4"/>
    <mergeCell ref="A5:I5"/>
    <mergeCell ref="A7:A8"/>
    <mergeCell ref="B7:B8"/>
    <mergeCell ref="C7:D7"/>
    <mergeCell ref="E7:E8"/>
    <mergeCell ref="F7:F8"/>
    <mergeCell ref="G7:G8"/>
    <mergeCell ref="H7:H8"/>
    <mergeCell ref="I7:I8"/>
    <mergeCell ref="A256:H256"/>
    <mergeCell ref="B264:I264"/>
    <mergeCell ref="A265:E265"/>
    <mergeCell ref="F265:H265"/>
    <mergeCell ref="A267:E267"/>
    <mergeCell ref="F267:G267"/>
    <mergeCell ref="F268:G268"/>
    <mergeCell ref="F269:G269"/>
    <mergeCell ref="F270:I270"/>
  </mergeCells>
  <conditionalFormatting sqref="A7:A8">
    <cfRule type="expression" dxfId="0" priority="1">
      <formula>$B$13=3</formula>
    </cfRule>
  </conditionalFormatting>
  <printOptions horizontalCentered="1"/>
  <pageMargins left="0.23622047244094491" right="0.43307086614173229" top="0.9055118110236221" bottom="0.62992125984251968" header="0.27559055118110237" footer="0.35433070866141736"/>
  <pageSetup scale="55" fitToHeight="0" orientation="portrait" horizontalDpi="4294967294" verticalDpi="15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A8B3B-5302-4C70-A331-FC81BE9414C8}">
  <dimension ref="B1:P91"/>
  <sheetViews>
    <sheetView showGridLines="0" tabSelected="1" view="pageBreakPreview" zoomScale="80" zoomScaleNormal="80" zoomScaleSheetLayoutView="80" workbookViewId="0">
      <selection activeCell="I20" sqref="I20"/>
    </sheetView>
  </sheetViews>
  <sheetFormatPr baseColWidth="10" defaultColWidth="11.453125" defaultRowHeight="13"/>
  <cols>
    <col min="1" max="2" width="3.453125" style="111" customWidth="1"/>
    <col min="3" max="3" width="12.453125" style="111" customWidth="1"/>
    <col min="4" max="4" width="18" style="111" customWidth="1"/>
    <col min="5" max="11" width="11.453125" style="111"/>
    <col min="12" max="12" width="17.453125" style="111" customWidth="1"/>
    <col min="13" max="14" width="11.453125" style="111"/>
    <col min="15" max="15" width="20" style="111" customWidth="1"/>
    <col min="16" max="17" width="3.453125" style="111" customWidth="1"/>
    <col min="18" max="16384" width="11.453125" style="111"/>
  </cols>
  <sheetData>
    <row r="1" spans="2:16" ht="13.5" thickBot="1"/>
    <row r="2" spans="2:16" ht="13.5" thickTop="1">
      <c r="B2" s="112"/>
      <c r="C2" s="113"/>
      <c r="D2" s="113"/>
      <c r="E2" s="113"/>
      <c r="F2" s="113"/>
      <c r="G2" s="113"/>
      <c r="H2" s="113"/>
      <c r="I2" s="113"/>
      <c r="J2" s="113"/>
      <c r="K2" s="113"/>
      <c r="L2" s="113"/>
      <c r="M2" s="113"/>
      <c r="N2" s="113"/>
      <c r="O2" s="113"/>
      <c r="P2" s="114"/>
    </row>
    <row r="3" spans="2:16" ht="36.75" customHeight="1">
      <c r="B3" s="115"/>
      <c r="C3" s="311" t="s">
        <v>453</v>
      </c>
      <c r="D3" s="312"/>
      <c r="E3" s="312"/>
      <c r="F3" s="312"/>
      <c r="P3" s="116"/>
    </row>
    <row r="4" spans="2:16">
      <c r="B4" s="115"/>
      <c r="C4" s="117"/>
      <c r="D4" s="118" t="s">
        <v>454</v>
      </c>
      <c r="E4" s="117"/>
      <c r="F4" s="119"/>
      <c r="P4" s="116"/>
    </row>
    <row r="5" spans="2:16">
      <c r="B5" s="115"/>
      <c r="C5" s="120"/>
      <c r="D5" s="121"/>
      <c r="E5" s="120"/>
      <c r="F5" s="121"/>
      <c r="P5" s="116"/>
    </row>
    <row r="6" spans="2:16" ht="48" customHeight="1">
      <c r="B6" s="115"/>
      <c r="C6" s="313" t="s">
        <v>455</v>
      </c>
      <c r="D6" s="313"/>
      <c r="E6" s="313"/>
      <c r="F6" s="313"/>
      <c r="G6" s="313"/>
      <c r="H6" s="313"/>
      <c r="I6" s="313"/>
      <c r="J6" s="313"/>
      <c r="K6" s="313"/>
      <c r="L6" s="313"/>
      <c r="M6" s="313"/>
      <c r="N6" s="313"/>
      <c r="O6" s="313"/>
      <c r="P6" s="122"/>
    </row>
    <row r="7" spans="2:16" ht="14.5" thickBot="1">
      <c r="B7" s="115"/>
      <c r="C7" s="123"/>
      <c r="D7" s="123"/>
      <c r="E7" s="123"/>
      <c r="F7" s="123"/>
      <c r="G7" s="123"/>
      <c r="H7" s="123"/>
      <c r="I7" s="123"/>
      <c r="J7" s="123"/>
      <c r="K7" s="123"/>
      <c r="L7" s="123"/>
      <c r="M7" s="123"/>
      <c r="N7" s="123"/>
      <c r="O7" s="123"/>
      <c r="P7" s="116"/>
    </row>
    <row r="8" spans="2:16" ht="14">
      <c r="B8" s="115"/>
      <c r="C8" s="314"/>
      <c r="D8" s="316"/>
      <c r="E8" s="317"/>
      <c r="F8" s="317"/>
      <c r="G8" s="317"/>
      <c r="H8" s="317"/>
      <c r="I8" s="317"/>
      <c r="J8" s="317"/>
      <c r="K8" s="318"/>
      <c r="L8" s="319"/>
      <c r="M8" s="320"/>
      <c r="N8" s="320"/>
      <c r="O8" s="321"/>
      <c r="P8" s="125"/>
    </row>
    <row r="9" spans="2:16" ht="14">
      <c r="B9" s="115"/>
      <c r="C9" s="315"/>
      <c r="D9" s="308" t="s">
        <v>456</v>
      </c>
      <c r="E9" s="309"/>
      <c r="F9" s="309"/>
      <c r="G9" s="309"/>
      <c r="H9" s="309"/>
      <c r="I9" s="309"/>
      <c r="J9" s="309"/>
      <c r="K9" s="310"/>
      <c r="L9" s="322"/>
      <c r="M9" s="323"/>
      <c r="N9" s="323"/>
      <c r="O9" s="324"/>
      <c r="P9" s="125"/>
    </row>
    <row r="10" spans="2:16" ht="14">
      <c r="B10" s="115"/>
      <c r="C10" s="315"/>
      <c r="D10" s="308"/>
      <c r="E10" s="309"/>
      <c r="F10" s="309"/>
      <c r="G10" s="309"/>
      <c r="H10" s="309"/>
      <c r="I10" s="309"/>
      <c r="J10" s="309"/>
      <c r="K10" s="310"/>
      <c r="L10" s="304" t="s">
        <v>457</v>
      </c>
      <c r="M10" s="326"/>
      <c r="N10" s="327"/>
      <c r="O10" s="328"/>
      <c r="P10" s="125"/>
    </row>
    <row r="11" spans="2:16" ht="14">
      <c r="B11" s="115"/>
      <c r="C11" s="315"/>
      <c r="D11" s="308" t="s">
        <v>458</v>
      </c>
      <c r="E11" s="309"/>
      <c r="F11" s="309"/>
      <c r="G11" s="309"/>
      <c r="H11" s="309"/>
      <c r="I11" s="309"/>
      <c r="J11" s="309"/>
      <c r="K11" s="310"/>
      <c r="L11" s="325"/>
      <c r="M11" s="329"/>
      <c r="N11" s="330"/>
      <c r="O11" s="331"/>
      <c r="P11" s="127"/>
    </row>
    <row r="12" spans="2:16" ht="12.75" customHeight="1">
      <c r="B12" s="115"/>
      <c r="C12" s="315"/>
      <c r="D12" s="301"/>
      <c r="E12" s="302"/>
      <c r="F12" s="302"/>
      <c r="G12" s="302"/>
      <c r="H12" s="302"/>
      <c r="I12" s="302"/>
      <c r="J12" s="302"/>
      <c r="K12" s="303"/>
      <c r="L12" s="304" t="s">
        <v>459</v>
      </c>
      <c r="M12" s="304">
        <v>1</v>
      </c>
      <c r="N12" s="304" t="s">
        <v>460</v>
      </c>
      <c r="O12" s="306">
        <v>1</v>
      </c>
      <c r="P12" s="125"/>
    </row>
    <row r="13" spans="2:16">
      <c r="B13" s="115"/>
      <c r="C13" s="315"/>
      <c r="D13" s="301"/>
      <c r="E13" s="302"/>
      <c r="F13" s="302"/>
      <c r="G13" s="302"/>
      <c r="H13" s="302"/>
      <c r="I13" s="302"/>
      <c r="J13" s="302"/>
      <c r="K13" s="303"/>
      <c r="L13" s="305"/>
      <c r="M13" s="305"/>
      <c r="N13" s="305"/>
      <c r="O13" s="307"/>
      <c r="P13" s="125"/>
    </row>
    <row r="14" spans="2:16" ht="14">
      <c r="B14" s="115"/>
      <c r="C14" s="315"/>
      <c r="D14" s="308" t="s">
        <v>461</v>
      </c>
      <c r="E14" s="309"/>
      <c r="F14" s="309"/>
      <c r="G14" s="309"/>
      <c r="H14" s="309"/>
      <c r="I14" s="309"/>
      <c r="J14" s="309"/>
      <c r="K14" s="310"/>
      <c r="L14" s="305"/>
      <c r="M14" s="305"/>
      <c r="N14" s="305"/>
      <c r="O14" s="307"/>
      <c r="P14" s="125"/>
    </row>
    <row r="15" spans="2:16" ht="14.5" thickBot="1">
      <c r="B15" s="115"/>
      <c r="C15" s="128"/>
      <c r="D15" s="129"/>
      <c r="E15" s="129"/>
      <c r="F15" s="129"/>
      <c r="G15" s="129"/>
      <c r="H15" s="129"/>
      <c r="I15" s="129"/>
      <c r="J15" s="129"/>
      <c r="K15" s="129"/>
      <c r="L15" s="129"/>
      <c r="M15" s="130"/>
      <c r="N15" s="130"/>
      <c r="O15" s="131"/>
      <c r="P15" s="132"/>
    </row>
    <row r="16" spans="2:16" ht="14">
      <c r="B16" s="115"/>
      <c r="C16" s="133"/>
      <c r="D16" s="124"/>
      <c r="E16" s="124"/>
      <c r="F16" s="124"/>
      <c r="G16" s="124"/>
      <c r="H16" s="124"/>
      <c r="I16" s="124"/>
      <c r="J16" s="124"/>
      <c r="K16" s="124"/>
      <c r="L16" s="134" t="s">
        <v>462</v>
      </c>
      <c r="M16" s="135" t="s">
        <v>463</v>
      </c>
      <c r="N16" s="135" t="s">
        <v>464</v>
      </c>
      <c r="O16" s="136" t="s">
        <v>465</v>
      </c>
      <c r="P16" s="127"/>
    </row>
    <row r="17" spans="2:16" ht="14">
      <c r="B17" s="115"/>
      <c r="C17" s="137"/>
      <c r="D17" s="126"/>
      <c r="E17" s="126"/>
      <c r="F17" s="126"/>
      <c r="G17" s="126"/>
      <c r="H17" s="126"/>
      <c r="I17" s="126"/>
      <c r="J17" s="126"/>
      <c r="K17" s="126"/>
      <c r="L17" s="138"/>
      <c r="M17" s="139"/>
      <c r="N17" s="139"/>
      <c r="O17" s="140"/>
      <c r="P17" s="141"/>
    </row>
    <row r="18" spans="2:16" ht="18" customHeight="1">
      <c r="B18" s="115"/>
      <c r="C18" s="288" t="s">
        <v>466</v>
      </c>
      <c r="D18" s="289"/>
      <c r="E18" s="289"/>
      <c r="F18" s="289"/>
      <c r="G18" s="126"/>
      <c r="H18" s="126"/>
      <c r="I18" s="126" t="s">
        <v>467</v>
      </c>
      <c r="J18" s="123"/>
      <c r="K18" s="126"/>
      <c r="L18" s="138"/>
      <c r="M18" s="123"/>
      <c r="N18" s="123"/>
      <c r="O18" s="142"/>
      <c r="P18" s="141"/>
    </row>
    <row r="19" spans="2:16" ht="14">
      <c r="B19" s="115"/>
      <c r="C19" s="143"/>
      <c r="D19" s="144"/>
      <c r="E19" s="144"/>
      <c r="F19" s="144"/>
      <c r="G19" s="144"/>
      <c r="H19" s="144"/>
      <c r="I19" s="144"/>
      <c r="J19" s="144"/>
      <c r="K19" s="144"/>
      <c r="L19" s="144"/>
      <c r="M19" s="144"/>
      <c r="N19" s="144"/>
      <c r="O19" s="145"/>
      <c r="P19" s="146"/>
    </row>
    <row r="20" spans="2:16" ht="14.5" thickBot="1">
      <c r="B20" s="115"/>
      <c r="C20" s="147"/>
      <c r="D20" s="148"/>
      <c r="E20" s="148"/>
      <c r="F20" s="148"/>
      <c r="G20" s="148"/>
      <c r="H20" s="148"/>
      <c r="I20" s="148"/>
      <c r="J20" s="148"/>
      <c r="K20" s="148"/>
      <c r="L20" s="148"/>
      <c r="M20" s="148"/>
      <c r="N20" s="148"/>
      <c r="O20" s="149"/>
      <c r="P20" s="116"/>
    </row>
    <row r="21" spans="2:16" ht="14.5" thickBot="1">
      <c r="B21" s="115"/>
      <c r="C21" s="150"/>
      <c r="D21" s="151"/>
      <c r="E21" s="151"/>
      <c r="F21" s="151"/>
      <c r="G21" s="151"/>
      <c r="H21" s="151"/>
      <c r="I21" s="123"/>
      <c r="J21" s="123"/>
      <c r="K21" s="151"/>
      <c r="L21" s="151"/>
      <c r="M21" s="151"/>
      <c r="N21" s="151"/>
      <c r="O21" s="152"/>
      <c r="P21" s="116"/>
    </row>
    <row r="22" spans="2:16" ht="14">
      <c r="B22" s="115"/>
      <c r="C22" s="290" t="s">
        <v>468</v>
      </c>
      <c r="D22" s="291"/>
      <c r="E22" s="291"/>
      <c r="F22" s="291"/>
      <c r="G22" s="291"/>
      <c r="H22" s="291"/>
      <c r="I22" s="291"/>
      <c r="J22" s="291"/>
      <c r="K22" s="291"/>
      <c r="L22" s="291"/>
      <c r="M22" s="291"/>
      <c r="N22" s="291"/>
      <c r="O22" s="292"/>
      <c r="P22" s="153"/>
    </row>
    <row r="23" spans="2:16" ht="14.5" thickBot="1">
      <c r="B23" s="115"/>
      <c r="C23" s="154"/>
      <c r="D23" s="123"/>
      <c r="E23" s="123"/>
      <c r="F23" s="123"/>
      <c r="G23" s="123"/>
      <c r="H23" s="123"/>
      <c r="I23" s="123"/>
      <c r="J23" s="123"/>
      <c r="K23" s="123"/>
      <c r="L23" s="123"/>
      <c r="M23" s="123"/>
      <c r="N23" s="123"/>
      <c r="O23" s="155"/>
      <c r="P23" s="116"/>
    </row>
    <row r="24" spans="2:16" ht="14">
      <c r="B24" s="115"/>
      <c r="C24" s="156" t="s">
        <v>19</v>
      </c>
      <c r="D24" s="293" t="s">
        <v>18</v>
      </c>
      <c r="E24" s="294"/>
      <c r="F24" s="294"/>
      <c r="G24" s="294"/>
      <c r="H24" s="294"/>
      <c r="I24" s="294"/>
      <c r="J24" s="294"/>
      <c r="K24" s="294"/>
      <c r="L24" s="295"/>
      <c r="M24" s="296" t="s">
        <v>0</v>
      </c>
      <c r="N24" s="297"/>
      <c r="O24" s="156" t="s">
        <v>20</v>
      </c>
      <c r="P24" s="157"/>
    </row>
    <row r="25" spans="2:16" ht="14.5" thickBot="1">
      <c r="B25" s="115"/>
      <c r="C25" s="158"/>
      <c r="D25" s="298"/>
      <c r="E25" s="299"/>
      <c r="F25" s="299"/>
      <c r="G25" s="299"/>
      <c r="H25" s="299"/>
      <c r="I25" s="299"/>
      <c r="J25" s="299"/>
      <c r="K25" s="299"/>
      <c r="L25" s="300"/>
      <c r="M25" s="298"/>
      <c r="N25" s="300"/>
      <c r="O25" s="159"/>
      <c r="P25" s="160"/>
    </row>
    <row r="26" spans="2:16">
      <c r="B26" s="115"/>
      <c r="C26" s="248" t="s">
        <v>469</v>
      </c>
      <c r="D26" s="249"/>
      <c r="E26" s="249"/>
      <c r="F26" s="249"/>
      <c r="G26" s="249"/>
      <c r="H26" s="249"/>
      <c r="I26" s="249"/>
      <c r="J26" s="249"/>
      <c r="K26" s="249"/>
      <c r="L26" s="249"/>
      <c r="M26" s="249"/>
      <c r="N26" s="249"/>
      <c r="O26" s="250"/>
      <c r="P26" s="161"/>
    </row>
    <row r="27" spans="2:16">
      <c r="B27" s="115"/>
      <c r="C27" s="251"/>
      <c r="D27" s="252"/>
      <c r="E27" s="252"/>
      <c r="F27" s="252"/>
      <c r="G27" s="252"/>
      <c r="H27" s="252"/>
      <c r="I27" s="252"/>
      <c r="J27" s="252"/>
      <c r="K27" s="252"/>
      <c r="L27" s="252"/>
      <c r="M27" s="252"/>
      <c r="N27" s="252"/>
      <c r="O27" s="253"/>
      <c r="P27" s="161"/>
    </row>
    <row r="28" spans="2:16" ht="13.5" thickBot="1">
      <c r="B28" s="115"/>
      <c r="C28" s="254"/>
      <c r="D28" s="255"/>
      <c r="E28" s="255"/>
      <c r="F28" s="255"/>
      <c r="G28" s="255"/>
      <c r="H28" s="255"/>
      <c r="I28" s="255"/>
      <c r="J28" s="255"/>
      <c r="K28" s="255"/>
      <c r="L28" s="255"/>
      <c r="M28" s="255"/>
      <c r="N28" s="255"/>
      <c r="O28" s="282"/>
      <c r="P28" s="161"/>
    </row>
    <row r="29" spans="2:16" ht="14">
      <c r="B29" s="115"/>
      <c r="C29" s="257" t="s">
        <v>18</v>
      </c>
      <c r="D29" s="283"/>
      <c r="E29" s="283"/>
      <c r="F29" s="283"/>
      <c r="G29" s="284"/>
      <c r="H29" s="271" t="s">
        <v>470</v>
      </c>
      <c r="I29" s="283"/>
      <c r="J29" s="285" t="s">
        <v>13</v>
      </c>
      <c r="K29" s="286"/>
      <c r="L29" s="163" t="s">
        <v>471</v>
      </c>
      <c r="M29" s="271" t="s">
        <v>472</v>
      </c>
      <c r="N29" s="272"/>
      <c r="O29" s="164" t="s">
        <v>473</v>
      </c>
      <c r="P29" s="165"/>
    </row>
    <row r="30" spans="2:16" ht="14">
      <c r="B30" s="115"/>
      <c r="C30" s="261"/>
      <c r="D30" s="262"/>
      <c r="E30" s="262"/>
      <c r="F30" s="262"/>
      <c r="G30" s="273"/>
      <c r="H30" s="287"/>
      <c r="I30" s="273"/>
      <c r="J30" s="287"/>
      <c r="K30" s="273"/>
      <c r="L30" s="167"/>
      <c r="M30" s="277"/>
      <c r="N30" s="278"/>
      <c r="O30" s="168"/>
      <c r="P30" s="169"/>
    </row>
    <row r="31" spans="2:16" ht="14">
      <c r="B31" s="115"/>
      <c r="C31" s="170"/>
      <c r="D31" s="171"/>
      <c r="E31" s="171"/>
      <c r="F31" s="171"/>
      <c r="G31" s="172"/>
      <c r="H31" s="173"/>
      <c r="I31" s="172"/>
      <c r="J31" s="173"/>
      <c r="K31" s="172"/>
      <c r="L31" s="167"/>
      <c r="M31" s="277"/>
      <c r="N31" s="278"/>
      <c r="O31" s="168"/>
      <c r="P31" s="169"/>
    </row>
    <row r="32" spans="2:16" ht="14.5" thickBot="1">
      <c r="B32" s="115"/>
      <c r="C32" s="267"/>
      <c r="D32" s="268"/>
      <c r="E32" s="268"/>
      <c r="F32" s="268"/>
      <c r="G32" s="276"/>
      <c r="H32" s="279"/>
      <c r="I32" s="276"/>
      <c r="J32" s="279"/>
      <c r="K32" s="276"/>
      <c r="L32" s="174"/>
      <c r="M32" s="280"/>
      <c r="N32" s="281"/>
      <c r="O32" s="168"/>
      <c r="P32" s="169"/>
    </row>
    <row r="33" spans="2:16" ht="14.5" thickBot="1">
      <c r="B33" s="115"/>
      <c r="C33" s="239" t="s">
        <v>474</v>
      </c>
      <c r="D33" s="240"/>
      <c r="E33" s="240"/>
      <c r="F33" s="240"/>
      <c r="G33" s="240"/>
      <c r="H33" s="240"/>
      <c r="I33" s="240"/>
      <c r="J33" s="240"/>
      <c r="K33" s="240"/>
      <c r="L33" s="240"/>
      <c r="M33" s="240"/>
      <c r="N33" s="241"/>
      <c r="O33" s="175"/>
      <c r="P33" s="176"/>
    </row>
    <row r="34" spans="2:16" ht="13.5" customHeight="1">
      <c r="B34" s="115"/>
      <c r="C34" s="248" t="s">
        <v>475</v>
      </c>
      <c r="D34" s="249"/>
      <c r="E34" s="249"/>
      <c r="F34" s="249"/>
      <c r="G34" s="249"/>
      <c r="H34" s="249"/>
      <c r="I34" s="249"/>
      <c r="J34" s="249"/>
      <c r="K34" s="249"/>
      <c r="L34" s="249"/>
      <c r="M34" s="249"/>
      <c r="N34" s="249"/>
      <c r="O34" s="250"/>
      <c r="P34" s="161"/>
    </row>
    <row r="35" spans="2:16">
      <c r="B35" s="115"/>
      <c r="C35" s="251"/>
      <c r="D35" s="252"/>
      <c r="E35" s="252"/>
      <c r="F35" s="252"/>
      <c r="G35" s="252"/>
      <c r="H35" s="252"/>
      <c r="I35" s="252"/>
      <c r="J35" s="252"/>
      <c r="K35" s="252"/>
      <c r="L35" s="252"/>
      <c r="M35" s="252"/>
      <c r="N35" s="252"/>
      <c r="O35" s="253"/>
      <c r="P35" s="161"/>
    </row>
    <row r="36" spans="2:16" ht="13.5" thickBot="1">
      <c r="B36" s="115"/>
      <c r="C36" s="254"/>
      <c r="D36" s="255"/>
      <c r="E36" s="255"/>
      <c r="F36" s="255"/>
      <c r="G36" s="255"/>
      <c r="H36" s="255"/>
      <c r="I36" s="255"/>
      <c r="J36" s="255"/>
      <c r="K36" s="255"/>
      <c r="L36" s="255"/>
      <c r="M36" s="255"/>
      <c r="N36" s="255"/>
      <c r="O36" s="256"/>
      <c r="P36" s="161"/>
    </row>
    <row r="37" spans="2:16" ht="14">
      <c r="B37" s="115"/>
      <c r="C37" s="257" t="s">
        <v>18</v>
      </c>
      <c r="D37" s="258"/>
      <c r="E37" s="258"/>
      <c r="F37" s="258"/>
      <c r="G37" s="258"/>
      <c r="H37" s="258"/>
      <c r="I37" s="258"/>
      <c r="J37" s="272"/>
      <c r="K37" s="162" t="s">
        <v>0</v>
      </c>
      <c r="L37" s="163" t="s">
        <v>20</v>
      </c>
      <c r="M37" s="271" t="s">
        <v>476</v>
      </c>
      <c r="N37" s="272"/>
      <c r="O37" s="164" t="s">
        <v>473</v>
      </c>
      <c r="P37" s="165"/>
    </row>
    <row r="38" spans="2:16" ht="14">
      <c r="B38" s="115"/>
      <c r="C38" s="261"/>
      <c r="D38" s="262"/>
      <c r="E38" s="262"/>
      <c r="F38" s="262"/>
      <c r="G38" s="262"/>
      <c r="H38" s="262"/>
      <c r="I38" s="262"/>
      <c r="J38" s="273"/>
      <c r="K38" s="178"/>
      <c r="L38" s="179"/>
      <c r="M38" s="274"/>
      <c r="N38" s="275"/>
      <c r="O38" s="168"/>
      <c r="P38" s="169"/>
    </row>
    <row r="39" spans="2:16" ht="14.5" thickBot="1">
      <c r="B39" s="115"/>
      <c r="C39" s="267"/>
      <c r="D39" s="268"/>
      <c r="E39" s="268"/>
      <c r="F39" s="268"/>
      <c r="G39" s="268"/>
      <c r="H39" s="268"/>
      <c r="I39" s="268"/>
      <c r="J39" s="276"/>
      <c r="K39" s="171"/>
      <c r="L39" s="180"/>
      <c r="M39" s="269"/>
      <c r="N39" s="270"/>
      <c r="O39" s="181"/>
      <c r="P39" s="169"/>
    </row>
    <row r="40" spans="2:16" ht="14.5" thickBot="1">
      <c r="B40" s="115"/>
      <c r="C40" s="239" t="s">
        <v>474</v>
      </c>
      <c r="D40" s="240"/>
      <c r="E40" s="240"/>
      <c r="F40" s="240"/>
      <c r="G40" s="240"/>
      <c r="H40" s="240"/>
      <c r="I40" s="240"/>
      <c r="J40" s="240"/>
      <c r="K40" s="240"/>
      <c r="L40" s="240"/>
      <c r="M40" s="240"/>
      <c r="N40" s="241"/>
      <c r="O40" s="182">
        <v>0</v>
      </c>
      <c r="P40" s="169"/>
    </row>
    <row r="41" spans="2:16">
      <c r="B41" s="115"/>
      <c r="C41" s="248" t="s">
        <v>477</v>
      </c>
      <c r="D41" s="249"/>
      <c r="E41" s="249"/>
      <c r="F41" s="249"/>
      <c r="G41" s="249"/>
      <c r="H41" s="249"/>
      <c r="I41" s="249"/>
      <c r="J41" s="249"/>
      <c r="K41" s="249"/>
      <c r="L41" s="249"/>
      <c r="M41" s="249"/>
      <c r="N41" s="249"/>
      <c r="O41" s="250"/>
      <c r="P41" s="161"/>
    </row>
    <row r="42" spans="2:16">
      <c r="B42" s="115"/>
      <c r="C42" s="251"/>
      <c r="D42" s="252"/>
      <c r="E42" s="252"/>
      <c r="F42" s="252"/>
      <c r="G42" s="252"/>
      <c r="H42" s="252"/>
      <c r="I42" s="252"/>
      <c r="J42" s="252"/>
      <c r="K42" s="252"/>
      <c r="L42" s="252"/>
      <c r="M42" s="252"/>
      <c r="N42" s="252"/>
      <c r="O42" s="253"/>
      <c r="P42" s="161"/>
    </row>
    <row r="43" spans="2:16" ht="13.5" thickBot="1">
      <c r="B43" s="115"/>
      <c r="C43" s="254"/>
      <c r="D43" s="255"/>
      <c r="E43" s="255"/>
      <c r="F43" s="255"/>
      <c r="G43" s="255"/>
      <c r="H43" s="255"/>
      <c r="I43" s="255"/>
      <c r="J43" s="255"/>
      <c r="K43" s="255"/>
      <c r="L43" s="255"/>
      <c r="M43" s="255"/>
      <c r="N43" s="255"/>
      <c r="O43" s="256"/>
      <c r="P43" s="161"/>
    </row>
    <row r="44" spans="2:16" ht="16">
      <c r="B44" s="115"/>
      <c r="C44" s="257" t="s">
        <v>478</v>
      </c>
      <c r="D44" s="258"/>
      <c r="E44" s="258"/>
      <c r="F44" s="258"/>
      <c r="G44" s="258"/>
      <c r="H44" s="258"/>
      <c r="I44" s="258"/>
      <c r="J44" s="163" t="s">
        <v>479</v>
      </c>
      <c r="K44" s="177" t="s">
        <v>480</v>
      </c>
      <c r="L44" s="183" t="s">
        <v>481</v>
      </c>
      <c r="M44" s="271" t="s">
        <v>25</v>
      </c>
      <c r="N44" s="272"/>
      <c r="O44" s="164" t="s">
        <v>473</v>
      </c>
      <c r="P44" s="165"/>
    </row>
    <row r="45" spans="2:16" ht="14">
      <c r="B45" s="115"/>
      <c r="C45" s="261"/>
      <c r="D45" s="262"/>
      <c r="E45" s="262"/>
      <c r="F45" s="262"/>
      <c r="G45" s="262"/>
      <c r="H45" s="262"/>
      <c r="I45" s="262"/>
      <c r="J45" s="184"/>
      <c r="K45" s="185"/>
      <c r="L45" s="184"/>
      <c r="M45" s="265"/>
      <c r="N45" s="266"/>
      <c r="O45" s="168"/>
      <c r="P45" s="169"/>
    </row>
    <row r="46" spans="2:16" ht="14.5" thickBot="1">
      <c r="B46" s="115"/>
      <c r="C46" s="267"/>
      <c r="D46" s="268"/>
      <c r="E46" s="268"/>
      <c r="F46" s="268"/>
      <c r="G46" s="268"/>
      <c r="H46" s="268"/>
      <c r="I46" s="268"/>
      <c r="J46" s="186"/>
      <c r="K46" s="187"/>
      <c r="L46" s="186"/>
      <c r="M46" s="269"/>
      <c r="N46" s="270"/>
      <c r="O46" s="188"/>
      <c r="P46" s="169"/>
    </row>
    <row r="47" spans="2:16" ht="14.5" thickBot="1">
      <c r="B47" s="115"/>
      <c r="C47" s="239" t="s">
        <v>474</v>
      </c>
      <c r="D47" s="240"/>
      <c r="E47" s="240"/>
      <c r="F47" s="240"/>
      <c r="G47" s="240"/>
      <c r="H47" s="240"/>
      <c r="I47" s="240"/>
      <c r="J47" s="240"/>
      <c r="K47" s="240"/>
      <c r="L47" s="240"/>
      <c r="M47" s="240"/>
      <c r="N47" s="241"/>
      <c r="O47" s="175"/>
      <c r="P47" s="176"/>
    </row>
    <row r="48" spans="2:16">
      <c r="B48" s="115"/>
      <c r="C48" s="248" t="s">
        <v>482</v>
      </c>
      <c r="D48" s="249"/>
      <c r="E48" s="249"/>
      <c r="F48" s="249"/>
      <c r="G48" s="249"/>
      <c r="H48" s="249"/>
      <c r="I48" s="249"/>
      <c r="J48" s="249"/>
      <c r="K48" s="249"/>
      <c r="L48" s="249"/>
      <c r="M48" s="249"/>
      <c r="N48" s="249"/>
      <c r="O48" s="250"/>
      <c r="P48" s="161"/>
    </row>
    <row r="49" spans="2:16">
      <c r="B49" s="115"/>
      <c r="C49" s="251"/>
      <c r="D49" s="252"/>
      <c r="E49" s="252"/>
      <c r="F49" s="252"/>
      <c r="G49" s="252"/>
      <c r="H49" s="252"/>
      <c r="I49" s="252"/>
      <c r="J49" s="252"/>
      <c r="K49" s="252"/>
      <c r="L49" s="252"/>
      <c r="M49" s="252"/>
      <c r="N49" s="252"/>
      <c r="O49" s="253"/>
      <c r="P49" s="161"/>
    </row>
    <row r="50" spans="2:16" ht="13.5" thickBot="1">
      <c r="B50" s="115"/>
      <c r="C50" s="254"/>
      <c r="D50" s="255"/>
      <c r="E50" s="255"/>
      <c r="F50" s="255"/>
      <c r="G50" s="255"/>
      <c r="H50" s="255"/>
      <c r="I50" s="255"/>
      <c r="J50" s="255"/>
      <c r="K50" s="255"/>
      <c r="L50" s="255"/>
      <c r="M50" s="255"/>
      <c r="N50" s="255"/>
      <c r="O50" s="256"/>
      <c r="P50" s="161"/>
    </row>
    <row r="51" spans="2:16" ht="28">
      <c r="B51" s="115"/>
      <c r="C51" s="257" t="s">
        <v>483</v>
      </c>
      <c r="D51" s="258"/>
      <c r="E51" s="258"/>
      <c r="F51" s="258"/>
      <c r="G51" s="258"/>
      <c r="H51" s="258"/>
      <c r="I51" s="258"/>
      <c r="J51" s="163" t="s">
        <v>11</v>
      </c>
      <c r="K51" s="189" t="s">
        <v>17</v>
      </c>
      <c r="L51" s="190" t="s">
        <v>484</v>
      </c>
      <c r="M51" s="259" t="s">
        <v>472</v>
      </c>
      <c r="N51" s="260"/>
      <c r="O51" s="192" t="s">
        <v>473</v>
      </c>
      <c r="P51" s="193"/>
    </row>
    <row r="52" spans="2:16" ht="14">
      <c r="B52" s="115"/>
      <c r="C52" s="194"/>
      <c r="D52" s="195"/>
      <c r="E52" s="195"/>
      <c r="F52" s="195"/>
      <c r="G52" s="195"/>
      <c r="H52" s="195"/>
      <c r="I52" s="195"/>
      <c r="J52" s="196"/>
      <c r="K52" s="197"/>
      <c r="L52" s="198"/>
      <c r="M52" s="263"/>
      <c r="N52" s="264"/>
      <c r="O52" s="199"/>
      <c r="P52" s="200"/>
    </row>
    <row r="53" spans="2:16" ht="14">
      <c r="B53" s="115"/>
      <c r="C53" s="194"/>
      <c r="D53" s="195"/>
      <c r="E53" s="195"/>
      <c r="F53" s="195"/>
      <c r="G53" s="195"/>
      <c r="H53" s="195"/>
      <c r="I53" s="195"/>
      <c r="J53" s="196"/>
      <c r="K53" s="197"/>
      <c r="L53" s="198"/>
      <c r="M53" s="263"/>
      <c r="N53" s="264"/>
      <c r="O53" s="199"/>
      <c r="P53" s="200"/>
    </row>
    <row r="54" spans="2:16" ht="14">
      <c r="B54" s="115"/>
      <c r="C54" s="194"/>
      <c r="D54" s="195"/>
      <c r="E54" s="195"/>
      <c r="F54" s="195"/>
      <c r="G54" s="195"/>
      <c r="H54" s="195"/>
      <c r="I54" s="195"/>
      <c r="J54" s="196"/>
      <c r="K54" s="197"/>
      <c r="L54" s="198"/>
      <c r="M54" s="265"/>
      <c r="N54" s="266"/>
      <c r="O54" s="199"/>
      <c r="P54" s="200"/>
    </row>
    <row r="55" spans="2:16" ht="14.5" thickBot="1">
      <c r="B55" s="115"/>
      <c r="C55" s="267"/>
      <c r="D55" s="268"/>
      <c r="E55" s="268"/>
      <c r="F55" s="268"/>
      <c r="G55" s="268"/>
      <c r="H55" s="268"/>
      <c r="I55" s="268"/>
      <c r="J55" s="186"/>
      <c r="K55" s="187"/>
      <c r="L55" s="186"/>
      <c r="M55" s="269"/>
      <c r="N55" s="270"/>
      <c r="O55" s="188"/>
      <c r="P55" s="169"/>
    </row>
    <row r="56" spans="2:16" ht="14.5" thickBot="1">
      <c r="B56" s="115"/>
      <c r="C56" s="239" t="s">
        <v>474</v>
      </c>
      <c r="D56" s="240"/>
      <c r="E56" s="240"/>
      <c r="F56" s="240"/>
      <c r="G56" s="240"/>
      <c r="H56" s="240"/>
      <c r="I56" s="240"/>
      <c r="J56" s="240"/>
      <c r="K56" s="240"/>
      <c r="L56" s="240"/>
      <c r="M56" s="240"/>
      <c r="N56" s="241"/>
      <c r="O56" s="182"/>
      <c r="P56" s="169"/>
    </row>
    <row r="57" spans="2:16" ht="14.5" thickBot="1">
      <c r="B57" s="115"/>
      <c r="C57" s="154"/>
      <c r="D57" s="123"/>
      <c r="E57" s="123"/>
      <c r="F57" s="123"/>
      <c r="G57" s="123"/>
      <c r="H57" s="123"/>
      <c r="I57" s="123"/>
      <c r="J57" s="123"/>
      <c r="K57" s="123"/>
      <c r="L57" s="123"/>
      <c r="M57" s="123"/>
      <c r="N57" s="123"/>
      <c r="O57" s="155"/>
      <c r="P57" s="116"/>
    </row>
    <row r="58" spans="2:16" ht="14.5" thickBot="1">
      <c r="B58" s="115"/>
      <c r="C58" s="242" t="s">
        <v>485</v>
      </c>
      <c r="D58" s="243"/>
      <c r="E58" s="243"/>
      <c r="F58" s="243"/>
      <c r="G58" s="243"/>
      <c r="H58" s="243"/>
      <c r="I58" s="243"/>
      <c r="J58" s="243"/>
      <c r="K58" s="243"/>
      <c r="L58" s="243"/>
      <c r="M58" s="243"/>
      <c r="N58" s="244"/>
      <c r="O58" s="201"/>
      <c r="P58" s="202"/>
    </row>
    <row r="59" spans="2:16">
      <c r="B59" s="115"/>
      <c r="C59" s="248" t="s">
        <v>486</v>
      </c>
      <c r="D59" s="249"/>
      <c r="E59" s="249"/>
      <c r="F59" s="249"/>
      <c r="G59" s="249"/>
      <c r="H59" s="249"/>
      <c r="I59" s="249"/>
      <c r="J59" s="249"/>
      <c r="K59" s="249"/>
      <c r="L59" s="249"/>
      <c r="M59" s="249"/>
      <c r="N59" s="249"/>
      <c r="O59" s="250"/>
      <c r="P59" s="161"/>
    </row>
    <row r="60" spans="2:16">
      <c r="B60" s="115"/>
      <c r="C60" s="251"/>
      <c r="D60" s="252"/>
      <c r="E60" s="252"/>
      <c r="F60" s="252"/>
      <c r="G60" s="252"/>
      <c r="H60" s="252"/>
      <c r="I60" s="252"/>
      <c r="J60" s="252"/>
      <c r="K60" s="252"/>
      <c r="L60" s="252"/>
      <c r="M60" s="252"/>
      <c r="N60" s="252"/>
      <c r="O60" s="253"/>
      <c r="P60" s="161"/>
    </row>
    <row r="61" spans="2:16" ht="13.5" thickBot="1">
      <c r="B61" s="115"/>
      <c r="C61" s="254"/>
      <c r="D61" s="255"/>
      <c r="E61" s="255"/>
      <c r="F61" s="255"/>
      <c r="G61" s="255"/>
      <c r="H61" s="255"/>
      <c r="I61" s="255"/>
      <c r="J61" s="255"/>
      <c r="K61" s="255"/>
      <c r="L61" s="255"/>
      <c r="M61" s="255"/>
      <c r="N61" s="255"/>
      <c r="O61" s="256"/>
      <c r="P61" s="161"/>
    </row>
    <row r="62" spans="2:16" ht="14">
      <c r="B62" s="115"/>
      <c r="C62" s="257" t="s">
        <v>9</v>
      </c>
      <c r="D62" s="258"/>
      <c r="E62" s="258"/>
      <c r="F62" s="258"/>
      <c r="G62" s="258"/>
      <c r="H62" s="258"/>
      <c r="I62" s="258"/>
      <c r="J62" s="177"/>
      <c r="K62" s="191"/>
      <c r="L62" s="190" t="s">
        <v>487</v>
      </c>
      <c r="M62" s="259" t="s">
        <v>488</v>
      </c>
      <c r="N62" s="260"/>
      <c r="O62" s="192"/>
      <c r="P62" s="193"/>
    </row>
    <row r="63" spans="2:16" ht="14">
      <c r="B63" s="115"/>
      <c r="C63" s="261" t="s">
        <v>14</v>
      </c>
      <c r="D63" s="262"/>
      <c r="E63" s="262"/>
      <c r="F63" s="262"/>
      <c r="G63" s="262"/>
      <c r="H63" s="262"/>
      <c r="I63" s="262"/>
      <c r="J63" s="203"/>
      <c r="K63" s="204"/>
      <c r="L63" s="205"/>
      <c r="M63" s="235"/>
      <c r="N63" s="236"/>
      <c r="O63" s="206"/>
      <c r="P63" s="207"/>
    </row>
    <row r="64" spans="2:16" ht="14">
      <c r="B64" s="115"/>
      <c r="C64" s="170" t="s">
        <v>489</v>
      </c>
      <c r="D64" s="171"/>
      <c r="E64" s="171"/>
      <c r="F64" s="171"/>
      <c r="G64" s="171"/>
      <c r="H64" s="171"/>
      <c r="I64" s="171"/>
      <c r="J64" s="203"/>
      <c r="K64" s="204"/>
      <c r="L64" s="205"/>
      <c r="M64" s="235"/>
      <c r="N64" s="236"/>
      <c r="O64" s="206"/>
      <c r="P64" s="207"/>
    </row>
    <row r="65" spans="2:16" ht="14.5" thickBot="1">
      <c r="B65" s="115"/>
      <c r="C65" s="147" t="s">
        <v>12</v>
      </c>
      <c r="D65" s="148"/>
      <c r="E65" s="148"/>
      <c r="F65" s="148"/>
      <c r="G65" s="148"/>
      <c r="H65" s="148"/>
      <c r="I65" s="148"/>
      <c r="J65" s="208"/>
      <c r="K65" s="209"/>
      <c r="L65" s="205"/>
      <c r="M65" s="237"/>
      <c r="N65" s="238"/>
      <c r="O65" s="206"/>
      <c r="P65" s="207"/>
    </row>
    <row r="66" spans="2:16" ht="14.5" thickBot="1">
      <c r="B66" s="115"/>
      <c r="C66" s="239" t="s">
        <v>474</v>
      </c>
      <c r="D66" s="240"/>
      <c r="E66" s="240"/>
      <c r="F66" s="240"/>
      <c r="G66" s="240"/>
      <c r="H66" s="240"/>
      <c r="I66" s="240"/>
      <c r="J66" s="240"/>
      <c r="K66" s="240"/>
      <c r="L66" s="240"/>
      <c r="M66" s="240"/>
      <c r="N66" s="241"/>
      <c r="O66" s="210"/>
      <c r="P66" s="211"/>
    </row>
    <row r="67" spans="2:16" ht="14.5" thickBot="1">
      <c r="B67" s="115"/>
      <c r="C67" s="154"/>
      <c r="D67" s="123"/>
      <c r="E67" s="123"/>
      <c r="F67" s="123"/>
      <c r="G67" s="123"/>
      <c r="H67" s="123"/>
      <c r="I67" s="123"/>
      <c r="J67" s="123"/>
      <c r="K67" s="123"/>
      <c r="L67" s="123"/>
      <c r="M67" s="123"/>
      <c r="N67" s="123"/>
      <c r="O67" s="155"/>
      <c r="P67" s="116"/>
    </row>
    <row r="68" spans="2:16" ht="14.5" thickBot="1">
      <c r="B68" s="115"/>
      <c r="C68" s="242" t="s">
        <v>490</v>
      </c>
      <c r="D68" s="243"/>
      <c r="E68" s="243"/>
      <c r="F68" s="243"/>
      <c r="G68" s="243"/>
      <c r="H68" s="243"/>
      <c r="I68" s="243"/>
      <c r="J68" s="243"/>
      <c r="K68" s="243"/>
      <c r="L68" s="243"/>
      <c r="M68" s="243"/>
      <c r="N68" s="244"/>
      <c r="O68" s="212"/>
      <c r="P68" s="211"/>
    </row>
    <row r="69" spans="2:16" ht="14">
      <c r="B69" s="115"/>
      <c r="C69" s="154"/>
      <c r="D69" s="123"/>
      <c r="E69" s="123"/>
      <c r="F69" s="123"/>
      <c r="G69" s="123"/>
      <c r="H69" s="123"/>
      <c r="I69" s="123"/>
      <c r="J69" s="123"/>
      <c r="K69" s="123"/>
      <c r="L69" s="123"/>
      <c r="M69" s="123"/>
      <c r="N69" s="123"/>
      <c r="O69" s="155"/>
      <c r="P69" s="116"/>
    </row>
    <row r="70" spans="2:16" ht="14">
      <c r="B70" s="115"/>
      <c r="C70" s="154"/>
      <c r="D70" s="123"/>
      <c r="E70" s="123"/>
      <c r="F70" s="123"/>
      <c r="G70" s="123"/>
      <c r="H70" s="213" t="s">
        <v>491</v>
      </c>
      <c r="I70" s="213"/>
      <c r="J70" s="213"/>
      <c r="K70" s="213"/>
      <c r="L70" s="123"/>
      <c r="M70" s="123"/>
      <c r="N70" s="123"/>
      <c r="O70" s="155"/>
      <c r="P70" s="116"/>
    </row>
    <row r="71" spans="2:16" ht="14">
      <c r="B71" s="115"/>
      <c r="C71" s="154"/>
      <c r="D71" s="123"/>
      <c r="E71" s="123"/>
      <c r="F71" s="123"/>
      <c r="G71" s="123"/>
      <c r="H71" s="213" t="s">
        <v>492</v>
      </c>
      <c r="I71" s="123"/>
      <c r="J71" s="123"/>
      <c r="K71" s="123"/>
      <c r="L71" s="123"/>
      <c r="M71" s="123"/>
      <c r="N71" s="123"/>
      <c r="O71" s="155"/>
      <c r="P71" s="214"/>
    </row>
    <row r="72" spans="2:16" ht="14">
      <c r="B72" s="115"/>
      <c r="C72" s="154"/>
      <c r="D72" s="123"/>
      <c r="E72" s="123"/>
      <c r="F72" s="123"/>
      <c r="G72" s="123"/>
      <c r="H72" s="213" t="s">
        <v>493</v>
      </c>
      <c r="I72" s="123"/>
      <c r="J72" s="123"/>
      <c r="K72" s="123"/>
      <c r="L72" s="123"/>
      <c r="M72" s="123"/>
      <c r="N72" s="123"/>
      <c r="O72" s="155"/>
      <c r="P72" s="214"/>
    </row>
    <row r="73" spans="2:16" ht="14">
      <c r="B73" s="115"/>
      <c r="C73" s="137"/>
      <c r="D73" s="215"/>
      <c r="E73" s="215"/>
      <c r="F73" s="215"/>
      <c r="G73" s="215"/>
      <c r="H73" s="213" t="s">
        <v>494</v>
      </c>
      <c r="I73" s="215"/>
      <c r="J73" s="215"/>
      <c r="K73" s="215"/>
      <c r="L73" s="215"/>
      <c r="M73" s="215"/>
      <c r="N73" s="215"/>
      <c r="O73" s="216"/>
      <c r="P73" s="217"/>
    </row>
    <row r="74" spans="2:16" ht="14">
      <c r="B74" s="115"/>
      <c r="C74" s="154"/>
      <c r="D74" s="123"/>
      <c r="E74" s="123"/>
      <c r="F74" s="123"/>
      <c r="G74" s="123"/>
      <c r="H74" s="123" t="s">
        <v>26</v>
      </c>
      <c r="I74" s="123"/>
      <c r="J74" s="123"/>
      <c r="K74" s="123"/>
      <c r="L74" s="123"/>
      <c r="M74" s="123"/>
      <c r="N74" s="123"/>
      <c r="O74" s="155"/>
      <c r="P74" s="116"/>
    </row>
    <row r="75" spans="2:16" ht="14">
      <c r="B75" s="115"/>
      <c r="C75" s="218" t="s">
        <v>495</v>
      </c>
      <c r="D75" s="166"/>
      <c r="E75" s="166"/>
      <c r="F75" s="166"/>
      <c r="G75" s="166"/>
      <c r="H75" s="166"/>
      <c r="I75" s="166"/>
      <c r="J75" s="166"/>
      <c r="K75" s="166"/>
      <c r="L75" s="166"/>
      <c r="M75" s="166"/>
      <c r="N75" s="166"/>
      <c r="O75" s="219"/>
      <c r="P75" s="116"/>
    </row>
    <row r="76" spans="2:16" ht="14">
      <c r="B76" s="115"/>
      <c r="C76" s="245"/>
      <c r="D76" s="246"/>
      <c r="E76" s="246"/>
      <c r="F76" s="246"/>
      <c r="G76" s="246"/>
      <c r="H76" s="246"/>
      <c r="I76" s="246"/>
      <c r="J76" s="246"/>
      <c r="K76" s="246"/>
      <c r="L76" s="246"/>
      <c r="M76" s="246"/>
      <c r="N76" s="246"/>
      <c r="O76" s="247"/>
      <c r="P76" s="217"/>
    </row>
    <row r="77" spans="2:16" ht="14">
      <c r="B77" s="115"/>
      <c r="C77" s="245"/>
      <c r="D77" s="246"/>
      <c r="E77" s="246"/>
      <c r="F77" s="246"/>
      <c r="G77" s="246"/>
      <c r="H77" s="246"/>
      <c r="I77" s="246"/>
      <c r="J77" s="246"/>
      <c r="K77" s="246"/>
      <c r="L77" s="246"/>
      <c r="M77" s="246"/>
      <c r="N77" s="246"/>
      <c r="O77" s="247"/>
      <c r="P77" s="217"/>
    </row>
    <row r="78" spans="2:16" ht="14">
      <c r="B78" s="115"/>
      <c r="C78" s="137"/>
      <c r="D78" s="215"/>
      <c r="E78" s="215"/>
      <c r="F78" s="215"/>
      <c r="G78" s="215"/>
      <c r="H78" s="215"/>
      <c r="I78" s="215"/>
      <c r="J78" s="215"/>
      <c r="K78" s="215"/>
      <c r="L78" s="215"/>
      <c r="M78" s="215"/>
      <c r="N78" s="215"/>
      <c r="O78" s="216"/>
      <c r="P78" s="217"/>
    </row>
    <row r="79" spans="2:16" ht="14">
      <c r="B79" s="115"/>
      <c r="C79" s="220" t="s">
        <v>496</v>
      </c>
      <c r="D79" s="215"/>
      <c r="E79" s="215"/>
      <c r="F79" s="215"/>
      <c r="G79" s="215"/>
      <c r="H79" s="215"/>
      <c r="I79" s="215"/>
      <c r="J79" s="215"/>
      <c r="K79" s="215"/>
      <c r="L79" s="215"/>
      <c r="M79" s="215"/>
      <c r="N79" s="215"/>
      <c r="O79" s="216"/>
      <c r="P79" s="217"/>
    </row>
    <row r="80" spans="2:16" ht="12.75" customHeight="1">
      <c r="B80" s="115"/>
      <c r="C80" s="228" t="s">
        <v>497</v>
      </c>
      <c r="D80" s="229"/>
      <c r="E80" s="229"/>
      <c r="F80" s="229"/>
      <c r="G80" s="229"/>
      <c r="H80" s="229"/>
      <c r="I80" s="229"/>
      <c r="J80" s="229"/>
      <c r="K80" s="229"/>
      <c r="L80" s="229"/>
      <c r="M80" s="229"/>
      <c r="N80" s="229"/>
      <c r="O80" s="230"/>
      <c r="P80" s="221"/>
    </row>
    <row r="81" spans="2:16" ht="28.5" customHeight="1">
      <c r="B81" s="115"/>
      <c r="C81" s="228"/>
      <c r="D81" s="229"/>
      <c r="E81" s="229"/>
      <c r="F81" s="229"/>
      <c r="G81" s="229"/>
      <c r="H81" s="229"/>
      <c r="I81" s="229"/>
      <c r="J81" s="229"/>
      <c r="K81" s="229"/>
      <c r="L81" s="229"/>
      <c r="M81" s="229"/>
      <c r="N81" s="229"/>
      <c r="O81" s="230"/>
      <c r="P81" s="221"/>
    </row>
    <row r="82" spans="2:16" ht="13.4" customHeight="1">
      <c r="B82" s="115"/>
      <c r="C82" s="228" t="s">
        <v>498</v>
      </c>
      <c r="D82" s="229"/>
      <c r="E82" s="229"/>
      <c r="F82" s="229"/>
      <c r="G82" s="229"/>
      <c r="H82" s="229"/>
      <c r="I82" s="229"/>
      <c r="J82" s="229"/>
      <c r="K82" s="229"/>
      <c r="L82" s="229"/>
      <c r="M82" s="229"/>
      <c r="N82" s="229"/>
      <c r="O82" s="230"/>
      <c r="P82" s="221"/>
    </row>
    <row r="83" spans="2:16" ht="45" customHeight="1">
      <c r="B83" s="115"/>
      <c r="C83" s="228"/>
      <c r="D83" s="229"/>
      <c r="E83" s="229"/>
      <c r="F83" s="229"/>
      <c r="G83" s="229"/>
      <c r="H83" s="229"/>
      <c r="I83" s="229"/>
      <c r="J83" s="229"/>
      <c r="K83" s="229"/>
      <c r="L83" s="229"/>
      <c r="M83" s="229"/>
      <c r="N83" s="229"/>
      <c r="O83" s="230"/>
      <c r="P83" s="221"/>
    </row>
    <row r="84" spans="2:16" ht="14">
      <c r="B84" s="115"/>
      <c r="C84" s="137"/>
      <c r="D84" s="215"/>
      <c r="E84" s="215"/>
      <c r="F84" s="215"/>
      <c r="G84" s="215"/>
      <c r="H84" s="215"/>
      <c r="I84" s="215"/>
      <c r="J84" s="215"/>
      <c r="K84" s="215"/>
      <c r="L84" s="215"/>
      <c r="M84" s="215"/>
      <c r="N84" s="215"/>
      <c r="O84" s="216"/>
      <c r="P84" s="217"/>
    </row>
    <row r="85" spans="2:16" ht="14">
      <c r="B85" s="115"/>
      <c r="C85" s="154"/>
      <c r="D85" s="123"/>
      <c r="E85" s="123"/>
      <c r="F85" s="123"/>
      <c r="G85" s="123"/>
      <c r="H85" s="213" t="s">
        <v>491</v>
      </c>
      <c r="I85" s="123"/>
      <c r="J85" s="123"/>
      <c r="K85" s="123"/>
      <c r="L85" s="123"/>
      <c r="M85" s="123"/>
      <c r="N85" s="123"/>
      <c r="O85" s="155"/>
      <c r="P85" s="116"/>
    </row>
    <row r="86" spans="2:16" ht="14">
      <c r="B86" s="115"/>
      <c r="C86" s="154"/>
      <c r="D86" s="123"/>
      <c r="E86" s="123"/>
      <c r="F86" s="123"/>
      <c r="G86" s="123"/>
      <c r="H86" s="123" t="s">
        <v>492</v>
      </c>
      <c r="I86" s="171"/>
      <c r="J86" s="171"/>
      <c r="K86" s="171"/>
      <c r="L86" s="123"/>
      <c r="M86" s="123"/>
      <c r="N86" s="123"/>
      <c r="O86" s="155"/>
      <c r="P86" s="116"/>
    </row>
    <row r="87" spans="2:16" ht="14">
      <c r="B87" s="115"/>
      <c r="C87" s="154"/>
      <c r="D87" s="123"/>
      <c r="E87" s="123"/>
      <c r="F87" s="123"/>
      <c r="G87" s="123"/>
      <c r="H87" s="123" t="s">
        <v>499</v>
      </c>
      <c r="I87" s="222"/>
      <c r="J87" s="222"/>
      <c r="K87" s="222"/>
      <c r="L87" s="123"/>
      <c r="M87" s="123"/>
      <c r="N87" s="123"/>
      <c r="O87" s="155"/>
      <c r="P87" s="116"/>
    </row>
    <row r="88" spans="2:16" ht="14">
      <c r="B88" s="115"/>
      <c r="C88" s="223"/>
      <c r="D88" s="215"/>
      <c r="E88" s="215"/>
      <c r="F88" s="215"/>
      <c r="G88" s="215"/>
      <c r="H88" s="123" t="s">
        <v>500</v>
      </c>
      <c r="I88" s="123"/>
      <c r="J88" s="123"/>
      <c r="K88" s="123"/>
      <c r="L88" s="215"/>
      <c r="M88" s="215"/>
      <c r="N88" s="215"/>
      <c r="O88" s="216"/>
      <c r="P88" s="217"/>
    </row>
    <row r="89" spans="2:16" ht="18.75" customHeight="1" thickBot="1">
      <c r="B89" s="115"/>
      <c r="C89" s="231"/>
      <c r="D89" s="232"/>
      <c r="E89" s="232"/>
      <c r="F89" s="187"/>
      <c r="G89" s="187"/>
      <c r="H89" s="187"/>
      <c r="I89" s="187"/>
      <c r="J89" s="187"/>
      <c r="K89" s="233"/>
      <c r="L89" s="233"/>
      <c r="M89" s="233"/>
      <c r="N89" s="233"/>
      <c r="O89" s="234"/>
      <c r="P89" s="224"/>
    </row>
    <row r="90" spans="2:16" ht="13.5" thickBot="1">
      <c r="B90" s="225"/>
      <c r="C90" s="226"/>
      <c r="D90" s="226"/>
      <c r="E90" s="226"/>
      <c r="F90" s="226"/>
      <c r="G90" s="226"/>
      <c r="H90" s="226"/>
      <c r="I90" s="226"/>
      <c r="J90" s="226"/>
      <c r="K90" s="226"/>
      <c r="L90" s="226"/>
      <c r="M90" s="226"/>
      <c r="N90" s="226"/>
      <c r="O90" s="226"/>
      <c r="P90" s="227"/>
    </row>
    <row r="91" spans="2:16" ht="13.5"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Juan Mauricio Meriño Ojeda</cp:lastModifiedBy>
  <cp:lastPrinted>2022-07-21T12:33:01Z</cp:lastPrinted>
  <dcterms:created xsi:type="dcterms:W3CDTF">1996-11-27T10:00:04Z</dcterms:created>
  <dcterms:modified xsi:type="dcterms:W3CDTF">2026-05-08T02:07:36Z</dcterms:modified>
</cp:coreProperties>
</file>