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D:\Marieta\Es\"/>
    </mc:Choice>
  </mc:AlternateContent>
  <xr:revisionPtr revIDLastSave="0" documentId="8_{B08D8DBE-396D-4FF5-BB21-27B3C07D32F9}" xr6:coauthVersionLast="47" xr6:coauthVersionMax="47" xr10:uidLastSave="{00000000-0000-0000-0000-000000000000}"/>
  <bookViews>
    <workbookView xWindow="-120" yWindow="-120" windowWidth="20640" windowHeight="11040" xr2:uid="{00000000-000D-0000-FFFF-FFFF00000000}"/>
  </bookViews>
  <sheets>
    <sheet name="ANEXO 4 PROPUESTA CONTRAPARTIDA" sheetId="2" r:id="rId1"/>
    <sheet name="ACTIVIDADES" sheetId="1" state="hidden" r:id="rId2"/>
    <sheet name="APORTES EN ESPECIE"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2" l="1"/>
  <c r="E19" i="2" l="1"/>
  <c r="E20" i="2" l="1"/>
  <c r="E25" i="2" s="1"/>
  <c r="E26" i="2" s="1"/>
  <c r="C13" i="3"/>
  <c r="A11" i="3"/>
  <c r="A12" i="3" s="1"/>
  <c r="C21" i="1"/>
  <c r="A8" i="1"/>
  <c r="A9" i="1" s="1"/>
  <c r="A10" i="1" s="1"/>
  <c r="A11" i="1" s="1"/>
  <c r="A12" i="1" s="1"/>
  <c r="A13" i="1" s="1"/>
  <c r="A14" i="1" s="1"/>
  <c r="A15" i="1" s="1"/>
  <c r="A16" i="1" s="1"/>
  <c r="A17" i="1" s="1"/>
  <c r="A18" i="1" s="1"/>
  <c r="A19" i="1" s="1"/>
  <c r="A20" i="1" s="1"/>
</calcChain>
</file>

<file path=xl/sharedStrings.xml><?xml version="1.0" encoding="utf-8"?>
<sst xmlns="http://schemas.openxmlformats.org/spreadsheetml/2006/main" count="80" uniqueCount="79">
  <si>
    <t>MINISTERIO DE LAS CULTURAS, LAS ARTES Y LOS SABERES</t>
  </si>
  <si>
    <t>**</t>
  </si>
  <si>
    <t>ANEXO Nº 4   PROPUESTA DE CONTRAPARTIDA</t>
  </si>
  <si>
    <t>APORTES DE LA ESAL AL PROYECTO</t>
  </si>
  <si>
    <t>ÍTEM</t>
  </si>
  <si>
    <t>CONCEPTO</t>
  </si>
  <si>
    <t>VALOR</t>
  </si>
  <si>
    <t>CONTRAPARTIDA APORTADA EN DINERO</t>
  </si>
  <si>
    <t>COMPONENTE</t>
  </si>
  <si>
    <t>ACTIVIDAD</t>
  </si>
  <si>
    <t>DESCRIPCIÓN ACCIONES DE CONTRAPARTIDA</t>
  </si>
  <si>
    <t>VALORACIÓN</t>
  </si>
  <si>
    <t>DESCRIPCIÓN DEL OFRECIMIENTO
 (El proponente deberá describir con claridad en qué consiste el aporte en especie valorado y cómo lo aportará al convenio?)</t>
  </si>
  <si>
    <t>1.1</t>
  </si>
  <si>
    <t>Aunar esfuerzos técnicos, administrativos, financieros y humanos para la implementación de acciones educativas en patrimonios culturales y memorias, a través de metodologías específicas y diferenciadas para niños, niñas y adolescentes, agentes culturales y líderes sociales, orientadas al fortalecimiento de competencias en el reconocimiento, apropiación social, valoración y gestión de los patrimonios culturales en Colombia, así como a la construcción colectiva de las memorias</t>
  </si>
  <si>
    <t xml:space="preserve">1.Concertación de acciones y acuerdos </t>
  </si>
  <si>
    <t xml:space="preserve">Apoyo operativo y logístico para las actividades propias del convenio y cada una de sus particularidades, apoyos operativos y logísticos para acompañar los distintos proyectos durante los meses de vigencia del convenio. Con tope máximo mensual de 2.75 SMLMV  </t>
  </si>
  <si>
    <t>1.2</t>
  </si>
  <si>
    <t xml:space="preserve">Espacios o escenarios para la realización de las actividades   </t>
  </si>
  <si>
    <t>1.3</t>
  </si>
  <si>
    <t xml:space="preserve">Personal de apoyo para la sistematización, análisis, construcción de bases de datos y consolidación de la información resultante de los procesos del convenio, apoyos con título de tecnólogos para procesos de construcción de documentos en el marco del convenio. Con  tope máximo mensual de 3.4 SMLMV  </t>
  </si>
  <si>
    <t>2.1</t>
  </si>
  <si>
    <t xml:space="preserve">2. Desarrollo de módulos de formación y actividades academicas
</t>
  </si>
  <si>
    <t xml:space="preserve">Divulgación y circulación de los productos resultantes, por medio de eventos, organización de repositorios de acceso público, realización de talleres con diferentes comunidades y grupos, digitalización de publicaciones y otras formas para generar accesibilidad. (Profesionales tales como: Desarrolladores de contenidos digitales, diseñadores, ingenieros de sistemas, pedagogos)  tope máximo mensual de 3.9 SMLMV  </t>
  </si>
  <si>
    <t>2.2</t>
  </si>
  <si>
    <t xml:space="preserve"> Sistematización, creación, publicación y circulación de las memorias de los diferentes componentes del convenio, por medio de eventos a nivel comunitario y académico, que visibilicen los patrimonios de los diferentes grupos, sus formas de aprendizaje y los oficios vinculados a estos patrimonios.  (Profesionales en ciencias humanas o afines, diseñadores y pedagogos.)  Ttope máximo mensual de 3.9 SMLMV  </t>
  </si>
  <si>
    <t>2.3</t>
  </si>
  <si>
    <t xml:space="preserve">Ampliación de cupos para participantes en los diferentes procesos  </t>
  </si>
  <si>
    <t>3.1</t>
  </si>
  <si>
    <t>3. Estrategia de comunicación y cierre del proceso</t>
  </si>
  <si>
    <t xml:space="preserve">Pautas en medios, redes sociales, emisoras y canales comunitarios (desagregar y mencionar los medios y canales) Dicho valor no deberá superar 1 SMLMV, para las actividades de todo el convenio, dando cumplimiento al Decreto 444 de 2023, Artículo 15, literal b) Todo gasto de publicidad estatal deberá enmarcarse en el uso adecuado y eficiente de los recursos públicos destinados a la contratación, con el fin de evitar el uso excesivo, controlar el gasto público y garantizar la austeridad del gasto.   </t>
  </si>
  <si>
    <t>3.2</t>
  </si>
  <si>
    <t xml:space="preserve">Diagramación y corrección de estilo de materiales gráficos a ser usados durante las actividades involucradas en la gestión del convenio. Apoyos con título de tecnólogos para procesos diagramación y corrección de estilo en el marco del convenio. Con tope máximo mensual de 3.4 SMLMV  </t>
  </si>
  <si>
    <t>3.3</t>
  </si>
  <si>
    <t>Equipo de comunicaciones para el diseño e implementación de la estrategia de difusión de las actividades del convenio (diseñadores gráficos, realizadores audiovisuales, editores de videos,  fotógrafos, periodistas) profesionales de comunicaciones con tope máximo de en tope máximo mensual de 3.9 SMLMV </t>
  </si>
  <si>
    <t>VALOR TOTAL APORTES EN ESPECIE</t>
  </si>
  <si>
    <t>APORTES MINIMO EN DINERO O EN ESPECIE
A OFERTAR</t>
  </si>
  <si>
    <t>TOTAL APORTES 
OFERTADOS</t>
  </si>
  <si>
    <t>APORTE TOTAL MINISTERIO</t>
  </si>
  <si>
    <t>APORTE ESAL</t>
  </si>
  <si>
    <t>TOTAL CONVENIO</t>
  </si>
  <si>
    <t>Firma de Representante Legal</t>
  </si>
  <si>
    <r>
      <rPr>
        <b/>
        <sz val="10"/>
        <color rgb="FF000000"/>
        <rFont val="Arial"/>
      </rPr>
      <t xml:space="preserve">NOTA 1. </t>
    </r>
    <r>
      <rPr>
        <sz val="10"/>
        <color rgb="FF000000"/>
        <rFont val="Arial"/>
      </rPr>
      <t>La presentación de la propuesta constituye una manifestación explícita de que el Proponente ha efectuado un estudio completo de la documentación que compone el presente proceso de contratación, el objeto, precios, plazos, especificaciones técnicas, económicas y/o financieras, condiciones de ejecución del convenio y demás elementos que influyan directa e indirectamente durante la ejecución sobre el valor de su oferta; por lo tanto, el Proponente debe proyectar el valor de su “PROPUESTA DE CONTRAPARTIDA” de forma responsable y serán de la exclusiva responsabilidad del Proponente, los errores en que incurra al indicar el valor ofertado en su propuesta, debiendo asumir los mayores costos o pérdidas que se deriven de dichos errores</t>
    </r>
  </si>
  <si>
    <r>
      <rPr>
        <b/>
        <sz val="10"/>
        <color rgb="FF000000"/>
        <rFont val="Arial"/>
      </rPr>
      <t>Nota 2</t>
    </r>
    <r>
      <rPr>
        <sz val="10"/>
        <color rgb="FF000000"/>
        <rFont val="Arial"/>
      </rPr>
      <t>: El proponente de ninguna manera podrá ofrecer una contrapartida diferente a las establecidas en la columna "DESCRIPCIÓN ACCIONES DE CONTRAPARTIDA", cuando la  contrapartida sea ofertada EN ESPECIE.</t>
    </r>
  </si>
  <si>
    <r>
      <rPr>
        <b/>
        <sz val="10"/>
        <color rgb="FF000000"/>
        <rFont val="Arial"/>
      </rPr>
      <t>Nota 3:</t>
    </r>
    <r>
      <rPr>
        <sz val="10"/>
        <color rgb="FF000000"/>
        <rFont val="Arial"/>
      </rPr>
      <t xml:space="preserve"> Cuando el aporte se realice EN DINERO  </t>
    </r>
    <r>
      <rPr>
        <b/>
        <sz val="10"/>
        <color rgb="FF000000"/>
        <rFont val="Arial"/>
      </rPr>
      <t>se debe anexar certificación bancaria</t>
    </r>
    <r>
      <rPr>
        <sz val="10"/>
        <color rgb="FF000000"/>
        <rFont val="Arial"/>
      </rPr>
      <t xml:space="preserve"> en la que conste disponibilidad del recurso y certificación de libre destinación para el desarrollo  del convenio, firmada por el representante legal y el contador o revisor fiscal conforme a lo indicado en la invitación.</t>
    </r>
  </si>
  <si>
    <r>
      <rPr>
        <b/>
        <sz val="10"/>
        <color rgb="FF000000"/>
        <rFont val="Arial"/>
      </rPr>
      <t>Nota 4.</t>
    </r>
    <r>
      <rPr>
        <sz val="10"/>
        <color rgb="FF000000"/>
        <rFont val="Arial"/>
      </rPr>
      <t xml:space="preserve"> Los aportes ofertados EN ESPECIE se deben especificar (descripción, cantidad, periodicidad y demás que se considere pertinente) y valorar expresado en COP. Se debe tener en cuenta que su  valoración debe obedecer a precios de mercado y ser soportados durante la ejecución del convenio. </t>
    </r>
  </si>
  <si>
    <r>
      <rPr>
        <b/>
        <sz val="10"/>
        <color rgb="FF000000"/>
        <rFont val="Arial"/>
      </rPr>
      <t>Nota 5.</t>
    </r>
    <r>
      <rPr>
        <sz val="10"/>
        <color rgb="FF000000"/>
        <rFont val="Arial"/>
      </rPr>
      <t xml:space="preserve"> La(s) Oferta(s) Económica(s) deberá(n) contemplar todos los costos directos e indirectos, impuestos, tasas, estampillas y contribuciones de ley y cualquier otra erogación necesaria para la correcta suscripción y ejecución del objeto de la presente contratación y por ningún motivo se considerarán costos adicionales.</t>
    </r>
  </si>
  <si>
    <r>
      <rPr>
        <b/>
        <sz val="10"/>
        <color rgb="FF000000"/>
        <rFont val="Arial"/>
      </rPr>
      <t>Nota 6.</t>
    </r>
    <r>
      <rPr>
        <sz val="10"/>
        <color rgb="FF000000"/>
        <rFont val="Arial"/>
      </rPr>
      <t xml:space="preserve"> Cualquier error en la determinación de los valores ofertados no dará lugar a su modificación, con excepción de la corrección aritmética que realice la entidad. En caso de presentarse valores que contengan centavos, el MINISTERIO hará ajuste al peso ya sea por exceso o por defecto. Cuando la fracción decimal del peso sea igual o superior a punto cinco (0.5) se aproximará por exceso al número entero siguiente del peso y cuando la fracción decimal del peso sea inferior a punto cinco (0.5) se aproximará por defecto al número entero.</t>
    </r>
  </si>
  <si>
    <r>
      <rPr>
        <b/>
        <sz val="10"/>
        <color rgb="FF000000"/>
        <rFont val="Arial"/>
      </rPr>
      <t>Nota 7:</t>
    </r>
    <r>
      <rPr>
        <sz val="10"/>
        <color rgb="FF000000"/>
        <rFont val="Arial"/>
      </rPr>
      <t xml:space="preserve"> El porcentaje de aportes de contrapartida en ningún caso podrá ser inferior al mínimo establecido (10%), del aporte oficial del Ministerio, es decir $65.000.000</t>
    </r>
  </si>
  <si>
    <r>
      <t xml:space="preserve">Nota 8: </t>
    </r>
    <r>
      <rPr>
        <sz val="10"/>
        <color rgb="FF000000"/>
        <rFont val="Verdana"/>
      </rPr>
      <t>En la columna, "Descripción del Ofrecimiento", precisar de una manera: detallada, clara y precisa, en qué consiste el aporte. Se debe indicar su naturaleza, (descripción del aporte), la unidad de medida y su costo. Adicionalmente, indicar, cómo se aportará en la ejecución del convenio. </t>
    </r>
  </si>
  <si>
    <t>MINISTERIO DE CULTURA</t>
  </si>
  <si>
    <t>MC ESAL 026 2018</t>
  </si>
  <si>
    <t>ANEXO
ACTIVIDADES</t>
  </si>
  <si>
    <t>No</t>
  </si>
  <si>
    <t>ACTIVIDADES MISIONALES CONVENIO</t>
  </si>
  <si>
    <t>Aportes Ministerio de Cultura</t>
  </si>
  <si>
    <t>Impresión de materiales museográficos para realizar la producción de las exposiciones temporales y permanentes durante el 2018</t>
  </si>
  <si>
    <t xml:space="preserve">XII Jornadas Internacionales de Arte, Historia y Cultura Colonial Pago de honorarios conferencistas nacionales </t>
  </si>
  <si>
    <t xml:space="preserve">Realizar diez conferencias sobre los procesos culturales sucedidos entre los siglos XVII y XVIII </t>
  </si>
  <si>
    <t>Realizar la fabricación de materiales (rompecabezas) para las salas didácticas itinerantes de los museos Colonial y Santa Clara</t>
  </si>
  <si>
    <t>Realizar los talleres dirigidos a población en condición de discapacidad visual</t>
  </si>
  <si>
    <t>Realizar los talleres dirigidos a primera infancia, infancia y adolescencia, sobre la colección de los museos Colonial y Santa Clara</t>
  </si>
  <si>
    <t>Realizar los talleres dirigidos a  mujeres en situación de vulnerabilidad que habiten en el Centro Histórico o en las cercanías del mismo.</t>
  </si>
  <si>
    <t>Realizar la producción del mobiliario, diseño e iluminación para las exposiciones temporales del museo Santa Clara ("Altar de Muertos" y "Ceremonias Periodos Colonial")</t>
  </si>
  <si>
    <t>Realizar la producción del mobiliario, diseño e iluminación para las exposiciones temporales del museo Colonial ("75 años" y "Minería en el Chocó")</t>
  </si>
  <si>
    <t>Realizar los registros fotográficos de piezas pertenecientes a la colección de los Museos Santa Clara y Colonial</t>
  </si>
  <si>
    <t xml:space="preserve">Realizar la investigación como insumo para la futura publicación del catálogo de platería </t>
  </si>
  <si>
    <t>Realizar la propuesta, implementación y seguimiento al proyecto de huertas urbanas a realizarse con los vecinos de la localidad de La Candelaria</t>
  </si>
  <si>
    <t>Realizar el taller Campo de arcilla para público en situación de vulnerabilidad</t>
  </si>
  <si>
    <t>Realizar el proyecto museográfico de interactividad de los Museos Colonial y Santa Clara</t>
  </si>
  <si>
    <t>Total aporte Ministerio de Cultura</t>
  </si>
  <si>
    <t>DESCRIPCIÓN DE LAS ACTIVIDADES EN LAS QUE SE INVERTIRAN LOS APORTES EN ESPECIE</t>
  </si>
  <si>
    <t>Valor Aportes</t>
  </si>
  <si>
    <t>Actividades de difusión, socialización y evaluación del proyecto a través de las redes sociales, reuniones institucionales y con comunidad</t>
  </si>
  <si>
    <t>Actividades de apoyo para la convocatoria y gastos de participación de los  asistentes a las actividades de formación programadas</t>
  </si>
  <si>
    <t>Mejoramiento de las condiciones técnicas y logísticas en los eventos de circulación artística y encuentros previstos durante el proyecto</t>
  </si>
  <si>
    <t>Apoyo – aumento de cobertura de los participantes- para los diferentes procesos de formación e investigación previstos en desarrollo del proyecto</t>
  </si>
  <si>
    <t>Diseño, elaboración, impresión y difusión de materiales de apoyo, documentos, materiales POP y demás relacionados con las actividades del proyecto</t>
  </si>
  <si>
    <t>Total aportes en Especie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</si>
</sst>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_-* #,##0.00\ &quot;€&quot;_-;\-* #,##0.00\ &quot;€&quot;_-;_-* &quot;-&quot;??\ &quot;€&quot;_-;_-@_-"/>
    <numFmt numFmtId="165" formatCode="_(* #,##0.00_);_(* \(#,##0.00\);_(* &quot;-&quot;??_);_(@_)"/>
    <numFmt numFmtId="166" formatCode="_(&quot;$&quot;\ * #,##0.00_);_(&quot;$&quot;\ * \(#,##0.00\);_(&quot;$&quot;\ * &quot;-&quot;??_);_(@_)"/>
    <numFmt numFmtId="167" formatCode="_([$$-240A]\ * #,##0.00_);_([$$-240A]\ * \(#,##0.00\);_([$$-240A]\ * &quot;-&quot;??_);_(@_)"/>
    <numFmt numFmtId="168" formatCode="&quot;$&quot;\ #,##0"/>
    <numFmt numFmtId="169" formatCode="_-[$$-240A]\ * #,##0.00_-;\-[$$-240A]\ * #,##0.00_-;_-[$$-240A]\ * &quot;-&quot;??_-;_-@_-"/>
    <numFmt numFmtId="170" formatCode="_([$$-240A]\ * #,##0_);_([$$-240A]\ * \(#,##0\);_([$$-240A]\ * &quot;-&quot;??_);_(@_)"/>
  </numFmts>
  <fonts count="22" x14ac:knownFonts="1">
    <font>
      <sz val="11"/>
      <color theme="1"/>
      <name val="Calibri"/>
      <family val="2"/>
      <scheme val="minor"/>
    </font>
    <font>
      <sz val="11"/>
      <color theme="1"/>
      <name val="Calibri"/>
      <family val="2"/>
      <scheme val="minor"/>
    </font>
    <font>
      <sz val="9"/>
      <color rgb="FF000000"/>
      <name val="Verdana"/>
      <family val="2"/>
    </font>
    <font>
      <b/>
      <sz val="12"/>
      <color theme="1"/>
      <name val="Calibri"/>
      <family val="2"/>
      <scheme val="minor"/>
    </font>
    <font>
      <sz val="12"/>
      <color theme="1"/>
      <name val="Calibri"/>
      <family val="2"/>
      <scheme val="minor"/>
    </font>
    <font>
      <b/>
      <sz val="9"/>
      <color rgb="FF000000"/>
      <name val="Verdana"/>
      <family val="2"/>
    </font>
    <font>
      <sz val="10"/>
      <color rgb="FF000000"/>
      <name val="Calibri"/>
      <family val="2"/>
      <scheme val="minor"/>
    </font>
    <font>
      <sz val="8"/>
      <name val="Calibri"/>
      <family val="2"/>
      <scheme val="minor"/>
    </font>
    <font>
      <b/>
      <sz val="10"/>
      <color theme="1"/>
      <name val="Arial"/>
      <family val="2"/>
    </font>
    <font>
      <sz val="10"/>
      <color theme="1"/>
      <name val="Arial"/>
      <family val="2"/>
    </font>
    <font>
      <sz val="10"/>
      <color theme="0"/>
      <name val="Arial"/>
      <family val="2"/>
    </font>
    <font>
      <b/>
      <sz val="10"/>
      <color rgb="FFFF0000"/>
      <name val="Arial"/>
      <family val="2"/>
    </font>
    <font>
      <b/>
      <sz val="10"/>
      <color theme="0"/>
      <name val="Arial"/>
      <family val="2"/>
    </font>
    <font>
      <b/>
      <sz val="10"/>
      <color rgb="FF000000"/>
      <name val="Arial"/>
      <family val="2"/>
    </font>
    <font>
      <sz val="10"/>
      <color rgb="FF000000"/>
      <name val="Arial"/>
      <family val="2"/>
    </font>
    <font>
      <sz val="9"/>
      <color theme="1"/>
      <name val="Arial"/>
      <family val="2"/>
    </font>
    <font>
      <b/>
      <sz val="9"/>
      <color theme="1"/>
      <name val="Arial"/>
      <family val="2"/>
    </font>
    <font>
      <sz val="9"/>
      <name val="Arial"/>
      <family val="2"/>
    </font>
    <font>
      <b/>
      <sz val="10"/>
      <color rgb="FF000000"/>
      <name val="Arial"/>
    </font>
    <font>
      <sz val="10"/>
      <color rgb="FF000000"/>
      <name val="Arial"/>
    </font>
    <font>
      <b/>
      <sz val="10"/>
      <color rgb="FF000000"/>
      <name val="Verdana"/>
    </font>
    <font>
      <sz val="10"/>
      <color rgb="FF000000"/>
      <name val="Verdana"/>
    </font>
  </fonts>
  <fills count="8">
    <fill>
      <patternFill patternType="none"/>
    </fill>
    <fill>
      <patternFill patternType="gray125"/>
    </fill>
    <fill>
      <patternFill patternType="solid">
        <fgColor theme="0"/>
        <bgColor indexed="64"/>
      </patternFill>
    </fill>
    <fill>
      <patternFill patternType="solid">
        <fgColor theme="9" tint="0.59996337778862885"/>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bgColor indexed="64"/>
      </patternFill>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style="dashed">
        <color indexed="64"/>
      </bottom>
      <diagonal/>
    </border>
    <border>
      <left/>
      <right style="dashed">
        <color indexed="64"/>
      </right>
      <top style="thin">
        <color indexed="64"/>
      </top>
      <bottom style="dashed">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right/>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indexed="64"/>
      </bottom>
      <diagonal/>
    </border>
    <border>
      <left style="dashed">
        <color rgb="FFC00000"/>
      </left>
      <right style="dashed">
        <color rgb="FFC00000"/>
      </right>
      <top style="dashed">
        <color rgb="FFC00000"/>
      </top>
      <bottom style="dashed">
        <color rgb="FFC00000"/>
      </bottom>
      <diagonal/>
    </border>
    <border>
      <left style="dashed">
        <color indexed="64"/>
      </left>
      <right/>
      <top/>
      <bottom/>
      <diagonal/>
    </border>
    <border>
      <left style="dashed">
        <color rgb="FFC00000"/>
      </left>
      <right/>
      <top style="dashed">
        <color rgb="FFC00000"/>
      </top>
      <bottom style="dashed">
        <color rgb="FFC00000"/>
      </bottom>
      <diagonal/>
    </border>
    <border>
      <left style="dashed">
        <color rgb="FFC00000"/>
      </left>
      <right/>
      <top style="dashed">
        <color rgb="FFC00000"/>
      </top>
      <bottom/>
      <diagonal/>
    </border>
    <border>
      <left style="thin">
        <color indexed="64"/>
      </left>
      <right/>
      <top style="thin">
        <color indexed="64"/>
      </top>
      <bottom/>
      <diagonal/>
    </border>
    <border>
      <left/>
      <right/>
      <top style="thin">
        <color indexed="64"/>
      </top>
      <bottom/>
      <diagonal/>
    </border>
    <border>
      <left/>
      <right/>
      <top style="dashed">
        <color rgb="FFC00000"/>
      </top>
      <bottom style="dashed">
        <color rgb="FFC00000"/>
      </bottom>
      <diagonal/>
    </border>
    <border>
      <left/>
      <right style="dashed">
        <color rgb="FFC00000"/>
      </right>
      <top style="dashed">
        <color rgb="FFC00000"/>
      </top>
      <bottom style="dashed">
        <color rgb="FFC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0" fontId="6" fillId="0" borderId="0"/>
  </cellStyleXfs>
  <cellXfs count="84">
    <xf numFmtId="0" fontId="0" fillId="0" borderId="0" xfId="0"/>
    <xf numFmtId="0" fontId="2" fillId="0" borderId="11" xfId="0" applyFont="1" applyBorder="1" applyAlignment="1">
      <alignment vertical="center"/>
    </xf>
    <xf numFmtId="0" fontId="2" fillId="0" borderId="12" xfId="0" applyFont="1" applyBorder="1" applyAlignment="1">
      <alignment vertical="center"/>
    </xf>
    <xf numFmtId="0" fontId="3" fillId="0" borderId="1" xfId="0" applyFont="1" applyBorder="1" applyAlignment="1">
      <alignment vertical="center"/>
    </xf>
    <xf numFmtId="0" fontId="4" fillId="0" borderId="2" xfId="0" applyFont="1" applyBorder="1" applyAlignment="1">
      <alignment horizontal="center" vertical="center"/>
    </xf>
    <xf numFmtId="0" fontId="4" fillId="0" borderId="2" xfId="0" applyFont="1" applyBorder="1" applyAlignment="1">
      <alignment vertical="center" wrapText="1"/>
    </xf>
    <xf numFmtId="167" fontId="4" fillId="0" borderId="2" xfId="1" applyNumberFormat="1" applyFont="1" applyFill="1" applyBorder="1" applyAlignment="1" applyProtection="1">
      <alignment vertical="center" wrapText="1"/>
    </xf>
    <xf numFmtId="0" fontId="3" fillId="0" borderId="2" xfId="0" applyFont="1" applyBorder="1" applyAlignment="1">
      <alignment horizontal="center" vertical="center"/>
    </xf>
    <xf numFmtId="0" fontId="3" fillId="0" borderId="2" xfId="0" applyFont="1" applyBorder="1" applyAlignment="1">
      <alignment vertical="center" wrapText="1"/>
    </xf>
    <xf numFmtId="166" fontId="3" fillId="0" borderId="2" xfId="0" applyNumberFormat="1" applyFont="1" applyBorder="1" applyAlignment="1">
      <alignment vertical="center" wrapText="1"/>
    </xf>
    <xf numFmtId="0" fontId="3" fillId="0" borderId="1" xfId="0" applyFont="1" applyBorder="1" applyAlignment="1">
      <alignment horizontal="center" vertical="center" wrapText="1"/>
    </xf>
    <xf numFmtId="0" fontId="0" fillId="2" borderId="3" xfId="0" applyFill="1" applyBorder="1" applyAlignment="1">
      <alignment vertical="center" wrapText="1"/>
    </xf>
    <xf numFmtId="0" fontId="0" fillId="2" borderId="4" xfId="0" applyFill="1"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2" borderId="5" xfId="0" applyFill="1" applyBorder="1" applyAlignment="1">
      <alignment vertical="center" wrapText="1"/>
    </xf>
    <xf numFmtId="0" fontId="0" fillId="2" borderId="6" xfId="0" applyFill="1" applyBorder="1" applyAlignment="1">
      <alignment vertical="center" wrapText="1"/>
    </xf>
    <xf numFmtId="0" fontId="0" fillId="2" borderId="7" xfId="0" applyFill="1" applyBorder="1" applyAlignment="1">
      <alignment vertical="center" wrapText="1"/>
    </xf>
    <xf numFmtId="0" fontId="0" fillId="2" borderId="8" xfId="0" applyFill="1" applyBorder="1" applyAlignment="1">
      <alignment vertical="center" wrapText="1"/>
    </xf>
    <xf numFmtId="0" fontId="0" fillId="2" borderId="9" xfId="0" applyFill="1" applyBorder="1" applyAlignment="1">
      <alignment vertical="center" wrapText="1"/>
    </xf>
    <xf numFmtId="0" fontId="9" fillId="0" borderId="0" xfId="0" applyFont="1" applyAlignment="1">
      <alignment vertical="center"/>
    </xf>
    <xf numFmtId="0" fontId="8" fillId="0" borderId="0" xfId="0" applyFont="1" applyAlignment="1">
      <alignment vertical="center"/>
    </xf>
    <xf numFmtId="0" fontId="10" fillId="0" borderId="0" xfId="0" applyFont="1" applyAlignment="1">
      <alignment vertical="center"/>
    </xf>
    <xf numFmtId="9" fontId="10" fillId="0" borderId="0" xfId="0" applyNumberFormat="1" applyFont="1" applyAlignment="1">
      <alignment vertical="center"/>
    </xf>
    <xf numFmtId="0" fontId="12" fillId="0" borderId="0" xfId="0" applyFont="1" applyAlignment="1">
      <alignment horizontal="center" vertical="center"/>
    </xf>
    <xf numFmtId="165" fontId="9" fillId="0" borderId="0" xfId="0" applyNumberFormat="1" applyFont="1" applyAlignment="1">
      <alignment vertical="center"/>
    </xf>
    <xf numFmtId="0" fontId="8" fillId="4" borderId="14" xfId="0" applyFont="1" applyFill="1" applyBorder="1" applyAlignment="1">
      <alignment horizontal="center" vertical="center"/>
    </xf>
    <xf numFmtId="0" fontId="8" fillId="4" borderId="16" xfId="0" applyFont="1" applyFill="1" applyBorder="1" applyAlignment="1">
      <alignment horizontal="center" vertical="center"/>
    </xf>
    <xf numFmtId="167" fontId="8" fillId="0" borderId="0" xfId="0" applyNumberFormat="1" applyFont="1" applyAlignment="1">
      <alignment vertical="center"/>
    </xf>
    <xf numFmtId="0" fontId="8" fillId="2" borderId="1" xfId="0" applyFont="1" applyFill="1" applyBorder="1" applyAlignment="1">
      <alignment horizontal="center" vertical="center"/>
    </xf>
    <xf numFmtId="167" fontId="8" fillId="3" borderId="17" xfId="1" applyNumberFormat="1" applyFont="1" applyFill="1" applyBorder="1" applyAlignment="1" applyProtection="1">
      <alignment vertical="center"/>
      <protection locked="0"/>
    </xf>
    <xf numFmtId="0" fontId="8" fillId="4"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4" borderId="23" xfId="0" applyFont="1" applyFill="1" applyBorder="1" applyAlignment="1">
      <alignment horizontal="center" vertical="center"/>
    </xf>
    <xf numFmtId="169" fontId="8" fillId="3" borderId="23" xfId="1" applyNumberFormat="1" applyFont="1" applyFill="1" applyBorder="1" applyAlignment="1" applyProtection="1">
      <alignment vertical="center"/>
      <protection locked="0"/>
    </xf>
    <xf numFmtId="0" fontId="9" fillId="2" borderId="23" xfId="0" applyFont="1" applyFill="1" applyBorder="1" applyAlignment="1">
      <alignment horizontal="center" vertical="center"/>
    </xf>
    <xf numFmtId="170" fontId="13" fillId="0" borderId="23" xfId="0" applyNumberFormat="1" applyFont="1" applyBorder="1" applyAlignment="1">
      <alignment vertical="center"/>
    </xf>
    <xf numFmtId="168" fontId="8" fillId="0" borderId="2" xfId="2" applyNumberFormat="1" applyFont="1" applyBorder="1" applyAlignment="1" applyProtection="1">
      <alignment vertical="center"/>
    </xf>
    <xf numFmtId="0" fontId="9" fillId="0" borderId="0" xfId="0" applyFont="1" applyAlignment="1">
      <alignment horizontal="center" vertical="center"/>
    </xf>
    <xf numFmtId="168" fontId="8" fillId="0" borderId="2" xfId="0" applyNumberFormat="1" applyFont="1" applyBorder="1" applyAlignment="1">
      <alignment vertical="center"/>
    </xf>
    <xf numFmtId="168" fontId="8" fillId="0" borderId="0" xfId="0" applyNumberFormat="1" applyFont="1" applyAlignment="1">
      <alignment vertical="center"/>
    </xf>
    <xf numFmtId="0" fontId="8" fillId="0" borderId="0" xfId="0" applyFont="1" applyAlignment="1" applyProtection="1">
      <alignment horizontal="center" vertical="center"/>
      <protection locked="0"/>
    </xf>
    <xf numFmtId="0" fontId="9" fillId="0" borderId="0" xfId="0" applyFont="1" applyAlignment="1">
      <alignment horizontal="justify" vertical="center"/>
    </xf>
    <xf numFmtId="0" fontId="15" fillId="0" borderId="0" xfId="0" applyFont="1" applyAlignment="1">
      <alignment vertical="center"/>
    </xf>
    <xf numFmtId="0" fontId="16" fillId="4" borderId="18" xfId="0" applyFont="1" applyFill="1" applyBorder="1" applyAlignment="1">
      <alignment horizontal="center" vertical="center"/>
    </xf>
    <xf numFmtId="0" fontId="16" fillId="0" borderId="23" xfId="0" applyFont="1" applyBorder="1" applyAlignment="1">
      <alignment horizontal="center" vertical="center" wrapText="1"/>
    </xf>
    <xf numFmtId="0" fontId="16" fillId="7" borderId="2" xfId="0" applyFont="1" applyFill="1" applyBorder="1" applyAlignment="1">
      <alignment vertical="center"/>
    </xf>
    <xf numFmtId="0" fontId="16" fillId="0" borderId="0" xfId="0" applyFont="1" applyAlignment="1">
      <alignment vertical="center"/>
    </xf>
    <xf numFmtId="0" fontId="16" fillId="0" borderId="0" xfId="0" applyFont="1" applyAlignment="1" applyProtection="1">
      <alignment horizontal="center" vertical="center"/>
      <protection locked="0"/>
    </xf>
    <xf numFmtId="0" fontId="17" fillId="0" borderId="26"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2" xfId="0" applyFont="1" applyBorder="1" applyAlignment="1">
      <alignment horizontal="center" vertical="center" wrapText="1"/>
    </xf>
    <xf numFmtId="0" fontId="8" fillId="0" borderId="16"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4" borderId="16" xfId="0" applyFont="1" applyFill="1" applyBorder="1" applyAlignment="1">
      <alignment horizontal="center" vertical="center"/>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0" fontId="8" fillId="0" borderId="0" xfId="0" applyFont="1" applyAlignment="1">
      <alignment horizontal="center" vertical="center" wrapText="1"/>
    </xf>
    <xf numFmtId="0" fontId="11" fillId="0" borderId="0" xfId="0" applyFont="1" applyAlignment="1">
      <alignment horizontal="center" vertical="center"/>
    </xf>
    <xf numFmtId="0" fontId="8" fillId="0" borderId="0" xfId="0" applyFont="1" applyAlignment="1">
      <alignment horizontal="center" vertical="center"/>
    </xf>
    <xf numFmtId="0" fontId="9" fillId="6" borderId="1" xfId="0" applyFont="1" applyFill="1" applyBorder="1" applyAlignment="1">
      <alignment horizontal="center" vertical="center" wrapText="1"/>
    </xf>
    <xf numFmtId="0" fontId="9" fillId="6" borderId="22"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0" xfId="0" applyFont="1" applyFill="1" applyAlignment="1">
      <alignment horizontal="center" vertical="center" wrapText="1"/>
    </xf>
    <xf numFmtId="0" fontId="20" fillId="0" borderId="0" xfId="0" applyFont="1" applyAlignment="1">
      <alignment horizontal="left" vertical="top" wrapText="1"/>
    </xf>
    <xf numFmtId="0" fontId="19" fillId="0" borderId="0" xfId="0" applyFont="1" applyAlignment="1">
      <alignment horizontal="justify" vertical="center"/>
    </xf>
    <xf numFmtId="0" fontId="14" fillId="0" borderId="0" xfId="0" applyFont="1" applyAlignment="1">
      <alignment horizontal="justify" vertical="center"/>
    </xf>
    <xf numFmtId="0" fontId="8" fillId="4" borderId="23" xfId="0" applyFont="1" applyFill="1" applyBorder="1" applyAlignment="1">
      <alignment horizontal="center" vertical="center"/>
    </xf>
    <xf numFmtId="0" fontId="8" fillId="4" borderId="24" xfId="0" applyFont="1" applyFill="1" applyBorder="1" applyAlignment="1">
      <alignment horizontal="center" vertical="center"/>
    </xf>
    <xf numFmtId="0" fontId="19" fillId="2" borderId="0" xfId="0" applyFont="1" applyFill="1" applyAlignment="1">
      <alignment horizontal="left" vertical="center"/>
    </xf>
    <xf numFmtId="0" fontId="14" fillId="2" borderId="0" xfId="0" applyFont="1" applyFill="1" applyAlignment="1">
      <alignment horizontal="left" vertical="center"/>
    </xf>
    <xf numFmtId="0" fontId="19" fillId="0" borderId="0" xfId="0" applyFont="1" applyAlignment="1">
      <alignment horizontal="justify" vertical="center" wrapText="1"/>
    </xf>
    <xf numFmtId="0" fontId="9" fillId="0" borderId="0" xfId="0" applyFont="1" applyAlignment="1">
      <alignment horizontal="justify" vertical="center" wrapText="1"/>
    </xf>
    <xf numFmtId="0" fontId="9" fillId="0" borderId="0" xfId="0" applyFont="1" applyAlignment="1">
      <alignment horizontal="justify" vertical="center"/>
    </xf>
    <xf numFmtId="0" fontId="8" fillId="0" borderId="23" xfId="0" applyFont="1" applyBorder="1" applyAlignment="1">
      <alignment horizontal="center" vertical="top" wrapText="1"/>
    </xf>
    <xf numFmtId="0" fontId="8" fillId="0" borderId="19" xfId="0" applyFont="1" applyBorder="1" applyAlignment="1" applyProtection="1">
      <alignment horizontal="center" vertical="center"/>
      <protection locked="0"/>
    </xf>
    <xf numFmtId="0" fontId="18" fillId="0" borderId="0" xfId="0" applyFont="1" applyAlignment="1">
      <alignment horizontal="justify" vertical="center"/>
    </xf>
    <xf numFmtId="0" fontId="5" fillId="0" borderId="1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xf>
    <xf numFmtId="0" fontId="5" fillId="0" borderId="0" xfId="0" applyFont="1" applyAlignment="1">
      <alignment horizontal="center" vertical="center"/>
    </xf>
  </cellXfs>
  <cellStyles count="4">
    <cellStyle name="Moneda" xfId="1" builtinId="4"/>
    <cellStyle name="Moneda [0]" xfId="2" builtinId="7"/>
    <cellStyle name="Normal" xfId="0" builtinId="0"/>
    <cellStyle name="Normal 3" xfId="3" xr:uid="{D82E04B8-4A9D-4755-AFAD-1108D572FBB1}"/>
  </cellStyles>
  <dxfs count="5">
    <dxf>
      <font>
        <color rgb="FF006100"/>
      </font>
      <fill>
        <patternFill>
          <bgColor rgb="FFC6EFCE"/>
        </patternFill>
      </fill>
    </dxf>
    <dxf>
      <font>
        <b/>
        <i/>
        <color rgb="FFC00000"/>
      </font>
      <border>
        <left/>
        <right/>
        <top/>
        <bottom/>
      </border>
    </dxf>
    <dxf>
      <font>
        <b/>
        <i/>
        <color rgb="FFC00000"/>
      </font>
      <border>
        <left style="dashed">
          <color rgb="FFC00000"/>
        </left>
        <right style="dashed">
          <color rgb="FFC00000"/>
        </right>
        <top style="dashed">
          <color rgb="FFC00000"/>
        </top>
        <bottom style="dashed">
          <color rgb="FFC00000"/>
        </bottom>
      </border>
    </dxf>
    <dxf>
      <font>
        <color rgb="FF006100"/>
      </font>
      <fill>
        <patternFill>
          <bgColor rgb="FFC6EFCE"/>
        </patternFill>
      </fill>
    </dxf>
    <dxf>
      <font>
        <b/>
        <i/>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615950</xdr:colOff>
      <xdr:row>0</xdr:row>
      <xdr:rowOff>0</xdr:rowOff>
    </xdr:from>
    <xdr:to>
      <xdr:col>1</xdr:col>
      <xdr:colOff>1396365</xdr:colOff>
      <xdr:row>4</xdr:row>
      <xdr:rowOff>9712</xdr:rowOff>
    </xdr:to>
    <xdr:pic>
      <xdr:nvPicPr>
        <xdr:cNvPr id="3" name="Imagen 2">
          <a:extLst>
            <a:ext uri="{FF2B5EF4-FFF2-40B4-BE49-F238E27FC236}">
              <a16:creationId xmlns:a16="http://schemas.microsoft.com/office/drawing/2014/main" id="{67672E47-331B-7369-5383-6023619FA4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16050" y="0"/>
          <a:ext cx="780415" cy="692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5505450</xdr:colOff>
      <xdr:row>0</xdr:row>
      <xdr:rowOff>38100</xdr:rowOff>
    </xdr:from>
    <xdr:to>
      <xdr:col>2</xdr:col>
      <xdr:colOff>1304925</xdr:colOff>
      <xdr:row>2</xdr:row>
      <xdr:rowOff>28575</xdr:rowOff>
    </xdr:to>
    <xdr:pic>
      <xdr:nvPicPr>
        <xdr:cNvPr id="1142" name="Imagen 2">
          <a:extLst>
            <a:ext uri="{FF2B5EF4-FFF2-40B4-BE49-F238E27FC236}">
              <a16:creationId xmlns:a16="http://schemas.microsoft.com/office/drawing/2014/main" id="{EA67C420-479D-4986-8162-A559B747D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6275" y="38100"/>
          <a:ext cx="13049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topLeftCell="A25" zoomScaleNormal="100" workbookViewId="0">
      <selection activeCell="A38" sqref="A38:E38"/>
    </sheetView>
  </sheetViews>
  <sheetFormatPr baseColWidth="10" defaultColWidth="11.42578125" defaultRowHeight="12.75" x14ac:dyDescent="0.25"/>
  <cols>
    <col min="1" max="1" width="11.42578125" style="20"/>
    <col min="2" max="2" width="25.28515625" style="20" customWidth="1"/>
    <col min="3" max="3" width="30.42578125" style="20" customWidth="1"/>
    <col min="4" max="4" width="58.140625" style="43" customWidth="1"/>
    <col min="5" max="5" width="40.42578125" style="20" customWidth="1"/>
    <col min="6" max="6" width="75.85546875" style="38" customWidth="1"/>
    <col min="7" max="7" width="15.140625" style="20" bestFit="1" customWidth="1"/>
    <col min="8" max="8" width="13.42578125" style="20" customWidth="1"/>
    <col min="9" max="9" width="11.42578125" style="20"/>
    <col min="10" max="10" width="15.42578125" style="20" bestFit="1" customWidth="1"/>
    <col min="11" max="11" width="11.42578125" style="20"/>
    <col min="12" max="12" width="15.42578125" style="20" bestFit="1" customWidth="1"/>
    <col min="13" max="16384" width="11.42578125" style="20"/>
  </cols>
  <sheetData>
    <row r="1" spans="1:12" x14ac:dyDescent="0.25">
      <c r="A1" s="60" t="s">
        <v>0</v>
      </c>
      <c r="B1" s="60"/>
      <c r="C1" s="60"/>
      <c r="D1" s="60"/>
      <c r="E1" s="60"/>
      <c r="F1" s="60"/>
    </row>
    <row r="2" spans="1:12" x14ac:dyDescent="0.25">
      <c r="E2" s="21"/>
      <c r="F2" s="22" t="s">
        <v>1</v>
      </c>
    </row>
    <row r="3" spans="1:12" x14ac:dyDescent="0.25">
      <c r="A3" s="61"/>
      <c r="B3" s="61"/>
      <c r="C3" s="61"/>
      <c r="D3" s="61"/>
      <c r="E3" s="61"/>
      <c r="F3" s="61"/>
      <c r="G3" s="23"/>
    </row>
    <row r="4" spans="1:12" x14ac:dyDescent="0.25">
      <c r="F4" s="24"/>
    </row>
    <row r="5" spans="1:12" x14ac:dyDescent="0.25">
      <c r="A5" s="62" t="s">
        <v>2</v>
      </c>
      <c r="B5" s="62"/>
      <c r="C5" s="62"/>
      <c r="D5" s="62"/>
      <c r="E5" s="62"/>
      <c r="F5" s="62"/>
    </row>
    <row r="6" spans="1:12" x14ac:dyDescent="0.25">
      <c r="A6" s="65" t="s">
        <v>3</v>
      </c>
      <c r="B6" s="66"/>
      <c r="C6" s="66"/>
      <c r="D6" s="66"/>
      <c r="E6" s="66"/>
      <c r="F6" s="66"/>
      <c r="G6" s="25"/>
    </row>
    <row r="7" spans="1:12" s="21" customFormat="1" x14ac:dyDescent="0.25">
      <c r="A7" s="26" t="s">
        <v>4</v>
      </c>
      <c r="B7" s="57" t="s">
        <v>5</v>
      </c>
      <c r="C7" s="58"/>
      <c r="D7" s="59"/>
      <c r="E7" s="27" t="s">
        <v>6</v>
      </c>
      <c r="F7" s="63"/>
      <c r="L7" s="28"/>
    </row>
    <row r="8" spans="1:12" x14ac:dyDescent="0.25">
      <c r="A8" s="29"/>
      <c r="B8" s="54" t="s">
        <v>7</v>
      </c>
      <c r="C8" s="55"/>
      <c r="D8" s="56"/>
      <c r="E8" s="30"/>
      <c r="F8" s="64"/>
    </row>
    <row r="9" spans="1:12" ht="38.25" x14ac:dyDescent="0.25">
      <c r="A9" s="31"/>
      <c r="B9" s="31" t="s">
        <v>8</v>
      </c>
      <c r="C9" s="31" t="s">
        <v>9</v>
      </c>
      <c r="D9" s="44" t="s">
        <v>10</v>
      </c>
      <c r="E9" s="31" t="s">
        <v>11</v>
      </c>
      <c r="F9" s="32" t="s">
        <v>12</v>
      </c>
    </row>
    <row r="10" spans="1:12" ht="48" x14ac:dyDescent="0.25">
      <c r="A10" s="33" t="s">
        <v>13</v>
      </c>
      <c r="B10" s="50" t="s">
        <v>14</v>
      </c>
      <c r="C10" s="53" t="s">
        <v>15</v>
      </c>
      <c r="D10" s="49" t="s">
        <v>16</v>
      </c>
      <c r="E10" s="34">
        <v>0</v>
      </c>
      <c r="F10" s="35"/>
    </row>
    <row r="11" spans="1:12" x14ac:dyDescent="0.25">
      <c r="A11" s="33" t="s">
        <v>17</v>
      </c>
      <c r="B11" s="51"/>
      <c r="C11" s="53"/>
      <c r="D11" s="49" t="s">
        <v>18</v>
      </c>
      <c r="E11" s="34">
        <v>0</v>
      </c>
      <c r="F11" s="35"/>
    </row>
    <row r="12" spans="1:12" ht="61.5" customHeight="1" x14ac:dyDescent="0.25">
      <c r="A12" s="33" t="s">
        <v>19</v>
      </c>
      <c r="B12" s="51"/>
      <c r="C12" s="53"/>
      <c r="D12" s="49" t="s">
        <v>20</v>
      </c>
      <c r="E12" s="34">
        <v>0</v>
      </c>
      <c r="F12" s="35"/>
    </row>
    <row r="13" spans="1:12" ht="84" x14ac:dyDescent="0.25">
      <c r="A13" s="33" t="s">
        <v>21</v>
      </c>
      <c r="B13" s="51"/>
      <c r="C13" s="53" t="s">
        <v>22</v>
      </c>
      <c r="D13" s="49" t="s">
        <v>23</v>
      </c>
      <c r="E13" s="34">
        <v>0</v>
      </c>
      <c r="F13" s="35"/>
    </row>
    <row r="14" spans="1:12" ht="72" x14ac:dyDescent="0.25">
      <c r="A14" s="33" t="s">
        <v>24</v>
      </c>
      <c r="B14" s="51"/>
      <c r="C14" s="53"/>
      <c r="D14" s="49" t="s">
        <v>25</v>
      </c>
      <c r="E14" s="34">
        <v>0</v>
      </c>
      <c r="F14" s="35"/>
    </row>
    <row r="15" spans="1:12" ht="27.95" customHeight="1" x14ac:dyDescent="0.25">
      <c r="A15" s="33" t="s">
        <v>26</v>
      </c>
      <c r="B15" s="51"/>
      <c r="C15" s="53"/>
      <c r="D15" s="49" t="s">
        <v>27</v>
      </c>
      <c r="E15" s="34">
        <v>0</v>
      </c>
      <c r="F15" s="35"/>
    </row>
    <row r="16" spans="1:12" ht="96" x14ac:dyDescent="0.25">
      <c r="A16" s="33" t="s">
        <v>28</v>
      </c>
      <c r="B16" s="51"/>
      <c r="C16" s="53" t="s">
        <v>29</v>
      </c>
      <c r="D16" s="49" t="s">
        <v>30</v>
      </c>
      <c r="E16" s="34">
        <v>0</v>
      </c>
      <c r="F16" s="35"/>
    </row>
    <row r="17" spans="1:6" ht="49.5" customHeight="1" x14ac:dyDescent="0.25">
      <c r="A17" s="33" t="s">
        <v>31</v>
      </c>
      <c r="B17" s="51"/>
      <c r="C17" s="53"/>
      <c r="D17" s="49" t="s">
        <v>32</v>
      </c>
      <c r="E17" s="34">
        <v>0</v>
      </c>
      <c r="F17" s="35"/>
    </row>
    <row r="18" spans="1:6" ht="60" customHeight="1" x14ac:dyDescent="0.25">
      <c r="A18" s="33" t="s">
        <v>33</v>
      </c>
      <c r="B18" s="52"/>
      <c r="C18" s="53"/>
      <c r="D18" s="49" t="s">
        <v>34</v>
      </c>
      <c r="E18" s="34">
        <v>0</v>
      </c>
      <c r="F18" s="35"/>
    </row>
    <row r="19" spans="1:6" ht="29.25" customHeight="1" x14ac:dyDescent="0.25">
      <c r="A19" s="70" t="s">
        <v>35</v>
      </c>
      <c r="B19" s="70"/>
      <c r="C19" s="71"/>
      <c r="D19" s="70"/>
      <c r="E19" s="34">
        <f>SUM(E10:E18)</f>
        <v>0</v>
      </c>
      <c r="F19" s="35"/>
    </row>
    <row r="20" spans="1:6" ht="45" customHeight="1" x14ac:dyDescent="0.25">
      <c r="A20" s="77" t="s">
        <v>36</v>
      </c>
      <c r="B20" s="77"/>
      <c r="C20" s="36">
        <f>+ROUND(E24*10%,0)</f>
        <v>65000000</v>
      </c>
      <c r="D20" s="45" t="s">
        <v>37</v>
      </c>
      <c r="E20" s="34">
        <f>SUM(E10:E19)</f>
        <v>0</v>
      </c>
      <c r="F20" s="35"/>
    </row>
    <row r="24" spans="1:6" x14ac:dyDescent="0.25">
      <c r="D24" s="46" t="s">
        <v>38</v>
      </c>
      <c r="E24" s="37">
        <v>650000000</v>
      </c>
    </row>
    <row r="25" spans="1:6" x14ac:dyDescent="0.25">
      <c r="D25" s="46" t="s">
        <v>39</v>
      </c>
      <c r="E25" s="37">
        <f>E20</f>
        <v>0</v>
      </c>
    </row>
    <row r="26" spans="1:6" x14ac:dyDescent="0.25">
      <c r="D26" s="46" t="s">
        <v>40</v>
      </c>
      <c r="E26" s="39">
        <f>SUM(E24+E25)</f>
        <v>650000000</v>
      </c>
    </row>
    <row r="27" spans="1:6" x14ac:dyDescent="0.25">
      <c r="D27" s="47"/>
      <c r="E27" s="40"/>
    </row>
    <row r="28" spans="1:6" x14ac:dyDescent="0.25">
      <c r="D28" s="47"/>
      <c r="E28" s="40"/>
    </row>
    <row r="29" spans="1:6" x14ac:dyDescent="0.25">
      <c r="D29" s="47"/>
      <c r="E29" s="40"/>
    </row>
    <row r="30" spans="1:6" x14ac:dyDescent="0.25">
      <c r="D30" s="47"/>
      <c r="E30" s="40"/>
    </row>
    <row r="31" spans="1:6" x14ac:dyDescent="0.25">
      <c r="B31" s="78" t="s">
        <v>41</v>
      </c>
      <c r="C31" s="78"/>
      <c r="D31" s="78"/>
      <c r="E31" s="78"/>
      <c r="F31" s="78"/>
    </row>
    <row r="32" spans="1:6" x14ac:dyDescent="0.25">
      <c r="B32" s="41"/>
      <c r="C32" s="41"/>
      <c r="D32" s="48"/>
      <c r="E32" s="41"/>
      <c r="F32" s="41"/>
    </row>
    <row r="33" spans="1:6" ht="30.75" customHeight="1" x14ac:dyDescent="0.25">
      <c r="A33" s="69"/>
      <c r="B33" s="76"/>
      <c r="C33" s="76"/>
      <c r="D33" s="76"/>
      <c r="E33" s="76"/>
      <c r="F33" s="42"/>
    </row>
    <row r="34" spans="1:6" ht="68.099999999999994" customHeight="1" x14ac:dyDescent="0.25">
      <c r="A34" s="79" t="s">
        <v>42</v>
      </c>
      <c r="B34" s="76"/>
      <c r="C34" s="76"/>
      <c r="D34" s="76"/>
      <c r="E34" s="76"/>
      <c r="F34" s="42"/>
    </row>
    <row r="35" spans="1:6" ht="54.95" customHeight="1" x14ac:dyDescent="0.25">
      <c r="A35" s="68" t="s">
        <v>43</v>
      </c>
      <c r="B35" s="69"/>
      <c r="C35" s="69"/>
      <c r="D35" s="69"/>
      <c r="E35" s="69"/>
      <c r="F35" s="42"/>
    </row>
    <row r="36" spans="1:6" ht="30.75" customHeight="1" x14ac:dyDescent="0.25">
      <c r="A36" s="68" t="s">
        <v>44</v>
      </c>
      <c r="B36" s="76"/>
      <c r="C36" s="76"/>
      <c r="D36" s="76"/>
      <c r="E36" s="76"/>
      <c r="F36" s="20"/>
    </row>
    <row r="37" spans="1:6" ht="30.75" customHeight="1" x14ac:dyDescent="0.25">
      <c r="A37" s="74" t="s">
        <v>45</v>
      </c>
      <c r="B37" s="75"/>
      <c r="C37" s="75"/>
      <c r="D37" s="75"/>
      <c r="E37" s="75"/>
      <c r="F37" s="20"/>
    </row>
    <row r="38" spans="1:6" ht="30.75" customHeight="1" x14ac:dyDescent="0.25">
      <c r="A38" s="68" t="s">
        <v>46</v>
      </c>
      <c r="B38" s="76"/>
      <c r="C38" s="76"/>
      <c r="D38" s="76"/>
      <c r="E38" s="76"/>
      <c r="F38" s="20"/>
    </row>
    <row r="39" spans="1:6" ht="45.75" customHeight="1" x14ac:dyDescent="0.25">
      <c r="A39" s="68" t="s">
        <v>47</v>
      </c>
      <c r="B39" s="76"/>
      <c r="C39" s="76"/>
      <c r="D39" s="76"/>
      <c r="E39" s="76"/>
      <c r="F39" s="20"/>
    </row>
    <row r="40" spans="1:6" ht="17.25" customHeight="1" x14ac:dyDescent="0.25">
      <c r="A40" s="72" t="s">
        <v>48</v>
      </c>
      <c r="B40" s="73"/>
      <c r="C40" s="73"/>
      <c r="D40" s="73"/>
      <c r="E40" s="73"/>
      <c r="F40" s="20"/>
    </row>
    <row r="41" spans="1:6" ht="46.5" customHeight="1" x14ac:dyDescent="0.25">
      <c r="A41" s="67" t="s">
        <v>49</v>
      </c>
      <c r="B41" s="67"/>
      <c r="C41" s="67"/>
      <c r="D41" s="67"/>
      <c r="E41" s="67"/>
      <c r="F41" s="20"/>
    </row>
    <row r="42" spans="1:6" x14ac:dyDescent="0.25">
      <c r="F42" s="20"/>
    </row>
    <row r="43" spans="1:6" x14ac:dyDescent="0.25">
      <c r="F43" s="20"/>
    </row>
  </sheetData>
  <sheetProtection selectLockedCells="1"/>
  <mergeCells count="23">
    <mergeCell ref="A41:E41"/>
    <mergeCell ref="A35:E35"/>
    <mergeCell ref="A19:D19"/>
    <mergeCell ref="A40:E40"/>
    <mergeCell ref="A37:E37"/>
    <mergeCell ref="A38:E38"/>
    <mergeCell ref="A39:E39"/>
    <mergeCell ref="A20:B20"/>
    <mergeCell ref="B31:F31"/>
    <mergeCell ref="A36:E36"/>
    <mergeCell ref="A33:E33"/>
    <mergeCell ref="A34:E34"/>
    <mergeCell ref="B7:D7"/>
    <mergeCell ref="A1:F1"/>
    <mergeCell ref="A3:F3"/>
    <mergeCell ref="A5:F5"/>
    <mergeCell ref="F7:F8"/>
    <mergeCell ref="A6:F6"/>
    <mergeCell ref="B10:B18"/>
    <mergeCell ref="C16:C18"/>
    <mergeCell ref="C10:C12"/>
    <mergeCell ref="C13:C15"/>
    <mergeCell ref="B8:D8"/>
  </mergeCells>
  <phoneticPr fontId="7" type="noConversion"/>
  <conditionalFormatting sqref="F4">
    <cfRule type="cellIs" dxfId="4" priority="53" stopIfTrue="1" operator="equal">
      <formula>$F$1</formula>
    </cfRule>
    <cfRule type="cellIs" dxfId="3" priority="54" stopIfTrue="1" operator="equal">
      <formula>$F$2</formula>
    </cfRule>
  </conditionalFormatting>
  <conditionalFormatting sqref="F7 F10:F18">
    <cfRule type="cellIs" dxfId="2" priority="1" stopIfTrue="1" operator="equal">
      <formula>$F$2</formula>
    </cfRule>
  </conditionalFormatting>
  <conditionalFormatting sqref="F9">
    <cfRule type="cellIs" dxfId="1" priority="5" stopIfTrue="1" operator="equal">
      <formula>$F$2</formula>
    </cfRule>
    <cfRule type="cellIs" dxfId="0" priority="6" stopIfTrue="1" operator="equal">
      <formula>$F$1</formula>
    </cfRule>
  </conditionalFormatting>
  <printOptions horizontalCentered="1" verticalCentered="1"/>
  <pageMargins left="0.70866141732283472" right="0.70866141732283472" top="0.74803149606299213" bottom="0.74803149606299213" header="0.31496062992125984" footer="0.31496062992125984"/>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1"/>
  <sheetViews>
    <sheetView showGridLines="0" zoomScale="90" zoomScaleNormal="90" workbookViewId="0">
      <selection activeCell="C34" sqref="C34"/>
    </sheetView>
  </sheetViews>
  <sheetFormatPr baseColWidth="10" defaultColWidth="11.42578125" defaultRowHeight="15" x14ac:dyDescent="0.25"/>
  <cols>
    <col min="1" max="1" width="3.85546875" bestFit="1" customWidth="1"/>
    <col min="2" max="2" width="63.42578125" customWidth="1"/>
    <col min="3" max="3" width="20.42578125" customWidth="1"/>
    <col min="4" max="4" width="13.42578125" customWidth="1"/>
  </cols>
  <sheetData>
    <row r="1" spans="1:3" ht="15" customHeight="1" x14ac:dyDescent="0.25">
      <c r="B1" s="1"/>
    </row>
    <row r="2" spans="1:3" ht="36" customHeight="1" x14ac:dyDescent="0.25">
      <c r="B2" s="2"/>
    </row>
    <row r="3" spans="1:3" ht="18.75" customHeight="1" x14ac:dyDescent="0.25">
      <c r="B3" s="82" t="s">
        <v>50</v>
      </c>
      <c r="C3" s="83"/>
    </row>
    <row r="4" spans="1:3" ht="20.25" customHeight="1" x14ac:dyDescent="0.25">
      <c r="B4" s="82" t="s">
        <v>51</v>
      </c>
      <c r="C4" s="83"/>
    </row>
    <row r="5" spans="1:3" ht="30.75" customHeight="1" x14ac:dyDescent="0.25">
      <c r="B5" s="80" t="s">
        <v>52</v>
      </c>
      <c r="C5" s="81"/>
    </row>
    <row r="6" spans="1:3" ht="31.5" customHeight="1" x14ac:dyDescent="0.25">
      <c r="A6" s="3" t="s">
        <v>53</v>
      </c>
      <c r="B6" s="10" t="s">
        <v>54</v>
      </c>
      <c r="C6" s="10" t="s">
        <v>55</v>
      </c>
    </row>
    <row r="7" spans="1:3" ht="60.75" customHeight="1" x14ac:dyDescent="0.25">
      <c r="A7" s="4">
        <v>1</v>
      </c>
      <c r="B7" s="5" t="s">
        <v>56</v>
      </c>
      <c r="C7" s="6">
        <v>15000000</v>
      </c>
    </row>
    <row r="8" spans="1:3" ht="31.5" x14ac:dyDescent="0.25">
      <c r="A8" s="4">
        <f>+A7+1</f>
        <v>2</v>
      </c>
      <c r="B8" s="5" t="s">
        <v>57</v>
      </c>
      <c r="C8" s="6">
        <v>1980000</v>
      </c>
    </row>
    <row r="9" spans="1:3" ht="31.5" x14ac:dyDescent="0.25">
      <c r="A9" s="4">
        <f t="shared" ref="A9:A20" si="0">+A8+1</f>
        <v>3</v>
      </c>
      <c r="B9" s="5" t="s">
        <v>58</v>
      </c>
      <c r="C9" s="6">
        <v>3300000</v>
      </c>
    </row>
    <row r="10" spans="1:3" ht="31.5" x14ac:dyDescent="0.25">
      <c r="A10" s="4">
        <f t="shared" si="0"/>
        <v>4</v>
      </c>
      <c r="B10" s="5" t="s">
        <v>59</v>
      </c>
      <c r="C10" s="6">
        <v>7700000</v>
      </c>
    </row>
    <row r="11" spans="1:3" ht="31.5" x14ac:dyDescent="0.25">
      <c r="A11" s="4">
        <f t="shared" si="0"/>
        <v>5</v>
      </c>
      <c r="B11" s="5" t="s">
        <v>60</v>
      </c>
      <c r="C11" s="6">
        <v>3300000</v>
      </c>
    </row>
    <row r="12" spans="1:3" ht="47.25" x14ac:dyDescent="0.25">
      <c r="A12" s="4">
        <f t="shared" si="0"/>
        <v>6</v>
      </c>
      <c r="B12" s="5" t="s">
        <v>61</v>
      </c>
      <c r="C12" s="6">
        <v>2800000</v>
      </c>
    </row>
    <row r="13" spans="1:3" ht="47.25" x14ac:dyDescent="0.25">
      <c r="A13" s="4">
        <f t="shared" si="0"/>
        <v>7</v>
      </c>
      <c r="B13" s="5" t="s">
        <v>62</v>
      </c>
      <c r="C13" s="6">
        <v>2750000</v>
      </c>
    </row>
    <row r="14" spans="1:3" ht="47.25" x14ac:dyDescent="0.25">
      <c r="A14" s="4">
        <f t="shared" si="0"/>
        <v>8</v>
      </c>
      <c r="B14" s="5" t="s">
        <v>63</v>
      </c>
      <c r="C14" s="6">
        <v>16000000</v>
      </c>
    </row>
    <row r="15" spans="1:3" ht="47.25" x14ac:dyDescent="0.25">
      <c r="A15" s="4">
        <f t="shared" si="0"/>
        <v>9</v>
      </c>
      <c r="B15" s="5" t="s">
        <v>64</v>
      </c>
      <c r="C15" s="6">
        <v>34000000</v>
      </c>
    </row>
    <row r="16" spans="1:3" ht="31.5" x14ac:dyDescent="0.25">
      <c r="A16" s="4">
        <f t="shared" si="0"/>
        <v>10</v>
      </c>
      <c r="B16" s="5" t="s">
        <v>65</v>
      </c>
      <c r="C16" s="6">
        <v>15000000</v>
      </c>
    </row>
    <row r="17" spans="1:3" ht="31.5" x14ac:dyDescent="0.25">
      <c r="A17" s="4">
        <f t="shared" si="0"/>
        <v>11</v>
      </c>
      <c r="B17" s="5" t="s">
        <v>66</v>
      </c>
      <c r="C17" s="6">
        <v>2310000</v>
      </c>
    </row>
    <row r="18" spans="1:3" ht="47.25" x14ac:dyDescent="0.25">
      <c r="A18" s="4">
        <f t="shared" si="0"/>
        <v>12</v>
      </c>
      <c r="B18" s="5" t="s">
        <v>67</v>
      </c>
      <c r="C18" s="6">
        <v>20000000</v>
      </c>
    </row>
    <row r="19" spans="1:3" ht="31.5" x14ac:dyDescent="0.25">
      <c r="A19" s="4">
        <f t="shared" si="0"/>
        <v>13</v>
      </c>
      <c r="B19" s="5" t="s">
        <v>68</v>
      </c>
      <c r="C19" s="6">
        <v>5000000</v>
      </c>
    </row>
    <row r="20" spans="1:3" ht="31.5" x14ac:dyDescent="0.25">
      <c r="A20" s="4">
        <f t="shared" si="0"/>
        <v>14</v>
      </c>
      <c r="B20" s="5" t="s">
        <v>69</v>
      </c>
      <c r="C20" s="6">
        <v>70860000</v>
      </c>
    </row>
    <row r="21" spans="1:3" ht="15.75" x14ac:dyDescent="0.25">
      <c r="A21" s="7"/>
      <c r="B21" s="8" t="s">
        <v>70</v>
      </c>
      <c r="C21" s="9">
        <f>+SUM(C7:C20)</f>
        <v>200000000</v>
      </c>
    </row>
  </sheetData>
  <sheetProtection selectLockedCells="1"/>
  <mergeCells count="3">
    <mergeCell ref="B5:C5"/>
    <mergeCell ref="B4:C4"/>
    <mergeCell ref="B3:C3"/>
  </mergeCells>
  <printOptions horizontalCentered="1" verticalCentered="1"/>
  <pageMargins left="0.70866141732283472" right="0.70866141732283472" top="0.74803149606299213" bottom="0.74803149606299213" header="0.31496062992125984" footer="0.31496062992125984"/>
  <pageSetup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C13"/>
  <sheetViews>
    <sheetView workbookViewId="0">
      <selection activeCell="B18" sqref="B18"/>
    </sheetView>
  </sheetViews>
  <sheetFormatPr baseColWidth="10" defaultColWidth="11.42578125" defaultRowHeight="15" x14ac:dyDescent="0.25"/>
  <cols>
    <col min="1" max="1" width="3.85546875" bestFit="1" customWidth="1"/>
    <col min="2" max="2" width="75" customWidth="1"/>
    <col min="3" max="3" width="42.85546875" customWidth="1"/>
  </cols>
  <sheetData>
    <row r="4" spans="1:3" ht="31.5" x14ac:dyDescent="0.25">
      <c r="A4" s="3" t="s">
        <v>53</v>
      </c>
      <c r="B4" s="10" t="s">
        <v>71</v>
      </c>
      <c r="C4" s="10" t="s">
        <v>72</v>
      </c>
    </row>
    <row r="5" spans="1:3" ht="45" customHeight="1" x14ac:dyDescent="0.25">
      <c r="A5" s="4">
        <v>1</v>
      </c>
      <c r="B5" s="11" t="s">
        <v>73</v>
      </c>
      <c r="C5" s="6">
        <v>0</v>
      </c>
    </row>
    <row r="6" spans="1:3" ht="38.25" customHeight="1" x14ac:dyDescent="0.25">
      <c r="A6" s="11">
        <v>2</v>
      </c>
      <c r="B6" s="13" t="s">
        <v>74</v>
      </c>
      <c r="C6" s="12"/>
    </row>
    <row r="7" spans="1:3" ht="39.75" customHeight="1" x14ac:dyDescent="0.25">
      <c r="A7" s="13">
        <v>3</v>
      </c>
      <c r="B7" s="15" t="s">
        <v>75</v>
      </c>
      <c r="C7" s="14"/>
    </row>
    <row r="8" spans="1:3" ht="42" customHeight="1" x14ac:dyDescent="0.25">
      <c r="A8" s="15">
        <v>4</v>
      </c>
      <c r="B8" s="15" t="s">
        <v>76</v>
      </c>
      <c r="C8" s="16"/>
    </row>
    <row r="9" spans="1:3" ht="45.75" customHeight="1" x14ac:dyDescent="0.25">
      <c r="A9" s="15">
        <v>5</v>
      </c>
      <c r="B9" s="17" t="s">
        <v>77</v>
      </c>
      <c r="C9" s="16"/>
    </row>
    <row r="10" spans="1:3" ht="15" hidden="1" customHeight="1" x14ac:dyDescent="0.25">
      <c r="A10" s="17"/>
      <c r="B10" s="18"/>
      <c r="C10" s="19"/>
    </row>
    <row r="11" spans="1:3" ht="15.75" hidden="1" x14ac:dyDescent="0.25">
      <c r="A11" s="4">
        <f>+A5+1</f>
        <v>2</v>
      </c>
      <c r="B11" s="5"/>
      <c r="C11" s="6">
        <v>0</v>
      </c>
    </row>
    <row r="12" spans="1:3" ht="15.75" hidden="1" x14ac:dyDescent="0.25">
      <c r="A12" s="4">
        <f>+A11+1</f>
        <v>3</v>
      </c>
      <c r="B12" s="5"/>
      <c r="C12" s="6">
        <v>0</v>
      </c>
    </row>
    <row r="13" spans="1:3" ht="15.75" x14ac:dyDescent="0.25">
      <c r="A13" s="7"/>
      <c r="B13" s="8" t="s">
        <v>78</v>
      </c>
      <c r="C13" s="9">
        <f>+SUM(C5:C12)</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52AE44014D0A54D822AC91A7AC3A0E3" ma:contentTypeVersion="19" ma:contentTypeDescription="Crear nuevo documento." ma:contentTypeScope="" ma:versionID="da2eecf1f37f95b07d890a55add9e307">
  <xsd:schema xmlns:xsd="http://www.w3.org/2001/XMLSchema" xmlns:xs="http://www.w3.org/2001/XMLSchema" xmlns:p="http://schemas.microsoft.com/office/2006/metadata/properties" xmlns:ns2="26c3cb62-1318-4a4d-95f5-95ecfaefcff8" xmlns:ns3="686f1793-a56b-4e63-bf2d-fa36efec032a" targetNamespace="http://schemas.microsoft.com/office/2006/metadata/properties" ma:root="true" ma:fieldsID="760bb08d703e60044bb052547847fa92" ns2:_="" ns3:_="">
    <xsd:import namespace="26c3cb62-1318-4a4d-95f5-95ecfaefcff8"/>
    <xsd:import namespace="686f1793-a56b-4e63-bf2d-fa36efec032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3cb62-1318-4a4d-95f5-95ecfaefcf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cbfea53-b4e0-470a-8003-0662264da68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86f1793-a56b-4e63-bf2d-fa36efec03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004c4dc-c346-4b8a-8720-89d68932f940}" ma:internalName="TaxCatchAll" ma:showField="CatchAllData" ma:web="686f1793-a56b-4e63-bf2d-fa36efec03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6c3cb62-1318-4a4d-95f5-95ecfaefcff8">
      <Terms xmlns="http://schemas.microsoft.com/office/infopath/2007/PartnerControls"/>
    </lcf76f155ced4ddcb4097134ff3c332f>
    <TaxCatchAll xmlns="686f1793-a56b-4e63-bf2d-fa36efec032a" xsi:nil="true"/>
  </documentManagement>
</p:properties>
</file>

<file path=customXml/itemProps1.xml><?xml version="1.0" encoding="utf-8"?>
<ds:datastoreItem xmlns:ds="http://schemas.openxmlformats.org/officeDocument/2006/customXml" ds:itemID="{3AD19135-9328-40B3-BB2C-26E7BF0877F6}">
  <ds:schemaRefs>
    <ds:schemaRef ds:uri="http://schemas.microsoft.com/sharepoint/v3/contenttype/forms"/>
  </ds:schemaRefs>
</ds:datastoreItem>
</file>

<file path=customXml/itemProps2.xml><?xml version="1.0" encoding="utf-8"?>
<ds:datastoreItem xmlns:ds="http://schemas.openxmlformats.org/officeDocument/2006/customXml" ds:itemID="{C7B2C3C7-928D-4A08-B9DC-5324EB6955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3cb62-1318-4a4d-95f5-95ecfaefcff8"/>
    <ds:schemaRef ds:uri="686f1793-a56b-4e63-bf2d-fa36efec03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1ADF799-80CA-45A9-A9B6-D5119352FE47}">
  <ds:schemaRefs>
    <ds:schemaRef ds:uri="http://schemas.microsoft.com/office/2006/metadata/properties"/>
    <ds:schemaRef ds:uri="http://schemas.microsoft.com/office/infopath/2007/PartnerControls"/>
    <ds:schemaRef ds:uri="26c3cb62-1318-4a4d-95f5-95ecfaefcff8"/>
    <ds:schemaRef ds:uri="686f1793-a56b-4e63-bf2d-fa36efec03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4 PROPUESTA CONTRAPARTIDA</vt:lpstr>
      <vt:lpstr>ACTIVIDADES</vt:lpstr>
      <vt:lpstr>APORTES EN ESPECIE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Lucia Otero Garcia</dc:creator>
  <cp:keywords/>
  <dc:description/>
  <cp:lastModifiedBy>María Fernanda Bernal Insuasty</cp:lastModifiedBy>
  <cp:revision/>
  <dcterms:created xsi:type="dcterms:W3CDTF">2014-08-14T14:48:31Z</dcterms:created>
  <dcterms:modified xsi:type="dcterms:W3CDTF">2026-05-07T19:54:41Z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0x010100852AE44014D0A54D822AC91A7AC3A0E3</vt:lpwstr>
  </property>
  <property fmtid="{D5CDD505-2E9C-101B-9397-08002B2CF9AE}" pid="3" name="MediaServiceImageTags">
    <vt:lpwstr/>
  </property>
  <property fmtid="{D5CDD505-2E9C-101B-9397-08002B2CF9AE}" pid="4" name="Order">
    <vt:r8>24154000</vt:r8>
  </property>
  <property fmtid="{D5CDD505-2E9C-101B-9397-08002B2CF9AE}" pid="5" name="xd_Signature">
    <vt:bool>false</vt:bool>
  </property>
  <property fmtid="{D5CDD505-2E9C-101B-9397-08002B2CF9AE}" pid="6" name="xd_ProgID">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TriggerFlowInfo">
    <vt:lpwstr/>
  </property>
</Properties>
</file>