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Documents\COTIZACIONES\AÑO 2026\"/>
    </mc:Choice>
  </mc:AlternateContent>
  <xr:revisionPtr revIDLastSave="0" documentId="13_ncr:1_{C97AB561-C1E2-4152-929E-43B794DBD4D5}" xr6:coauthVersionLast="47" xr6:coauthVersionMax="47" xr10:uidLastSave="{00000000-0000-0000-0000-000000000000}"/>
  <bookViews>
    <workbookView xWindow="-120" yWindow="-120" windowWidth="20640" windowHeight="11160" xr2:uid="{00000000-000D-0000-FFFF-FFFF00000000}"/>
  </bookViews>
  <sheets>
    <sheet name="Formato cotización" sheetId="3" r:id="rId1"/>
  </sheets>
  <definedNames>
    <definedName name="_xlnm.Print_Area" localSheetId="0">'Formato cotización'!$A$1:$H$75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51" i="3" l="1"/>
  <c r="H54" i="3"/>
  <c r="H30" i="3" l="1"/>
  <c r="H31" i="3"/>
  <c r="H29" i="3"/>
  <c r="H27" i="3"/>
  <c r="H38" i="3"/>
  <c r="H39" i="3"/>
  <c r="H40" i="3"/>
  <c r="H41" i="3"/>
  <c r="H42" i="3"/>
  <c r="H43" i="3"/>
  <c r="H44" i="3"/>
  <c r="H45" i="3"/>
  <c r="H46" i="3"/>
  <c r="H47" i="3"/>
  <c r="H48" i="3"/>
  <c r="H49" i="3"/>
  <c r="H50" i="3"/>
  <c r="H52" i="3"/>
  <c r="H53" i="3"/>
  <c r="H55" i="3"/>
  <c r="H56" i="3"/>
  <c r="H57" i="3"/>
  <c r="H58" i="3"/>
  <c r="H59" i="3"/>
  <c r="H25" i="3"/>
  <c r="H26" i="3"/>
  <c r="H28" i="3"/>
  <c r="H32" i="3"/>
  <c r="H33" i="3"/>
  <c r="H34" i="3"/>
  <c r="H35" i="3"/>
  <c r="H36" i="3"/>
  <c r="H37" i="3"/>
  <c r="H24" i="3" l="1"/>
  <c r="H60" i="3" l="1"/>
  <c r="H23" i="3" l="1"/>
  <c r="H22" i="3"/>
  <c r="C12" i="3" l="1"/>
  <c r="H61" i="3" l="1"/>
  <c r="H63" i="3" l="1"/>
  <c r="H65" i="3" s="1"/>
  <c r="H66" i="3" s="1"/>
  <c r="H67" i="3" s="1"/>
</calcChain>
</file>

<file path=xl/sharedStrings.xml><?xml version="1.0" encoding="utf-8"?>
<sst xmlns="http://schemas.openxmlformats.org/spreadsheetml/2006/main" count="111" uniqueCount="106">
  <si>
    <t>DIRECCION:</t>
  </si>
  <si>
    <t>CIUDAD:</t>
  </si>
  <si>
    <t>FECHA:</t>
  </si>
  <si>
    <t>VALIDEZ DE COTIZACION</t>
  </si>
  <si>
    <t>COTIZACION No:</t>
  </si>
  <si>
    <t xml:space="preserve">A continuacion estamos enviando nuestra cotización de acuerdo con su solicitud. </t>
  </si>
  <si>
    <t>Referencia</t>
  </si>
  <si>
    <t>Cant.</t>
  </si>
  <si>
    <t>SEÑOR (ES):</t>
  </si>
  <si>
    <t>CONTACTO:</t>
  </si>
  <si>
    <t>TELEFONO</t>
  </si>
  <si>
    <t>Nombre</t>
  </si>
  <si>
    <t>Pr.Unitario Antes IVA</t>
  </si>
  <si>
    <t>Pr. TOTAL Antes IVA</t>
  </si>
  <si>
    <t>Subtotal:</t>
  </si>
  <si>
    <t>Descuento:</t>
  </si>
  <si>
    <t>*</t>
  </si>
  <si>
    <t>Todos los productos estan sujetos a confirmacion de precios y existencia</t>
  </si>
  <si>
    <t>al momento de la orden.</t>
  </si>
  <si>
    <t>IVA 19%:</t>
  </si>
  <si>
    <t>TOTAL:</t>
  </si>
  <si>
    <t>Vendedor:</t>
  </si>
  <si>
    <t>Celular</t>
  </si>
  <si>
    <t>Email:</t>
  </si>
  <si>
    <t>Firma</t>
  </si>
  <si>
    <t>Cordialmente,</t>
  </si>
  <si>
    <t xml:space="preserve">                        NIT 811.024.285-8</t>
  </si>
  <si>
    <t xml:space="preserve">Estimado (a) </t>
  </si>
  <si>
    <t>Elkin Bedoya A</t>
  </si>
  <si>
    <t>311-3855723</t>
  </si>
  <si>
    <t>ventas@casajayes.com</t>
  </si>
  <si>
    <t>Medellin - Colombia</t>
  </si>
  <si>
    <t>Validez de la oferta:  10 dias fecha calendario</t>
  </si>
  <si>
    <t xml:space="preserve">De antemano agradecemos habernos tenido en cuenta para esta cotización y esperamos poder satisfacer sus necesidades, con el respaldo y tradición que por mas de 50 años nos ha caracterizado como una empresa  que promueve y apoya el talento musical Colombiano.
</t>
  </si>
  <si>
    <t>Calle 6 Sur No 51-49 Piso 2</t>
  </si>
  <si>
    <t>CEL. 3113855723</t>
  </si>
  <si>
    <t>FLETE CONTRA ENTREGA</t>
  </si>
  <si>
    <t>ESCUELA DE MUSICA DE ENTRERIOS</t>
  </si>
  <si>
    <t>EMILY ANDREA RENGIFO</t>
  </si>
  <si>
    <t>emilyflute@hotmail.es</t>
  </si>
  <si>
    <t>ENTRERIOS - ANTIOQUIA</t>
  </si>
  <si>
    <t>312-3327775</t>
  </si>
  <si>
    <t>J910MM</t>
  </si>
  <si>
    <t>J810 -1/8</t>
  </si>
  <si>
    <t>J810 -1/2</t>
  </si>
  <si>
    <t>J810 -3/4</t>
  </si>
  <si>
    <t>J810 -4/4</t>
  </si>
  <si>
    <t>MX400L6</t>
  </si>
  <si>
    <t>ENCORDADO VIOLA MEDIUM 15"-16" PRELUDE</t>
  </si>
  <si>
    <t>ENCORDADO VIOLIN 1/2 MEDIUM PRELUDE</t>
  </si>
  <si>
    <t>ENCORDADO VIOLIN 1/8 MEDIUM PRELUDE</t>
  </si>
  <si>
    <t>ENCORDADO VIOLIN 3/4 MEDIUM PRELUDE</t>
  </si>
  <si>
    <t>ENCORDADO VIOLIN 4/4 MEDIUM PRELUDE</t>
  </si>
  <si>
    <t>KACR6</t>
  </si>
  <si>
    <t>COLOFONIA VIOLIN, VIOLA KAPLAN ART ROSIN D'ADDARIO</t>
  </si>
  <si>
    <t>CABLE MAXLIN P/6.3MONO A P/6.3MONO 6MT</t>
  </si>
  <si>
    <t>APOYA PIE FS800-FS46</t>
  </si>
  <si>
    <t>ESTUCHE SEMIDURO ORGANETA 5 OCTAVAS</t>
  </si>
  <si>
    <t>ENCORDADO LA BELLA TIPLE TPC</t>
  </si>
  <si>
    <t>TPC</t>
  </si>
  <si>
    <t xml:space="preserve">ENCORDADO LA BELLA BANDOLA 16 CUERDAS BC100                                                                                                                                                                                                                                      </t>
  </si>
  <si>
    <t>BC100</t>
  </si>
  <si>
    <t>EJ46</t>
  </si>
  <si>
    <t>ENCORDADO GUITARRA ACUSTICA TENSION ALTA D'ADDARIO EJ46</t>
  </si>
  <si>
    <t>J910LM</t>
  </si>
  <si>
    <t>ENCORDADO VIOLA 4/4 MEDIUM PRELUDE</t>
  </si>
  <si>
    <t>J1010 -1/2</t>
  </si>
  <si>
    <t>J1010 -3/4</t>
  </si>
  <si>
    <t>J1010 -4/4</t>
  </si>
  <si>
    <t>ENCORDADO CELLO 1/2 MEDIUM PRELUDE</t>
  </si>
  <si>
    <t>ENCORDADO CELLO 3/2 MEDIUM PRELUDE</t>
  </si>
  <si>
    <t>ENCORDADO CELLO 4/2 MEDIUM PRELUDE</t>
  </si>
  <si>
    <t>EXL165</t>
  </si>
  <si>
    <t xml:space="preserve">ENCORDADO BAJO ELECTRICO 4 CUERDAS D'ADDARIO 0.45-105 EXL165 </t>
  </si>
  <si>
    <t>CL5C</t>
  </si>
  <si>
    <t>BOQUILLA CLARINETE YAMAHA</t>
  </si>
  <si>
    <t>VMCX6</t>
  </si>
  <si>
    <t>PROTECTOR BOQUILLA CLARINETE Y SAXOFON, COLOR NEGRO VMCX6- 0.8 MM VANDOREN</t>
  </si>
  <si>
    <t>PROTECTOR DEDO PULGAR CLARINETE/OBOE SELMER</t>
  </si>
  <si>
    <t>AS5C</t>
  </si>
  <si>
    <t>BOQUILLA SAXO ALTO YAMAHA</t>
  </si>
  <si>
    <t>TS5C</t>
  </si>
  <si>
    <t>BOQUILLA SAXO TENOR YAMAHA</t>
  </si>
  <si>
    <t>AR03</t>
  </si>
  <si>
    <t>ARNES TIPO CHALECO PARA SAXOFON TENOR/BARITONO</t>
  </si>
  <si>
    <t xml:space="preserve">BOQUILLA TROMPETA 7C ARISTTON </t>
  </si>
  <si>
    <t>TSS7C</t>
  </si>
  <si>
    <t>BOQUILLA CORNO FRANCES FABRICADA EN LATON DE ALTA RESISTENCIA, ARISTTON</t>
  </si>
  <si>
    <t>FRH</t>
  </si>
  <si>
    <t>BOQUILLA TROMBON 6-1/2 CAÑO DELGADO ARISTTON</t>
  </si>
  <si>
    <t>T612</t>
  </si>
  <si>
    <t>PAR BAQUETAS TIMBAL LATINO PUNTA REDONDA, MADERA NOGAL</t>
  </si>
  <si>
    <t>ST2</t>
  </si>
  <si>
    <t>LA5AN</t>
  </si>
  <si>
    <t>BAQUETA LA SPECIAL 5A NYLON PAR LA SPECIAL PROMARK</t>
  </si>
  <si>
    <t xml:space="preserve">SET DE TUBOS DE 8 TUBOS DIATONICOS DE C" A C" BOOMWHACKERS </t>
  </si>
  <si>
    <t>BWDW</t>
  </si>
  <si>
    <t>FLAUTA DULCE TENOR BARROCA</t>
  </si>
  <si>
    <t>YRT304BII</t>
  </si>
  <si>
    <t>HMC113</t>
  </si>
  <si>
    <t>METALOFONO ALTO CROMATICO DE DO A LA</t>
  </si>
  <si>
    <t>UMC109</t>
  </si>
  <si>
    <t>METALOFONO BAJO DO A LA CROMATICO</t>
  </si>
  <si>
    <t>FLAUTA DULCE ALTO BARROCA</t>
  </si>
  <si>
    <t>YRA28IIII</t>
  </si>
  <si>
    <t>TRINCHE LP 333 GUIRO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</si>
</sst>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44" formatCode="_(&quot;$&quot;* #,##0.00_);_(&quot;$&quot;* \(#,##0.00\);_(&quot;$&quot;* &quot;-&quot;??_);_(@_)"/>
    <numFmt numFmtId="164" formatCode="&quot;$&quot;#,##0"/>
  </numFmts>
  <fonts count="14" x14ac:knownFonts="1">
    <font>
      <sz val="11"/>
      <color theme="1"/>
      <name val="Calibri"/>
      <family val="2"/>
      <scheme val="minor"/>
    </font>
    <font>
      <sz val="11"/>
      <color theme="1"/>
      <name val="Calibri"/>
      <family val="2"/>
      <scheme val="minor"/>
    </font>
    <font>
      <sz val="11"/>
      <name val="Calibri"/>
      <family val="2"/>
      <scheme val="minor"/>
    </font>
    <font>
      <u/>
      <sz val="11"/>
      <color theme="10"/>
      <name val="Calibri"/>
      <family val="2"/>
      <scheme val="minor"/>
    </font>
    <font>
      <b/>
      <sz val="11"/>
      <color theme="1"/>
      <name val="Calibri"/>
      <family val="2"/>
      <scheme val="minor"/>
    </font>
    <font>
      <sz val="11"/>
      <color theme="1"/>
      <name val="Cambria"/>
      <family val="1"/>
    </font>
    <font>
      <b/>
      <sz val="11"/>
      <color theme="1"/>
      <name val="Cambria"/>
      <family val="1"/>
    </font>
    <font>
      <sz val="11"/>
      <color theme="10"/>
      <name val="Cambria"/>
      <family val="1"/>
    </font>
    <font>
      <sz val="11"/>
      <name val="Cambria"/>
      <family val="1"/>
    </font>
    <font>
      <b/>
      <sz val="11"/>
      <name val="Cambria"/>
      <family val="1"/>
    </font>
    <font>
      <sz val="9"/>
      <color theme="1"/>
      <name val="Cambria"/>
      <family val="1"/>
    </font>
    <font>
      <b/>
      <sz val="9"/>
      <color theme="1"/>
      <name val="Cambria"/>
      <family val="1"/>
    </font>
    <font>
      <sz val="9"/>
      <name val="Cambria"/>
      <family val="1"/>
    </font>
    <font>
      <sz val="8"/>
      <name val="Calibri"/>
      <family val="2"/>
      <scheme val="minor"/>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theme="1"/>
      </right>
      <top style="medium">
        <color indexed="64"/>
      </top>
      <bottom style="thin">
        <color theme="1"/>
      </bottom>
      <diagonal/>
    </border>
    <border>
      <left/>
      <right style="thin">
        <color indexed="64"/>
      </right>
      <top style="medium">
        <color indexed="64"/>
      </top>
      <bottom style="thin">
        <color indexed="64"/>
      </bottom>
      <diagonal/>
    </border>
    <border>
      <left style="medium">
        <color indexed="64"/>
      </left>
      <right style="thin">
        <color theme="1"/>
      </right>
      <top style="thin">
        <color theme="1"/>
      </top>
      <bottom style="thin">
        <color theme="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3" fillId="0" borderId="0" applyNumberForma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80">
    <xf numFmtId="0" fontId="0" fillId="0" borderId="0" xfId="0"/>
    <xf numFmtId="0" fontId="2" fillId="0" borderId="0" xfId="0" applyFont="1"/>
    <xf numFmtId="0" fontId="4" fillId="0" borderId="0" xfId="0" applyFont="1" applyFill="1"/>
    <xf numFmtId="0" fontId="4" fillId="0" borderId="0" xfId="0" applyFont="1" applyAlignment="1">
      <alignment horizontal="center"/>
    </xf>
    <xf numFmtId="0" fontId="0" fillId="0" borderId="0" xfId="0" applyFont="1"/>
    <xf numFmtId="0" fontId="0" fillId="0" borderId="0" xfId="0" applyFont="1" applyAlignment="1">
      <alignment horizontal="center" vertical="center"/>
    </xf>
    <xf numFmtId="0" fontId="4" fillId="0" borderId="0" xfId="0" applyFont="1"/>
    <xf numFmtId="0" fontId="0" fillId="0" borderId="0" xfId="0" applyFont="1" applyBorder="1"/>
    <xf numFmtId="9" fontId="0" fillId="0" borderId="0" xfId="0" applyNumberFormat="1" applyFont="1"/>
    <xf numFmtId="0" fontId="0" fillId="0" borderId="15" xfId="0" applyFont="1" applyBorder="1" applyAlignment="1">
      <alignment horizontal="center"/>
    </xf>
    <xf numFmtId="0" fontId="0" fillId="0" borderId="17" xfId="0" applyFont="1" applyBorder="1" applyAlignment="1">
      <alignment horizontal="center"/>
    </xf>
    <xf numFmtId="0" fontId="5" fillId="0" borderId="0" xfId="0" applyFont="1"/>
    <xf numFmtId="0" fontId="6" fillId="0" borderId="0" xfId="0" applyFont="1"/>
    <xf numFmtId="0" fontId="6" fillId="0" borderId="0" xfId="0" applyFont="1" applyBorder="1"/>
    <xf numFmtId="0" fontId="6" fillId="0" borderId="0" xfId="0" applyFont="1" applyFill="1" applyBorder="1"/>
    <xf numFmtId="0" fontId="5" fillId="0" borderId="0" xfId="0" applyFont="1" applyBorder="1"/>
    <xf numFmtId="0" fontId="5" fillId="0" borderId="0" xfId="0" applyFont="1" applyBorder="1" applyAlignment="1">
      <alignment horizontal="center" vertical="center"/>
    </xf>
    <xf numFmtId="14" fontId="5" fillId="0" borderId="0" xfId="0" applyNumberFormat="1" applyFont="1" applyBorder="1" applyAlignment="1" applyProtection="1">
      <alignment horizontal="left"/>
      <protection locked="0"/>
    </xf>
    <xf numFmtId="0" fontId="6" fillId="0" borderId="0" xfId="0" applyFont="1" applyBorder="1" applyAlignment="1">
      <alignment horizontal="center"/>
    </xf>
    <xf numFmtId="0" fontId="6" fillId="0" borderId="0" xfId="0" applyFont="1" applyBorder="1" applyAlignment="1" applyProtection="1">
      <alignment horizontal="center"/>
      <protection locked="0"/>
    </xf>
    <xf numFmtId="0" fontId="5" fillId="0" borderId="0" xfId="0" applyFont="1" applyAlignment="1">
      <alignment horizontal="center" vertical="center"/>
    </xf>
    <xf numFmtId="0" fontId="8" fillId="0" borderId="0" xfId="0" applyFont="1"/>
    <xf numFmtId="0" fontId="8" fillId="0" borderId="0" xfId="0" applyFont="1" applyAlignment="1">
      <alignment horizontal="center" vertical="center"/>
    </xf>
    <xf numFmtId="0" fontId="5" fillId="0" borderId="0" xfId="0" applyFont="1" applyBorder="1" applyAlignment="1">
      <alignment horizontal="center"/>
    </xf>
    <xf numFmtId="164" fontId="5" fillId="0" borderId="0" xfId="2" applyNumberFormat="1" applyFont="1" applyBorder="1" applyAlignment="1">
      <alignment horizontal="center" vertical="center"/>
    </xf>
    <xf numFmtId="0" fontId="6" fillId="0" borderId="1" xfId="0" applyFont="1" applyBorder="1"/>
    <xf numFmtId="9" fontId="6" fillId="0" borderId="0" xfId="4" applyFont="1" applyAlignment="1">
      <alignment horizontal="center" vertical="center"/>
    </xf>
    <xf numFmtId="0" fontId="6" fillId="0" borderId="8" xfId="0" applyFont="1" applyBorder="1"/>
    <xf numFmtId="9" fontId="5" fillId="0" borderId="10" xfId="4" applyFont="1" applyBorder="1" applyAlignment="1" applyProtection="1">
      <alignment horizontal="center" vertical="center"/>
      <protection locked="0"/>
    </xf>
    <xf numFmtId="0" fontId="6" fillId="0" borderId="0" xfId="0" applyFont="1" applyAlignment="1">
      <alignment horizontal="center" vertical="center"/>
    </xf>
    <xf numFmtId="164" fontId="5" fillId="0" borderId="10" xfId="0" applyNumberFormat="1" applyFont="1" applyBorder="1" applyAlignment="1">
      <alignment horizontal="center" vertical="center"/>
    </xf>
    <xf numFmtId="0" fontId="6" fillId="0" borderId="4" xfId="0" applyFont="1" applyBorder="1"/>
    <xf numFmtId="164" fontId="5" fillId="0" borderId="0" xfId="0" applyNumberFormat="1" applyFont="1" applyBorder="1" applyAlignment="1">
      <alignment horizontal="center" vertical="center"/>
    </xf>
    <xf numFmtId="0" fontId="5" fillId="0" borderId="0" xfId="0" applyFont="1" applyBorder="1" applyProtection="1">
      <protection locked="0"/>
    </xf>
    <xf numFmtId="0" fontId="5" fillId="0" borderId="0" xfId="0" applyFont="1" applyProtection="1">
      <protection locked="0"/>
    </xf>
    <xf numFmtId="0" fontId="6" fillId="0" borderId="0" xfId="0" applyFont="1" applyBorder="1" applyAlignment="1" applyProtection="1">
      <protection locked="0"/>
    </xf>
    <xf numFmtId="0" fontId="6" fillId="0" borderId="0" xfId="0" applyFont="1" applyBorder="1" applyAlignment="1"/>
    <xf numFmtId="3" fontId="10" fillId="0" borderId="2" xfId="2" applyNumberFormat="1" applyFont="1" applyBorder="1" applyAlignment="1" applyProtection="1">
      <alignment horizontal="center" vertical="center"/>
      <protection locked="0"/>
    </xf>
    <xf numFmtId="0" fontId="10" fillId="0" borderId="9" xfId="0" applyFont="1" applyBorder="1" applyAlignment="1" applyProtection="1">
      <alignment horizontal="center" vertical="center"/>
      <protection locked="0"/>
    </xf>
    <xf numFmtId="164" fontId="10" fillId="0" borderId="9" xfId="2" applyNumberFormat="1" applyFont="1" applyBorder="1" applyAlignment="1" applyProtection="1">
      <alignment horizontal="center" vertical="center"/>
      <protection locked="0"/>
    </xf>
    <xf numFmtId="3" fontId="10" fillId="0" borderId="7" xfId="2" applyNumberFormat="1" applyFont="1" applyBorder="1" applyAlignment="1">
      <alignment horizontal="center" vertical="center"/>
    </xf>
    <xf numFmtId="0" fontId="11" fillId="0" borderId="16" xfId="0" applyFont="1" applyBorder="1" applyAlignment="1" applyProtection="1">
      <alignment horizontal="left"/>
      <protection locked="0"/>
    </xf>
    <xf numFmtId="0" fontId="11" fillId="0" borderId="11" xfId="0" applyFont="1" applyBorder="1" applyAlignment="1" applyProtection="1">
      <alignment horizontal="left"/>
      <protection locked="0"/>
    </xf>
    <xf numFmtId="0" fontId="7" fillId="0" borderId="0" xfId="1" applyFont="1" applyBorder="1" applyProtection="1">
      <protection locked="0"/>
    </xf>
    <xf numFmtId="164" fontId="6" fillId="0" borderId="3" xfId="0" applyNumberFormat="1" applyFont="1" applyBorder="1" applyAlignment="1">
      <alignment horizontal="center" vertical="center"/>
    </xf>
    <xf numFmtId="164" fontId="6" fillId="0" borderId="5" xfId="0" applyNumberFormat="1" applyFont="1" applyBorder="1" applyAlignment="1">
      <alignment horizontal="center" vertical="center"/>
    </xf>
    <xf numFmtId="0" fontId="6" fillId="0" borderId="0" xfId="0" applyFont="1" applyAlignment="1">
      <alignment horizontal="right"/>
    </xf>
    <xf numFmtId="0" fontId="9" fillId="0" borderId="0" xfId="0" applyFont="1"/>
    <xf numFmtId="3" fontId="12"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0" fillId="0" borderId="9" xfId="0" applyFont="1" applyBorder="1" applyAlignment="1" applyProtection="1">
      <alignment wrapText="1"/>
      <protection locked="0"/>
    </xf>
    <xf numFmtId="0" fontId="6" fillId="0" borderId="0" xfId="0" applyFont="1" applyBorder="1" applyAlignment="1">
      <alignment horizontal="center" vertical="center"/>
    </xf>
    <xf numFmtId="0" fontId="6" fillId="0" borderId="0" xfId="0" applyFont="1" applyAlignment="1">
      <alignment horizontal="left" vertical="center"/>
    </xf>
    <xf numFmtId="0" fontId="6" fillId="0" borderId="6" xfId="0" applyFont="1" applyBorder="1" applyAlignment="1">
      <alignment horizontal="center" vertical="center"/>
    </xf>
    <xf numFmtId="0" fontId="10" fillId="0" borderId="20" xfId="0" applyFont="1" applyBorder="1" applyAlignment="1" applyProtection="1">
      <alignment wrapText="1"/>
      <protection locked="0"/>
    </xf>
    <xf numFmtId="0" fontId="10" fillId="0" borderId="21" xfId="0" applyFont="1" applyBorder="1" applyAlignment="1" applyProtection="1">
      <alignment wrapText="1"/>
      <protection locked="0"/>
    </xf>
    <xf numFmtId="0" fontId="10" fillId="0" borderId="11" xfId="0" applyFont="1" applyBorder="1" applyAlignment="1" applyProtection="1">
      <alignment wrapText="1"/>
      <protection locked="0"/>
    </xf>
    <xf numFmtId="0" fontId="12" fillId="0" borderId="9" xfId="0" applyFont="1" applyBorder="1" applyAlignment="1" applyProtection="1">
      <alignment wrapText="1"/>
      <protection locked="0"/>
    </xf>
    <xf numFmtId="0" fontId="10" fillId="0" borderId="22"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0" fontId="10" fillId="0" borderId="23" xfId="0" applyFont="1" applyBorder="1" applyAlignment="1" applyProtection="1">
      <alignment vertical="center" wrapText="1"/>
      <protection locked="0"/>
    </xf>
    <xf numFmtId="0" fontId="6" fillId="0" borderId="0" xfId="0" applyFont="1" applyAlignment="1">
      <alignment horizontal="right"/>
    </xf>
    <xf numFmtId="0" fontId="6" fillId="0" borderId="0" xfId="0" applyFont="1" applyBorder="1" applyAlignment="1" applyProtection="1">
      <alignment horizontal="left"/>
      <protection locked="0"/>
    </xf>
    <xf numFmtId="0" fontId="6" fillId="0" borderId="0" xfId="0" applyFont="1" applyBorder="1" applyAlignment="1">
      <alignment horizontal="right"/>
    </xf>
    <xf numFmtId="0" fontId="5" fillId="0" borderId="0" xfId="0" applyFont="1" applyBorder="1" applyAlignment="1" applyProtection="1">
      <alignment horizontal="left"/>
      <protection locked="0"/>
    </xf>
    <xf numFmtId="0" fontId="6" fillId="0" borderId="3"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0" xfId="1" applyFont="1" applyBorder="1" applyAlignment="1" applyProtection="1">
      <alignment horizontal="left"/>
      <protection locked="0"/>
    </xf>
    <xf numFmtId="14" fontId="5" fillId="0" borderId="0" xfId="0" applyNumberFormat="1" applyFont="1" applyBorder="1" applyAlignment="1" applyProtection="1">
      <alignment horizontal="center"/>
      <protection locked="0"/>
    </xf>
    <xf numFmtId="0" fontId="8" fillId="0" borderId="0" xfId="0" applyFont="1" applyAlignment="1">
      <alignment horizontal="left" wrapText="1"/>
    </xf>
    <xf numFmtId="0" fontId="9" fillId="0" borderId="0" xfId="0" applyFont="1" applyAlignment="1">
      <alignment horizontal="center"/>
    </xf>
    <xf numFmtId="0" fontId="6" fillId="0" borderId="2" xfId="0" applyFont="1" applyBorder="1" applyAlignment="1">
      <alignment horizontal="center" vertical="center"/>
    </xf>
    <xf numFmtId="0" fontId="6" fillId="0" borderId="13" xfId="0" applyFont="1" applyBorder="1" applyAlignment="1">
      <alignment horizontal="center" vertical="center"/>
    </xf>
    <xf numFmtId="0" fontId="6" fillId="0" borderId="1" xfId="0" applyFont="1" applyBorder="1" applyAlignment="1">
      <alignment horizontal="center" vertical="center"/>
    </xf>
    <xf numFmtId="0" fontId="6" fillId="0" borderId="12" xfId="0" applyFont="1" applyBorder="1" applyAlignment="1">
      <alignment horizontal="center" vertical="center"/>
    </xf>
    <xf numFmtId="0" fontId="6"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10" fillId="0" borderId="18" xfId="0" applyFont="1" applyBorder="1" applyAlignment="1" applyProtection="1">
      <alignment vertical="center" wrapText="1"/>
      <protection locked="0"/>
    </xf>
    <xf numFmtId="0" fontId="10" fillId="0" borderId="19" xfId="0" applyFont="1" applyBorder="1" applyAlignment="1" applyProtection="1">
      <alignment vertical="center" wrapText="1"/>
      <protection locked="0"/>
    </xf>
    <xf numFmtId="0" fontId="10" fillId="0" borderId="16" xfId="0" applyFont="1" applyBorder="1" applyAlignment="1" applyProtection="1">
      <alignment vertical="center" wrapText="1"/>
      <protection locked="0"/>
    </xf>
  </cellXfs>
  <cellStyles count="5">
    <cellStyle name="Hipervínculo" xfId="1" builtinId="8"/>
    <cellStyle name="Millares [0] 2" xfId="3" xr:uid="{00000000-0005-0000-0000-000001000000}"/>
    <cellStyle name="Moneda 2" xfId="2" xr:uid="{00000000-0005-0000-0000-000002000000}"/>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771525</xdr:colOff>
      <xdr:row>5</xdr:row>
      <xdr:rowOff>0</xdr:rowOff>
    </xdr:to>
    <xdr:pic>
      <xdr:nvPicPr>
        <xdr:cNvPr id="2" name="0 Imagen" descr="LOGO-DEFINITIV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0"/>
          <a:ext cx="23812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444500</xdr:colOff>
      <xdr:row>67</xdr:row>
      <xdr:rowOff>116417</xdr:rowOff>
    </xdr:from>
    <xdr:to>
      <xdr:col>7</xdr:col>
      <xdr:colOff>74084</xdr:colOff>
      <xdr:row>72</xdr:row>
      <xdr:rowOff>90144</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5556250" y="8614834"/>
          <a:ext cx="645584" cy="85214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milyflute@hotmail.es" TargetMode="External"/><Relationship Id="rId1" Type="http://schemas.openxmlformats.org/officeDocument/2006/relationships/hyperlink" Target="mailto:ventas@casajayes.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85"/>
  <sheetViews>
    <sheetView showGridLines="0" tabSelected="1" zoomScale="90" zoomScaleNormal="90" workbookViewId="0">
      <selection activeCell="C7" sqref="C7:D7"/>
    </sheetView>
  </sheetViews>
  <sheetFormatPr baseColWidth="10" defaultRowHeight="15" x14ac:dyDescent="0.25"/>
  <cols>
    <col min="1" max="1" width="3" style="4" customWidth="1"/>
    <col min="2" max="2" width="11.42578125" style="4" customWidth="1"/>
    <col min="3" max="3" width="12.7109375" style="4" customWidth="1"/>
    <col min="4" max="4" width="32.85546875" style="4" customWidth="1"/>
    <col min="5" max="5" width="11.28515625" style="4" customWidth="1"/>
    <col min="6" max="6" width="5.42578125" style="5" customWidth="1"/>
    <col min="7" max="7" width="15.28515625" style="4" customWidth="1"/>
    <col min="8" max="8" width="13.7109375" style="4" customWidth="1"/>
    <col min="9" max="256" width="11.42578125" style="4"/>
    <col min="257" max="257" width="3" style="4" customWidth="1"/>
    <col min="258" max="258" width="11.42578125" style="4"/>
    <col min="259" max="259" width="12.7109375" style="4" customWidth="1"/>
    <col min="260" max="260" width="32.85546875" style="4" customWidth="1"/>
    <col min="261" max="261" width="11.28515625" style="4" customWidth="1"/>
    <col min="262" max="262" width="5.42578125" style="4" customWidth="1"/>
    <col min="263" max="263" width="15.28515625" style="4" customWidth="1"/>
    <col min="264" max="264" width="13.7109375" style="4" customWidth="1"/>
    <col min="265" max="512" width="11.42578125" style="4"/>
    <col min="513" max="513" width="3" style="4" customWidth="1"/>
    <col min="514" max="514" width="11.42578125" style="4"/>
    <col min="515" max="515" width="12.7109375" style="4" customWidth="1"/>
    <col min="516" max="516" width="32.85546875" style="4" customWidth="1"/>
    <col min="517" max="517" width="11.28515625" style="4" customWidth="1"/>
    <col min="518" max="518" width="5.42578125" style="4" customWidth="1"/>
    <col min="519" max="519" width="15.28515625" style="4" customWidth="1"/>
    <col min="520" max="520" width="13.7109375" style="4" customWidth="1"/>
    <col min="521" max="768" width="11.42578125" style="4"/>
    <col min="769" max="769" width="3" style="4" customWidth="1"/>
    <col min="770" max="770" width="11.42578125" style="4"/>
    <col min="771" max="771" width="12.7109375" style="4" customWidth="1"/>
    <col min="772" max="772" width="32.85546875" style="4" customWidth="1"/>
    <col min="773" max="773" width="11.28515625" style="4" customWidth="1"/>
    <col min="774" max="774" width="5.42578125" style="4" customWidth="1"/>
    <col min="775" max="775" width="15.28515625" style="4" customWidth="1"/>
    <col min="776" max="776" width="13.7109375" style="4" customWidth="1"/>
    <col min="777" max="1024" width="11.42578125" style="4"/>
    <col min="1025" max="1025" width="3" style="4" customWidth="1"/>
    <col min="1026" max="1026" width="11.42578125" style="4"/>
    <col min="1027" max="1027" width="12.7109375" style="4" customWidth="1"/>
    <col min="1028" max="1028" width="32.85546875" style="4" customWidth="1"/>
    <col min="1029" max="1029" width="11.28515625" style="4" customWidth="1"/>
    <col min="1030" max="1030" width="5.42578125" style="4" customWidth="1"/>
    <col min="1031" max="1031" width="15.28515625" style="4" customWidth="1"/>
    <col min="1032" max="1032" width="13.7109375" style="4" customWidth="1"/>
    <col min="1033" max="1280" width="11.42578125" style="4"/>
    <col min="1281" max="1281" width="3" style="4" customWidth="1"/>
    <col min="1282" max="1282" width="11.42578125" style="4"/>
    <col min="1283" max="1283" width="12.7109375" style="4" customWidth="1"/>
    <col min="1284" max="1284" width="32.85546875" style="4" customWidth="1"/>
    <col min="1285" max="1285" width="11.28515625" style="4" customWidth="1"/>
    <col min="1286" max="1286" width="5.42578125" style="4" customWidth="1"/>
    <col min="1287" max="1287" width="15.28515625" style="4" customWidth="1"/>
    <col min="1288" max="1288" width="13.7109375" style="4" customWidth="1"/>
    <col min="1289" max="1536" width="11.42578125" style="4"/>
    <col min="1537" max="1537" width="3" style="4" customWidth="1"/>
    <col min="1538" max="1538" width="11.42578125" style="4"/>
    <col min="1539" max="1539" width="12.7109375" style="4" customWidth="1"/>
    <col min="1540" max="1540" width="32.85546875" style="4" customWidth="1"/>
    <col min="1541" max="1541" width="11.28515625" style="4" customWidth="1"/>
    <col min="1542" max="1542" width="5.42578125" style="4" customWidth="1"/>
    <col min="1543" max="1543" width="15.28515625" style="4" customWidth="1"/>
    <col min="1544" max="1544" width="13.7109375" style="4" customWidth="1"/>
    <col min="1545" max="1792" width="11.42578125" style="4"/>
    <col min="1793" max="1793" width="3" style="4" customWidth="1"/>
    <col min="1794" max="1794" width="11.42578125" style="4"/>
    <col min="1795" max="1795" width="12.7109375" style="4" customWidth="1"/>
    <col min="1796" max="1796" width="32.85546875" style="4" customWidth="1"/>
    <col min="1797" max="1797" width="11.28515625" style="4" customWidth="1"/>
    <col min="1798" max="1798" width="5.42578125" style="4" customWidth="1"/>
    <col min="1799" max="1799" width="15.28515625" style="4" customWidth="1"/>
    <col min="1800" max="1800" width="13.7109375" style="4" customWidth="1"/>
    <col min="1801" max="2048" width="11.42578125" style="4"/>
    <col min="2049" max="2049" width="3" style="4" customWidth="1"/>
    <col min="2050" max="2050" width="11.42578125" style="4"/>
    <col min="2051" max="2051" width="12.7109375" style="4" customWidth="1"/>
    <col min="2052" max="2052" width="32.85546875" style="4" customWidth="1"/>
    <col min="2053" max="2053" width="11.28515625" style="4" customWidth="1"/>
    <col min="2054" max="2054" width="5.42578125" style="4" customWidth="1"/>
    <col min="2055" max="2055" width="15.28515625" style="4" customWidth="1"/>
    <col min="2056" max="2056" width="13.7109375" style="4" customWidth="1"/>
    <col min="2057" max="2304" width="11.42578125" style="4"/>
    <col min="2305" max="2305" width="3" style="4" customWidth="1"/>
    <col min="2306" max="2306" width="11.42578125" style="4"/>
    <col min="2307" max="2307" width="12.7109375" style="4" customWidth="1"/>
    <col min="2308" max="2308" width="32.85546875" style="4" customWidth="1"/>
    <col min="2309" max="2309" width="11.28515625" style="4" customWidth="1"/>
    <col min="2310" max="2310" width="5.42578125" style="4" customWidth="1"/>
    <col min="2311" max="2311" width="15.28515625" style="4" customWidth="1"/>
    <col min="2312" max="2312" width="13.7109375" style="4" customWidth="1"/>
    <col min="2313" max="2560" width="11.42578125" style="4"/>
    <col min="2561" max="2561" width="3" style="4" customWidth="1"/>
    <col min="2562" max="2562" width="11.42578125" style="4"/>
    <col min="2563" max="2563" width="12.7109375" style="4" customWidth="1"/>
    <col min="2564" max="2564" width="32.85546875" style="4" customWidth="1"/>
    <col min="2565" max="2565" width="11.28515625" style="4" customWidth="1"/>
    <col min="2566" max="2566" width="5.42578125" style="4" customWidth="1"/>
    <col min="2567" max="2567" width="15.28515625" style="4" customWidth="1"/>
    <col min="2568" max="2568" width="13.7109375" style="4" customWidth="1"/>
    <col min="2569" max="2816" width="11.42578125" style="4"/>
    <col min="2817" max="2817" width="3" style="4" customWidth="1"/>
    <col min="2818" max="2818" width="11.42578125" style="4"/>
    <col min="2819" max="2819" width="12.7109375" style="4" customWidth="1"/>
    <col min="2820" max="2820" width="32.85546875" style="4" customWidth="1"/>
    <col min="2821" max="2821" width="11.28515625" style="4" customWidth="1"/>
    <col min="2822" max="2822" width="5.42578125" style="4" customWidth="1"/>
    <col min="2823" max="2823" width="15.28515625" style="4" customWidth="1"/>
    <col min="2824" max="2824" width="13.7109375" style="4" customWidth="1"/>
    <col min="2825" max="3072" width="11.42578125" style="4"/>
    <col min="3073" max="3073" width="3" style="4" customWidth="1"/>
    <col min="3074" max="3074" width="11.42578125" style="4"/>
    <col min="3075" max="3075" width="12.7109375" style="4" customWidth="1"/>
    <col min="3076" max="3076" width="32.85546875" style="4" customWidth="1"/>
    <col min="3077" max="3077" width="11.28515625" style="4" customWidth="1"/>
    <col min="3078" max="3078" width="5.42578125" style="4" customWidth="1"/>
    <col min="3079" max="3079" width="15.28515625" style="4" customWidth="1"/>
    <col min="3080" max="3080" width="13.7109375" style="4" customWidth="1"/>
    <col min="3081" max="3328" width="11.42578125" style="4"/>
    <col min="3329" max="3329" width="3" style="4" customWidth="1"/>
    <col min="3330" max="3330" width="11.42578125" style="4"/>
    <col min="3331" max="3331" width="12.7109375" style="4" customWidth="1"/>
    <col min="3332" max="3332" width="32.85546875" style="4" customWidth="1"/>
    <col min="3333" max="3333" width="11.28515625" style="4" customWidth="1"/>
    <col min="3334" max="3334" width="5.42578125" style="4" customWidth="1"/>
    <col min="3335" max="3335" width="15.28515625" style="4" customWidth="1"/>
    <col min="3336" max="3336" width="13.7109375" style="4" customWidth="1"/>
    <col min="3337" max="3584" width="11.42578125" style="4"/>
    <col min="3585" max="3585" width="3" style="4" customWidth="1"/>
    <col min="3586" max="3586" width="11.42578125" style="4"/>
    <col min="3587" max="3587" width="12.7109375" style="4" customWidth="1"/>
    <col min="3588" max="3588" width="32.85546875" style="4" customWidth="1"/>
    <col min="3589" max="3589" width="11.28515625" style="4" customWidth="1"/>
    <col min="3590" max="3590" width="5.42578125" style="4" customWidth="1"/>
    <col min="3591" max="3591" width="15.28515625" style="4" customWidth="1"/>
    <col min="3592" max="3592" width="13.7109375" style="4" customWidth="1"/>
    <col min="3593" max="3840" width="11.42578125" style="4"/>
    <col min="3841" max="3841" width="3" style="4" customWidth="1"/>
    <col min="3842" max="3842" width="11.42578125" style="4"/>
    <col min="3843" max="3843" width="12.7109375" style="4" customWidth="1"/>
    <col min="3844" max="3844" width="32.85546875" style="4" customWidth="1"/>
    <col min="3845" max="3845" width="11.28515625" style="4" customWidth="1"/>
    <col min="3846" max="3846" width="5.42578125" style="4" customWidth="1"/>
    <col min="3847" max="3847" width="15.28515625" style="4" customWidth="1"/>
    <col min="3848" max="3848" width="13.7109375" style="4" customWidth="1"/>
    <col min="3849" max="4096" width="11.42578125" style="4"/>
    <col min="4097" max="4097" width="3" style="4" customWidth="1"/>
    <col min="4098" max="4098" width="11.42578125" style="4"/>
    <col min="4099" max="4099" width="12.7109375" style="4" customWidth="1"/>
    <col min="4100" max="4100" width="32.85546875" style="4" customWidth="1"/>
    <col min="4101" max="4101" width="11.28515625" style="4" customWidth="1"/>
    <col min="4102" max="4102" width="5.42578125" style="4" customWidth="1"/>
    <col min="4103" max="4103" width="15.28515625" style="4" customWidth="1"/>
    <col min="4104" max="4104" width="13.7109375" style="4" customWidth="1"/>
    <col min="4105" max="4352" width="11.42578125" style="4"/>
    <col min="4353" max="4353" width="3" style="4" customWidth="1"/>
    <col min="4354" max="4354" width="11.42578125" style="4"/>
    <col min="4355" max="4355" width="12.7109375" style="4" customWidth="1"/>
    <col min="4356" max="4356" width="32.85546875" style="4" customWidth="1"/>
    <col min="4357" max="4357" width="11.28515625" style="4" customWidth="1"/>
    <col min="4358" max="4358" width="5.42578125" style="4" customWidth="1"/>
    <col min="4359" max="4359" width="15.28515625" style="4" customWidth="1"/>
    <col min="4360" max="4360" width="13.7109375" style="4" customWidth="1"/>
    <col min="4361" max="4608" width="11.42578125" style="4"/>
    <col min="4609" max="4609" width="3" style="4" customWidth="1"/>
    <col min="4610" max="4610" width="11.42578125" style="4"/>
    <col min="4611" max="4611" width="12.7109375" style="4" customWidth="1"/>
    <col min="4612" max="4612" width="32.85546875" style="4" customWidth="1"/>
    <col min="4613" max="4613" width="11.28515625" style="4" customWidth="1"/>
    <col min="4614" max="4614" width="5.42578125" style="4" customWidth="1"/>
    <col min="4615" max="4615" width="15.28515625" style="4" customWidth="1"/>
    <col min="4616" max="4616" width="13.7109375" style="4" customWidth="1"/>
    <col min="4617" max="4864" width="11.42578125" style="4"/>
    <col min="4865" max="4865" width="3" style="4" customWidth="1"/>
    <col min="4866" max="4866" width="11.42578125" style="4"/>
    <col min="4867" max="4867" width="12.7109375" style="4" customWidth="1"/>
    <col min="4868" max="4868" width="32.85546875" style="4" customWidth="1"/>
    <col min="4869" max="4869" width="11.28515625" style="4" customWidth="1"/>
    <col min="4870" max="4870" width="5.42578125" style="4" customWidth="1"/>
    <col min="4871" max="4871" width="15.28515625" style="4" customWidth="1"/>
    <col min="4872" max="4872" width="13.7109375" style="4" customWidth="1"/>
    <col min="4873" max="5120" width="11.42578125" style="4"/>
    <col min="5121" max="5121" width="3" style="4" customWidth="1"/>
    <col min="5122" max="5122" width="11.42578125" style="4"/>
    <col min="5123" max="5123" width="12.7109375" style="4" customWidth="1"/>
    <col min="5124" max="5124" width="32.85546875" style="4" customWidth="1"/>
    <col min="5125" max="5125" width="11.28515625" style="4" customWidth="1"/>
    <col min="5126" max="5126" width="5.42578125" style="4" customWidth="1"/>
    <col min="5127" max="5127" width="15.28515625" style="4" customWidth="1"/>
    <col min="5128" max="5128" width="13.7109375" style="4" customWidth="1"/>
    <col min="5129" max="5376" width="11.42578125" style="4"/>
    <col min="5377" max="5377" width="3" style="4" customWidth="1"/>
    <col min="5378" max="5378" width="11.42578125" style="4"/>
    <col min="5379" max="5379" width="12.7109375" style="4" customWidth="1"/>
    <col min="5380" max="5380" width="32.85546875" style="4" customWidth="1"/>
    <col min="5381" max="5381" width="11.28515625" style="4" customWidth="1"/>
    <col min="5382" max="5382" width="5.42578125" style="4" customWidth="1"/>
    <col min="5383" max="5383" width="15.28515625" style="4" customWidth="1"/>
    <col min="5384" max="5384" width="13.7109375" style="4" customWidth="1"/>
    <col min="5385" max="5632" width="11.42578125" style="4"/>
    <col min="5633" max="5633" width="3" style="4" customWidth="1"/>
    <col min="5634" max="5634" width="11.42578125" style="4"/>
    <col min="5635" max="5635" width="12.7109375" style="4" customWidth="1"/>
    <col min="5636" max="5636" width="32.85546875" style="4" customWidth="1"/>
    <col min="5637" max="5637" width="11.28515625" style="4" customWidth="1"/>
    <col min="5638" max="5638" width="5.42578125" style="4" customWidth="1"/>
    <col min="5639" max="5639" width="15.28515625" style="4" customWidth="1"/>
    <col min="5640" max="5640" width="13.7109375" style="4" customWidth="1"/>
    <col min="5641" max="5888" width="11.42578125" style="4"/>
    <col min="5889" max="5889" width="3" style="4" customWidth="1"/>
    <col min="5890" max="5890" width="11.42578125" style="4"/>
    <col min="5891" max="5891" width="12.7109375" style="4" customWidth="1"/>
    <col min="5892" max="5892" width="32.85546875" style="4" customWidth="1"/>
    <col min="5893" max="5893" width="11.28515625" style="4" customWidth="1"/>
    <col min="5894" max="5894" width="5.42578125" style="4" customWidth="1"/>
    <col min="5895" max="5895" width="15.28515625" style="4" customWidth="1"/>
    <col min="5896" max="5896" width="13.7109375" style="4" customWidth="1"/>
    <col min="5897" max="6144" width="11.42578125" style="4"/>
    <col min="6145" max="6145" width="3" style="4" customWidth="1"/>
    <col min="6146" max="6146" width="11.42578125" style="4"/>
    <col min="6147" max="6147" width="12.7109375" style="4" customWidth="1"/>
    <col min="6148" max="6148" width="32.85546875" style="4" customWidth="1"/>
    <col min="6149" max="6149" width="11.28515625" style="4" customWidth="1"/>
    <col min="6150" max="6150" width="5.42578125" style="4" customWidth="1"/>
    <col min="6151" max="6151" width="15.28515625" style="4" customWidth="1"/>
    <col min="6152" max="6152" width="13.7109375" style="4" customWidth="1"/>
    <col min="6153" max="6400" width="11.42578125" style="4"/>
    <col min="6401" max="6401" width="3" style="4" customWidth="1"/>
    <col min="6402" max="6402" width="11.42578125" style="4"/>
    <col min="6403" max="6403" width="12.7109375" style="4" customWidth="1"/>
    <col min="6404" max="6404" width="32.85546875" style="4" customWidth="1"/>
    <col min="6405" max="6405" width="11.28515625" style="4" customWidth="1"/>
    <col min="6406" max="6406" width="5.42578125" style="4" customWidth="1"/>
    <col min="6407" max="6407" width="15.28515625" style="4" customWidth="1"/>
    <col min="6408" max="6408" width="13.7109375" style="4" customWidth="1"/>
    <col min="6409" max="6656" width="11.42578125" style="4"/>
    <col min="6657" max="6657" width="3" style="4" customWidth="1"/>
    <col min="6658" max="6658" width="11.42578125" style="4"/>
    <col min="6659" max="6659" width="12.7109375" style="4" customWidth="1"/>
    <col min="6660" max="6660" width="32.85546875" style="4" customWidth="1"/>
    <col min="6661" max="6661" width="11.28515625" style="4" customWidth="1"/>
    <col min="6662" max="6662" width="5.42578125" style="4" customWidth="1"/>
    <col min="6663" max="6663" width="15.28515625" style="4" customWidth="1"/>
    <col min="6664" max="6664" width="13.7109375" style="4" customWidth="1"/>
    <col min="6665" max="6912" width="11.42578125" style="4"/>
    <col min="6913" max="6913" width="3" style="4" customWidth="1"/>
    <col min="6914" max="6914" width="11.42578125" style="4"/>
    <col min="6915" max="6915" width="12.7109375" style="4" customWidth="1"/>
    <col min="6916" max="6916" width="32.85546875" style="4" customWidth="1"/>
    <col min="6917" max="6917" width="11.28515625" style="4" customWidth="1"/>
    <col min="6918" max="6918" width="5.42578125" style="4" customWidth="1"/>
    <col min="6919" max="6919" width="15.28515625" style="4" customWidth="1"/>
    <col min="6920" max="6920" width="13.7109375" style="4" customWidth="1"/>
    <col min="6921" max="7168" width="11.42578125" style="4"/>
    <col min="7169" max="7169" width="3" style="4" customWidth="1"/>
    <col min="7170" max="7170" width="11.42578125" style="4"/>
    <col min="7171" max="7171" width="12.7109375" style="4" customWidth="1"/>
    <col min="7172" max="7172" width="32.85546875" style="4" customWidth="1"/>
    <col min="7173" max="7173" width="11.28515625" style="4" customWidth="1"/>
    <col min="7174" max="7174" width="5.42578125" style="4" customWidth="1"/>
    <col min="7175" max="7175" width="15.28515625" style="4" customWidth="1"/>
    <col min="7176" max="7176" width="13.7109375" style="4" customWidth="1"/>
    <col min="7177" max="7424" width="11.42578125" style="4"/>
    <col min="7425" max="7425" width="3" style="4" customWidth="1"/>
    <col min="7426" max="7426" width="11.42578125" style="4"/>
    <col min="7427" max="7427" width="12.7109375" style="4" customWidth="1"/>
    <col min="7428" max="7428" width="32.85546875" style="4" customWidth="1"/>
    <col min="7429" max="7429" width="11.28515625" style="4" customWidth="1"/>
    <col min="7430" max="7430" width="5.42578125" style="4" customWidth="1"/>
    <col min="7431" max="7431" width="15.28515625" style="4" customWidth="1"/>
    <col min="7432" max="7432" width="13.7109375" style="4" customWidth="1"/>
    <col min="7433" max="7680" width="11.42578125" style="4"/>
    <col min="7681" max="7681" width="3" style="4" customWidth="1"/>
    <col min="7682" max="7682" width="11.42578125" style="4"/>
    <col min="7683" max="7683" width="12.7109375" style="4" customWidth="1"/>
    <col min="7684" max="7684" width="32.85546875" style="4" customWidth="1"/>
    <col min="7685" max="7685" width="11.28515625" style="4" customWidth="1"/>
    <col min="7686" max="7686" width="5.42578125" style="4" customWidth="1"/>
    <col min="7687" max="7687" width="15.28515625" style="4" customWidth="1"/>
    <col min="7688" max="7688" width="13.7109375" style="4" customWidth="1"/>
    <col min="7689" max="7936" width="11.42578125" style="4"/>
    <col min="7937" max="7937" width="3" style="4" customWidth="1"/>
    <col min="7938" max="7938" width="11.42578125" style="4"/>
    <col min="7939" max="7939" width="12.7109375" style="4" customWidth="1"/>
    <col min="7940" max="7940" width="32.85546875" style="4" customWidth="1"/>
    <col min="7941" max="7941" width="11.28515625" style="4" customWidth="1"/>
    <col min="7942" max="7942" width="5.42578125" style="4" customWidth="1"/>
    <col min="7943" max="7943" width="15.28515625" style="4" customWidth="1"/>
    <col min="7944" max="7944" width="13.7109375" style="4" customWidth="1"/>
    <col min="7945" max="8192" width="11.42578125" style="4"/>
    <col min="8193" max="8193" width="3" style="4" customWidth="1"/>
    <col min="8194" max="8194" width="11.42578125" style="4"/>
    <col min="8195" max="8195" width="12.7109375" style="4" customWidth="1"/>
    <col min="8196" max="8196" width="32.85546875" style="4" customWidth="1"/>
    <col min="8197" max="8197" width="11.28515625" style="4" customWidth="1"/>
    <col min="8198" max="8198" width="5.42578125" style="4" customWidth="1"/>
    <col min="8199" max="8199" width="15.28515625" style="4" customWidth="1"/>
    <col min="8200" max="8200" width="13.7109375" style="4" customWidth="1"/>
    <col min="8201" max="8448" width="11.42578125" style="4"/>
    <col min="8449" max="8449" width="3" style="4" customWidth="1"/>
    <col min="8450" max="8450" width="11.42578125" style="4"/>
    <col min="8451" max="8451" width="12.7109375" style="4" customWidth="1"/>
    <col min="8452" max="8452" width="32.85546875" style="4" customWidth="1"/>
    <col min="8453" max="8453" width="11.28515625" style="4" customWidth="1"/>
    <col min="8454" max="8454" width="5.42578125" style="4" customWidth="1"/>
    <col min="8455" max="8455" width="15.28515625" style="4" customWidth="1"/>
    <col min="8456" max="8456" width="13.7109375" style="4" customWidth="1"/>
    <col min="8457" max="8704" width="11.42578125" style="4"/>
    <col min="8705" max="8705" width="3" style="4" customWidth="1"/>
    <col min="8706" max="8706" width="11.42578125" style="4"/>
    <col min="8707" max="8707" width="12.7109375" style="4" customWidth="1"/>
    <col min="8708" max="8708" width="32.85546875" style="4" customWidth="1"/>
    <col min="8709" max="8709" width="11.28515625" style="4" customWidth="1"/>
    <col min="8710" max="8710" width="5.42578125" style="4" customWidth="1"/>
    <col min="8711" max="8711" width="15.28515625" style="4" customWidth="1"/>
    <col min="8712" max="8712" width="13.7109375" style="4" customWidth="1"/>
    <col min="8713" max="8960" width="11.42578125" style="4"/>
    <col min="8961" max="8961" width="3" style="4" customWidth="1"/>
    <col min="8962" max="8962" width="11.42578125" style="4"/>
    <col min="8963" max="8963" width="12.7109375" style="4" customWidth="1"/>
    <col min="8964" max="8964" width="32.85546875" style="4" customWidth="1"/>
    <col min="8965" max="8965" width="11.28515625" style="4" customWidth="1"/>
    <col min="8966" max="8966" width="5.42578125" style="4" customWidth="1"/>
    <col min="8967" max="8967" width="15.28515625" style="4" customWidth="1"/>
    <col min="8968" max="8968" width="13.7109375" style="4" customWidth="1"/>
    <col min="8969" max="9216" width="11.42578125" style="4"/>
    <col min="9217" max="9217" width="3" style="4" customWidth="1"/>
    <col min="9218" max="9218" width="11.42578125" style="4"/>
    <col min="9219" max="9219" width="12.7109375" style="4" customWidth="1"/>
    <col min="9220" max="9220" width="32.85546875" style="4" customWidth="1"/>
    <col min="9221" max="9221" width="11.28515625" style="4" customWidth="1"/>
    <col min="9222" max="9222" width="5.42578125" style="4" customWidth="1"/>
    <col min="9223" max="9223" width="15.28515625" style="4" customWidth="1"/>
    <col min="9224" max="9224" width="13.7109375" style="4" customWidth="1"/>
    <col min="9225" max="9472" width="11.42578125" style="4"/>
    <col min="9473" max="9473" width="3" style="4" customWidth="1"/>
    <col min="9474" max="9474" width="11.42578125" style="4"/>
    <col min="9475" max="9475" width="12.7109375" style="4" customWidth="1"/>
    <col min="9476" max="9476" width="32.85546875" style="4" customWidth="1"/>
    <col min="9477" max="9477" width="11.28515625" style="4" customWidth="1"/>
    <col min="9478" max="9478" width="5.42578125" style="4" customWidth="1"/>
    <col min="9479" max="9479" width="15.28515625" style="4" customWidth="1"/>
    <col min="9480" max="9480" width="13.7109375" style="4" customWidth="1"/>
    <col min="9481" max="9728" width="11.42578125" style="4"/>
    <col min="9729" max="9729" width="3" style="4" customWidth="1"/>
    <col min="9730" max="9730" width="11.42578125" style="4"/>
    <col min="9731" max="9731" width="12.7109375" style="4" customWidth="1"/>
    <col min="9732" max="9732" width="32.85546875" style="4" customWidth="1"/>
    <col min="9733" max="9733" width="11.28515625" style="4" customWidth="1"/>
    <col min="9734" max="9734" width="5.42578125" style="4" customWidth="1"/>
    <col min="9735" max="9735" width="15.28515625" style="4" customWidth="1"/>
    <col min="9736" max="9736" width="13.7109375" style="4" customWidth="1"/>
    <col min="9737" max="9984" width="11.42578125" style="4"/>
    <col min="9985" max="9985" width="3" style="4" customWidth="1"/>
    <col min="9986" max="9986" width="11.42578125" style="4"/>
    <col min="9987" max="9987" width="12.7109375" style="4" customWidth="1"/>
    <col min="9988" max="9988" width="32.85546875" style="4" customWidth="1"/>
    <col min="9989" max="9989" width="11.28515625" style="4" customWidth="1"/>
    <col min="9990" max="9990" width="5.42578125" style="4" customWidth="1"/>
    <col min="9991" max="9991" width="15.28515625" style="4" customWidth="1"/>
    <col min="9992" max="9992" width="13.7109375" style="4" customWidth="1"/>
    <col min="9993" max="10240" width="11.42578125" style="4"/>
    <col min="10241" max="10241" width="3" style="4" customWidth="1"/>
    <col min="10242" max="10242" width="11.42578125" style="4"/>
    <col min="10243" max="10243" width="12.7109375" style="4" customWidth="1"/>
    <col min="10244" max="10244" width="32.85546875" style="4" customWidth="1"/>
    <col min="10245" max="10245" width="11.28515625" style="4" customWidth="1"/>
    <col min="10246" max="10246" width="5.42578125" style="4" customWidth="1"/>
    <col min="10247" max="10247" width="15.28515625" style="4" customWidth="1"/>
    <col min="10248" max="10248" width="13.7109375" style="4" customWidth="1"/>
    <col min="10249" max="10496" width="11.42578125" style="4"/>
    <col min="10497" max="10497" width="3" style="4" customWidth="1"/>
    <col min="10498" max="10498" width="11.42578125" style="4"/>
    <col min="10499" max="10499" width="12.7109375" style="4" customWidth="1"/>
    <col min="10500" max="10500" width="32.85546875" style="4" customWidth="1"/>
    <col min="10501" max="10501" width="11.28515625" style="4" customWidth="1"/>
    <col min="10502" max="10502" width="5.42578125" style="4" customWidth="1"/>
    <col min="10503" max="10503" width="15.28515625" style="4" customWidth="1"/>
    <col min="10504" max="10504" width="13.7109375" style="4" customWidth="1"/>
    <col min="10505" max="10752" width="11.42578125" style="4"/>
    <col min="10753" max="10753" width="3" style="4" customWidth="1"/>
    <col min="10754" max="10754" width="11.42578125" style="4"/>
    <col min="10755" max="10755" width="12.7109375" style="4" customWidth="1"/>
    <col min="10756" max="10756" width="32.85546875" style="4" customWidth="1"/>
    <col min="10757" max="10757" width="11.28515625" style="4" customWidth="1"/>
    <col min="10758" max="10758" width="5.42578125" style="4" customWidth="1"/>
    <col min="10759" max="10759" width="15.28515625" style="4" customWidth="1"/>
    <col min="10760" max="10760" width="13.7109375" style="4" customWidth="1"/>
    <col min="10761" max="11008" width="11.42578125" style="4"/>
    <col min="11009" max="11009" width="3" style="4" customWidth="1"/>
    <col min="11010" max="11010" width="11.42578125" style="4"/>
    <col min="11011" max="11011" width="12.7109375" style="4" customWidth="1"/>
    <col min="11012" max="11012" width="32.85546875" style="4" customWidth="1"/>
    <col min="11013" max="11013" width="11.28515625" style="4" customWidth="1"/>
    <col min="11014" max="11014" width="5.42578125" style="4" customWidth="1"/>
    <col min="11015" max="11015" width="15.28515625" style="4" customWidth="1"/>
    <col min="11016" max="11016" width="13.7109375" style="4" customWidth="1"/>
    <col min="11017" max="11264" width="11.42578125" style="4"/>
    <col min="11265" max="11265" width="3" style="4" customWidth="1"/>
    <col min="11266" max="11266" width="11.42578125" style="4"/>
    <col min="11267" max="11267" width="12.7109375" style="4" customWidth="1"/>
    <col min="11268" max="11268" width="32.85546875" style="4" customWidth="1"/>
    <col min="11269" max="11269" width="11.28515625" style="4" customWidth="1"/>
    <col min="11270" max="11270" width="5.42578125" style="4" customWidth="1"/>
    <col min="11271" max="11271" width="15.28515625" style="4" customWidth="1"/>
    <col min="11272" max="11272" width="13.7109375" style="4" customWidth="1"/>
    <col min="11273" max="11520" width="11.42578125" style="4"/>
    <col min="11521" max="11521" width="3" style="4" customWidth="1"/>
    <col min="11522" max="11522" width="11.42578125" style="4"/>
    <col min="11523" max="11523" width="12.7109375" style="4" customWidth="1"/>
    <col min="11524" max="11524" width="32.85546875" style="4" customWidth="1"/>
    <col min="11525" max="11525" width="11.28515625" style="4" customWidth="1"/>
    <col min="11526" max="11526" width="5.42578125" style="4" customWidth="1"/>
    <col min="11527" max="11527" width="15.28515625" style="4" customWidth="1"/>
    <col min="11528" max="11528" width="13.7109375" style="4" customWidth="1"/>
    <col min="11529" max="11776" width="11.42578125" style="4"/>
    <col min="11777" max="11777" width="3" style="4" customWidth="1"/>
    <col min="11778" max="11778" width="11.42578125" style="4"/>
    <col min="11779" max="11779" width="12.7109375" style="4" customWidth="1"/>
    <col min="11780" max="11780" width="32.85546875" style="4" customWidth="1"/>
    <col min="11781" max="11781" width="11.28515625" style="4" customWidth="1"/>
    <col min="11782" max="11782" width="5.42578125" style="4" customWidth="1"/>
    <col min="11783" max="11783" width="15.28515625" style="4" customWidth="1"/>
    <col min="11784" max="11784" width="13.7109375" style="4" customWidth="1"/>
    <col min="11785" max="12032" width="11.42578125" style="4"/>
    <col min="12033" max="12033" width="3" style="4" customWidth="1"/>
    <col min="12034" max="12034" width="11.42578125" style="4"/>
    <col min="12035" max="12035" width="12.7109375" style="4" customWidth="1"/>
    <col min="12036" max="12036" width="32.85546875" style="4" customWidth="1"/>
    <col min="12037" max="12037" width="11.28515625" style="4" customWidth="1"/>
    <col min="12038" max="12038" width="5.42578125" style="4" customWidth="1"/>
    <col min="12039" max="12039" width="15.28515625" style="4" customWidth="1"/>
    <col min="12040" max="12040" width="13.7109375" style="4" customWidth="1"/>
    <col min="12041" max="12288" width="11.42578125" style="4"/>
    <col min="12289" max="12289" width="3" style="4" customWidth="1"/>
    <col min="12290" max="12290" width="11.42578125" style="4"/>
    <col min="12291" max="12291" width="12.7109375" style="4" customWidth="1"/>
    <col min="12292" max="12292" width="32.85546875" style="4" customWidth="1"/>
    <col min="12293" max="12293" width="11.28515625" style="4" customWidth="1"/>
    <col min="12294" max="12294" width="5.42578125" style="4" customWidth="1"/>
    <col min="12295" max="12295" width="15.28515625" style="4" customWidth="1"/>
    <col min="12296" max="12296" width="13.7109375" style="4" customWidth="1"/>
    <col min="12297" max="12544" width="11.42578125" style="4"/>
    <col min="12545" max="12545" width="3" style="4" customWidth="1"/>
    <col min="12546" max="12546" width="11.42578125" style="4"/>
    <col min="12547" max="12547" width="12.7109375" style="4" customWidth="1"/>
    <col min="12548" max="12548" width="32.85546875" style="4" customWidth="1"/>
    <col min="12549" max="12549" width="11.28515625" style="4" customWidth="1"/>
    <col min="12550" max="12550" width="5.42578125" style="4" customWidth="1"/>
    <col min="12551" max="12551" width="15.28515625" style="4" customWidth="1"/>
    <col min="12552" max="12552" width="13.7109375" style="4" customWidth="1"/>
    <col min="12553" max="12800" width="11.42578125" style="4"/>
    <col min="12801" max="12801" width="3" style="4" customWidth="1"/>
    <col min="12802" max="12802" width="11.42578125" style="4"/>
    <col min="12803" max="12803" width="12.7109375" style="4" customWidth="1"/>
    <col min="12804" max="12804" width="32.85546875" style="4" customWidth="1"/>
    <col min="12805" max="12805" width="11.28515625" style="4" customWidth="1"/>
    <col min="12806" max="12806" width="5.42578125" style="4" customWidth="1"/>
    <col min="12807" max="12807" width="15.28515625" style="4" customWidth="1"/>
    <col min="12808" max="12808" width="13.7109375" style="4" customWidth="1"/>
    <col min="12809" max="13056" width="11.42578125" style="4"/>
    <col min="13057" max="13057" width="3" style="4" customWidth="1"/>
    <col min="13058" max="13058" width="11.42578125" style="4"/>
    <col min="13059" max="13059" width="12.7109375" style="4" customWidth="1"/>
    <col min="13060" max="13060" width="32.85546875" style="4" customWidth="1"/>
    <col min="13061" max="13061" width="11.28515625" style="4" customWidth="1"/>
    <col min="13062" max="13062" width="5.42578125" style="4" customWidth="1"/>
    <col min="13063" max="13063" width="15.28515625" style="4" customWidth="1"/>
    <col min="13064" max="13064" width="13.7109375" style="4" customWidth="1"/>
    <col min="13065" max="13312" width="11.42578125" style="4"/>
    <col min="13313" max="13313" width="3" style="4" customWidth="1"/>
    <col min="13314" max="13314" width="11.42578125" style="4"/>
    <col min="13315" max="13315" width="12.7109375" style="4" customWidth="1"/>
    <col min="13316" max="13316" width="32.85546875" style="4" customWidth="1"/>
    <col min="13317" max="13317" width="11.28515625" style="4" customWidth="1"/>
    <col min="13318" max="13318" width="5.42578125" style="4" customWidth="1"/>
    <col min="13319" max="13319" width="15.28515625" style="4" customWidth="1"/>
    <col min="13320" max="13320" width="13.7109375" style="4" customWidth="1"/>
    <col min="13321" max="13568" width="11.42578125" style="4"/>
    <col min="13569" max="13569" width="3" style="4" customWidth="1"/>
    <col min="13570" max="13570" width="11.42578125" style="4"/>
    <col min="13571" max="13571" width="12.7109375" style="4" customWidth="1"/>
    <col min="13572" max="13572" width="32.85546875" style="4" customWidth="1"/>
    <col min="13573" max="13573" width="11.28515625" style="4" customWidth="1"/>
    <col min="13574" max="13574" width="5.42578125" style="4" customWidth="1"/>
    <col min="13575" max="13575" width="15.28515625" style="4" customWidth="1"/>
    <col min="13576" max="13576" width="13.7109375" style="4" customWidth="1"/>
    <col min="13577" max="13824" width="11.42578125" style="4"/>
    <col min="13825" max="13825" width="3" style="4" customWidth="1"/>
    <col min="13826" max="13826" width="11.42578125" style="4"/>
    <col min="13827" max="13827" width="12.7109375" style="4" customWidth="1"/>
    <col min="13828" max="13828" width="32.85546875" style="4" customWidth="1"/>
    <col min="13829" max="13829" width="11.28515625" style="4" customWidth="1"/>
    <col min="13830" max="13830" width="5.42578125" style="4" customWidth="1"/>
    <col min="13831" max="13831" width="15.28515625" style="4" customWidth="1"/>
    <col min="13832" max="13832" width="13.7109375" style="4" customWidth="1"/>
    <col min="13833" max="14080" width="11.42578125" style="4"/>
    <col min="14081" max="14081" width="3" style="4" customWidth="1"/>
    <col min="14082" max="14082" width="11.42578125" style="4"/>
    <col min="14083" max="14083" width="12.7109375" style="4" customWidth="1"/>
    <col min="14084" max="14084" width="32.85546875" style="4" customWidth="1"/>
    <col min="14085" max="14085" width="11.28515625" style="4" customWidth="1"/>
    <col min="14086" max="14086" width="5.42578125" style="4" customWidth="1"/>
    <col min="14087" max="14087" width="15.28515625" style="4" customWidth="1"/>
    <col min="14088" max="14088" width="13.7109375" style="4" customWidth="1"/>
    <col min="14089" max="14336" width="11.42578125" style="4"/>
    <col min="14337" max="14337" width="3" style="4" customWidth="1"/>
    <col min="14338" max="14338" width="11.42578125" style="4"/>
    <col min="14339" max="14339" width="12.7109375" style="4" customWidth="1"/>
    <col min="14340" max="14340" width="32.85546875" style="4" customWidth="1"/>
    <col min="14341" max="14341" width="11.28515625" style="4" customWidth="1"/>
    <col min="14342" max="14342" width="5.42578125" style="4" customWidth="1"/>
    <col min="14343" max="14343" width="15.28515625" style="4" customWidth="1"/>
    <col min="14344" max="14344" width="13.7109375" style="4" customWidth="1"/>
    <col min="14345" max="14592" width="11.42578125" style="4"/>
    <col min="14593" max="14593" width="3" style="4" customWidth="1"/>
    <col min="14594" max="14594" width="11.42578125" style="4"/>
    <col min="14595" max="14595" width="12.7109375" style="4" customWidth="1"/>
    <col min="14596" max="14596" width="32.85546875" style="4" customWidth="1"/>
    <col min="14597" max="14597" width="11.28515625" style="4" customWidth="1"/>
    <col min="14598" max="14598" width="5.42578125" style="4" customWidth="1"/>
    <col min="14599" max="14599" width="15.28515625" style="4" customWidth="1"/>
    <col min="14600" max="14600" width="13.7109375" style="4" customWidth="1"/>
    <col min="14601" max="14848" width="11.42578125" style="4"/>
    <col min="14849" max="14849" width="3" style="4" customWidth="1"/>
    <col min="14850" max="14850" width="11.42578125" style="4"/>
    <col min="14851" max="14851" width="12.7109375" style="4" customWidth="1"/>
    <col min="14852" max="14852" width="32.85546875" style="4" customWidth="1"/>
    <col min="14853" max="14853" width="11.28515625" style="4" customWidth="1"/>
    <col min="14854" max="14854" width="5.42578125" style="4" customWidth="1"/>
    <col min="14855" max="14855" width="15.28515625" style="4" customWidth="1"/>
    <col min="14856" max="14856" width="13.7109375" style="4" customWidth="1"/>
    <col min="14857" max="15104" width="11.42578125" style="4"/>
    <col min="15105" max="15105" width="3" style="4" customWidth="1"/>
    <col min="15106" max="15106" width="11.42578125" style="4"/>
    <col min="15107" max="15107" width="12.7109375" style="4" customWidth="1"/>
    <col min="15108" max="15108" width="32.85546875" style="4" customWidth="1"/>
    <col min="15109" max="15109" width="11.28515625" style="4" customWidth="1"/>
    <col min="15110" max="15110" width="5.42578125" style="4" customWidth="1"/>
    <col min="15111" max="15111" width="15.28515625" style="4" customWidth="1"/>
    <col min="15112" max="15112" width="13.7109375" style="4" customWidth="1"/>
    <col min="15113" max="15360" width="11.42578125" style="4"/>
    <col min="15361" max="15361" width="3" style="4" customWidth="1"/>
    <col min="15362" max="15362" width="11.42578125" style="4"/>
    <col min="15363" max="15363" width="12.7109375" style="4" customWidth="1"/>
    <col min="15364" max="15364" width="32.85546875" style="4" customWidth="1"/>
    <col min="15365" max="15365" width="11.28515625" style="4" customWidth="1"/>
    <col min="15366" max="15366" width="5.42578125" style="4" customWidth="1"/>
    <col min="15367" max="15367" width="15.28515625" style="4" customWidth="1"/>
    <col min="15368" max="15368" width="13.7109375" style="4" customWidth="1"/>
    <col min="15369" max="15616" width="11.42578125" style="4"/>
    <col min="15617" max="15617" width="3" style="4" customWidth="1"/>
    <col min="15618" max="15618" width="11.42578125" style="4"/>
    <col min="15619" max="15619" width="12.7109375" style="4" customWidth="1"/>
    <col min="15620" max="15620" width="32.85546875" style="4" customWidth="1"/>
    <col min="15621" max="15621" width="11.28515625" style="4" customWidth="1"/>
    <col min="15622" max="15622" width="5.42578125" style="4" customWidth="1"/>
    <col min="15623" max="15623" width="15.28515625" style="4" customWidth="1"/>
    <col min="15624" max="15624" width="13.7109375" style="4" customWidth="1"/>
    <col min="15625" max="15872" width="11.42578125" style="4"/>
    <col min="15873" max="15873" width="3" style="4" customWidth="1"/>
    <col min="15874" max="15874" width="11.42578125" style="4"/>
    <col min="15875" max="15875" width="12.7109375" style="4" customWidth="1"/>
    <col min="15876" max="15876" width="32.85546875" style="4" customWidth="1"/>
    <col min="15877" max="15877" width="11.28515625" style="4" customWidth="1"/>
    <col min="15878" max="15878" width="5.42578125" style="4" customWidth="1"/>
    <col min="15879" max="15879" width="15.28515625" style="4" customWidth="1"/>
    <col min="15880" max="15880" width="13.7109375" style="4" customWidth="1"/>
    <col min="15881" max="16128" width="11.42578125" style="4"/>
    <col min="16129" max="16129" width="3" style="4" customWidth="1"/>
    <col min="16130" max="16130" width="11.42578125" style="4"/>
    <col min="16131" max="16131" width="12.7109375" style="4" customWidth="1"/>
    <col min="16132" max="16132" width="32.85546875" style="4" customWidth="1"/>
    <col min="16133" max="16133" width="11.28515625" style="4" customWidth="1"/>
    <col min="16134" max="16134" width="5.42578125" style="4" customWidth="1"/>
    <col min="16135" max="16135" width="15.28515625" style="4" customWidth="1"/>
    <col min="16136" max="16136" width="13.7109375" style="4" customWidth="1"/>
    <col min="16137" max="16384" width="11.42578125" style="4"/>
  </cols>
  <sheetData>
    <row r="1" spans="1:256" x14ac:dyDescent="0.25">
      <c r="G1" s="11"/>
      <c r="H1" s="11"/>
    </row>
    <row r="2" spans="1:256" x14ac:dyDescent="0.25">
      <c r="G2" s="61" t="s">
        <v>34</v>
      </c>
      <c r="H2" s="61"/>
    </row>
    <row r="3" spans="1:256" x14ac:dyDescent="0.25">
      <c r="G3" s="61" t="s">
        <v>35</v>
      </c>
      <c r="H3" s="61"/>
    </row>
    <row r="4" spans="1:256" x14ac:dyDescent="0.25">
      <c r="G4" s="61" t="s">
        <v>31</v>
      </c>
      <c r="H4" s="61"/>
    </row>
    <row r="5" spans="1:256" x14ac:dyDescent="0.25">
      <c r="H5" s="46" t="s">
        <v>26</v>
      </c>
    </row>
    <row r="6" spans="1:256" x14ac:dyDescent="0.25">
      <c r="G6" s="6"/>
    </row>
    <row r="7" spans="1:256" x14ac:dyDescent="0.25">
      <c r="B7" s="13" t="s">
        <v>8</v>
      </c>
      <c r="C7" s="62" t="s">
        <v>37</v>
      </c>
      <c r="D7" s="62"/>
      <c r="E7" s="63" t="s">
        <v>9</v>
      </c>
      <c r="F7" s="63"/>
      <c r="G7" s="64" t="s">
        <v>38</v>
      </c>
      <c r="H7" s="64"/>
    </row>
    <row r="8" spans="1:256" x14ac:dyDescent="0.25">
      <c r="B8" s="13" t="s">
        <v>0</v>
      </c>
      <c r="C8" s="67" t="s">
        <v>39</v>
      </c>
      <c r="D8" s="64"/>
      <c r="E8" s="64"/>
      <c r="F8" s="64"/>
      <c r="G8" s="64"/>
      <c r="H8" s="64"/>
    </row>
    <row r="9" spans="1:256" x14ac:dyDescent="0.25">
      <c r="B9" s="14" t="s">
        <v>1</v>
      </c>
      <c r="C9" s="64" t="s">
        <v>40</v>
      </c>
      <c r="D9" s="64"/>
      <c r="E9" s="64"/>
      <c r="F9" s="64"/>
      <c r="G9" s="64"/>
      <c r="H9" s="64"/>
    </row>
    <row r="10" spans="1:256" x14ac:dyDescent="0.25">
      <c r="B10" s="14" t="s">
        <v>10</v>
      </c>
      <c r="C10" s="64" t="s">
        <v>41</v>
      </c>
      <c r="D10" s="64"/>
      <c r="E10" s="64"/>
      <c r="F10" s="64"/>
      <c r="G10" s="64"/>
      <c r="H10" s="64"/>
    </row>
    <row r="11" spans="1:256" ht="11.25" customHeight="1" x14ac:dyDescent="0.25">
      <c r="B11" s="15"/>
      <c r="C11" s="15"/>
      <c r="D11" s="15"/>
      <c r="E11" s="15"/>
      <c r="F11" s="16"/>
      <c r="G11" s="15"/>
      <c r="H11" s="15"/>
    </row>
    <row r="12" spans="1:256" ht="20.25" customHeight="1" x14ac:dyDescent="0.25">
      <c r="B12" s="14" t="s">
        <v>2</v>
      </c>
      <c r="C12" s="17">
        <f ca="1">TODAY()</f>
        <v>46128</v>
      </c>
      <c r="D12" s="18" t="s">
        <v>3</v>
      </c>
      <c r="E12" s="68"/>
      <c r="F12" s="68"/>
      <c r="G12" s="13" t="s">
        <v>4</v>
      </c>
      <c r="H12" s="19">
        <v>19</v>
      </c>
    </row>
    <row r="13" spans="1:256" ht="8.25" customHeight="1" x14ac:dyDescent="0.25">
      <c r="B13" s="11"/>
      <c r="C13" s="11"/>
      <c r="D13" s="11"/>
      <c r="E13" s="11"/>
      <c r="F13" s="20"/>
      <c r="G13" s="11"/>
      <c r="H13" s="11"/>
    </row>
    <row r="14" spans="1:256" x14ac:dyDescent="0.25">
      <c r="A14" s="1"/>
      <c r="B14" s="70" t="s">
        <v>27</v>
      </c>
      <c r="C14" s="70"/>
      <c r="D14" s="21"/>
      <c r="E14" s="21"/>
      <c r="F14" s="22"/>
      <c r="G14" s="21"/>
      <c r="H14" s="2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row>
    <row r="15" spans="1:256" x14ac:dyDescent="0.25">
      <c r="A15" s="1"/>
      <c r="B15" s="21"/>
      <c r="C15" s="21"/>
      <c r="D15" s="21"/>
      <c r="E15" s="21"/>
      <c r="F15" s="22"/>
      <c r="G15" s="21"/>
      <c r="H15" s="2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row>
    <row r="16" spans="1:256" x14ac:dyDescent="0.25">
      <c r="A16" s="1"/>
      <c r="B16" s="21" t="s">
        <v>5</v>
      </c>
      <c r="C16" s="21"/>
      <c r="D16" s="21"/>
      <c r="E16" s="21"/>
      <c r="F16" s="22"/>
      <c r="G16" s="21"/>
      <c r="H16" s="2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row>
    <row r="17" spans="1:256" x14ac:dyDescent="0.25">
      <c r="A17" s="1"/>
      <c r="B17" s="21"/>
      <c r="C17" s="21"/>
      <c r="D17" s="21"/>
      <c r="E17" s="21"/>
      <c r="F17" s="22"/>
      <c r="G17" s="21"/>
      <c r="H17" s="2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row>
    <row r="18" spans="1:256" ht="63.75" customHeight="1" thickBot="1" x14ac:dyDescent="0.3">
      <c r="A18" s="1"/>
      <c r="B18" s="69" t="s">
        <v>33</v>
      </c>
      <c r="C18" s="69"/>
      <c r="D18" s="69"/>
      <c r="E18" s="69"/>
      <c r="F18" s="69"/>
      <c r="G18" s="69"/>
      <c r="H18" s="69"/>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row>
    <row r="19" spans="1:256" ht="15.75" hidden="1" thickBot="1" x14ac:dyDescent="0.3">
      <c r="B19" s="11"/>
      <c r="C19" s="11"/>
      <c r="D19" s="11"/>
      <c r="E19" s="11"/>
      <c r="F19" s="20"/>
      <c r="G19" s="11"/>
      <c r="H19" s="11"/>
    </row>
    <row r="20" spans="1:256" x14ac:dyDescent="0.25">
      <c r="B20" s="73" t="s">
        <v>6</v>
      </c>
      <c r="C20" s="71" t="s">
        <v>11</v>
      </c>
      <c r="D20" s="71"/>
      <c r="E20" s="71"/>
      <c r="F20" s="71" t="s">
        <v>7</v>
      </c>
      <c r="G20" s="75" t="s">
        <v>12</v>
      </c>
      <c r="H20" s="65" t="s">
        <v>13</v>
      </c>
    </row>
    <row r="21" spans="1:256" ht="15.75" thickBot="1" x14ac:dyDescent="0.3">
      <c r="B21" s="74"/>
      <c r="C21" s="72"/>
      <c r="D21" s="72"/>
      <c r="E21" s="72"/>
      <c r="F21" s="72"/>
      <c r="G21" s="76"/>
      <c r="H21" s="66"/>
    </row>
    <row r="22" spans="1:256" x14ac:dyDescent="0.25">
      <c r="A22" s="9">
        <v>1</v>
      </c>
      <c r="B22" s="41" t="s">
        <v>42</v>
      </c>
      <c r="C22" s="77" t="s">
        <v>48</v>
      </c>
      <c r="D22" s="78"/>
      <c r="E22" s="79"/>
      <c r="F22" s="48">
        <v>2</v>
      </c>
      <c r="G22" s="37">
        <v>109244</v>
      </c>
      <c r="H22" s="40">
        <f t="shared" ref="H22:H61" si="0">+F22*G22</f>
        <v>218488</v>
      </c>
    </row>
    <row r="23" spans="1:256" x14ac:dyDescent="0.25">
      <c r="A23" s="10">
        <v>2</v>
      </c>
      <c r="B23" s="42" t="s">
        <v>43</v>
      </c>
      <c r="C23" s="50" t="s">
        <v>50</v>
      </c>
      <c r="D23" s="50"/>
      <c r="E23" s="50"/>
      <c r="F23" s="49">
        <v>1</v>
      </c>
      <c r="G23" s="39">
        <v>68067</v>
      </c>
      <c r="H23" s="40">
        <f t="shared" si="0"/>
        <v>68067</v>
      </c>
    </row>
    <row r="24" spans="1:256" ht="15" customHeight="1" x14ac:dyDescent="0.25">
      <c r="A24" s="10">
        <v>3</v>
      </c>
      <c r="B24" s="42" t="s">
        <v>44</v>
      </c>
      <c r="C24" s="50" t="s">
        <v>49</v>
      </c>
      <c r="D24" s="50"/>
      <c r="E24" s="50"/>
      <c r="F24" s="49">
        <v>2</v>
      </c>
      <c r="G24" s="39">
        <v>68067</v>
      </c>
      <c r="H24" s="40">
        <f t="shared" si="0"/>
        <v>136134</v>
      </c>
    </row>
    <row r="25" spans="1:256" ht="15" customHeight="1" x14ac:dyDescent="0.25">
      <c r="A25" s="10">
        <v>4</v>
      </c>
      <c r="B25" s="42" t="s">
        <v>45</v>
      </c>
      <c r="C25" s="50" t="s">
        <v>51</v>
      </c>
      <c r="D25" s="50"/>
      <c r="E25" s="50"/>
      <c r="F25" s="49">
        <v>2</v>
      </c>
      <c r="G25" s="39">
        <v>68067</v>
      </c>
      <c r="H25" s="40">
        <f t="shared" si="0"/>
        <v>136134</v>
      </c>
    </row>
    <row r="26" spans="1:256" ht="15" customHeight="1" x14ac:dyDescent="0.25">
      <c r="A26" s="10">
        <v>5</v>
      </c>
      <c r="B26" s="42" t="s">
        <v>46</v>
      </c>
      <c r="C26" s="50" t="s">
        <v>52</v>
      </c>
      <c r="D26" s="50"/>
      <c r="E26" s="50"/>
      <c r="F26" s="49">
        <v>2</v>
      </c>
      <c r="G26" s="39">
        <v>68067</v>
      </c>
      <c r="H26" s="40">
        <f t="shared" si="0"/>
        <v>136134</v>
      </c>
    </row>
    <row r="27" spans="1:256" ht="15" customHeight="1" x14ac:dyDescent="0.25">
      <c r="A27" s="10">
        <v>6</v>
      </c>
      <c r="B27" s="42" t="s">
        <v>64</v>
      </c>
      <c r="C27" s="50" t="s">
        <v>65</v>
      </c>
      <c r="D27" s="50"/>
      <c r="E27" s="50"/>
      <c r="F27" s="49">
        <v>2</v>
      </c>
      <c r="G27" s="39">
        <v>109244</v>
      </c>
      <c r="H27" s="40">
        <f t="shared" si="0"/>
        <v>218488</v>
      </c>
    </row>
    <row r="28" spans="1:256" x14ac:dyDescent="0.25">
      <c r="A28" s="10">
        <v>7</v>
      </c>
      <c r="B28" s="42" t="s">
        <v>53</v>
      </c>
      <c r="C28" s="50" t="s">
        <v>54</v>
      </c>
      <c r="D28" s="50"/>
      <c r="E28" s="50"/>
      <c r="F28" s="49">
        <v>10</v>
      </c>
      <c r="G28" s="39">
        <v>24370</v>
      </c>
      <c r="H28" s="40">
        <f t="shared" si="0"/>
        <v>243700</v>
      </c>
    </row>
    <row r="29" spans="1:256" x14ac:dyDescent="0.25">
      <c r="A29" s="10">
        <v>8</v>
      </c>
      <c r="B29" s="42" t="s">
        <v>66</v>
      </c>
      <c r="C29" s="50" t="s">
        <v>69</v>
      </c>
      <c r="D29" s="50"/>
      <c r="E29" s="50"/>
      <c r="F29" s="49">
        <v>1</v>
      </c>
      <c r="G29" s="39">
        <v>218487</v>
      </c>
      <c r="H29" s="40">
        <f t="shared" si="0"/>
        <v>218487</v>
      </c>
    </row>
    <row r="30" spans="1:256" ht="15" customHeight="1" x14ac:dyDescent="0.25">
      <c r="A30" s="10">
        <v>9</v>
      </c>
      <c r="B30" s="42" t="s">
        <v>67</v>
      </c>
      <c r="C30" s="50" t="s">
        <v>70</v>
      </c>
      <c r="D30" s="50"/>
      <c r="E30" s="50"/>
      <c r="F30" s="49">
        <v>1</v>
      </c>
      <c r="G30" s="39">
        <v>218487</v>
      </c>
      <c r="H30" s="40">
        <f t="shared" si="0"/>
        <v>218487</v>
      </c>
    </row>
    <row r="31" spans="1:256" ht="15" customHeight="1" x14ac:dyDescent="0.25">
      <c r="A31" s="10">
        <v>10</v>
      </c>
      <c r="B31" s="42" t="s">
        <v>68</v>
      </c>
      <c r="C31" s="50" t="s">
        <v>71</v>
      </c>
      <c r="D31" s="50"/>
      <c r="E31" s="50"/>
      <c r="F31" s="49">
        <v>1</v>
      </c>
      <c r="G31" s="39">
        <v>218487</v>
      </c>
      <c r="H31" s="40">
        <f t="shared" si="0"/>
        <v>218487</v>
      </c>
    </row>
    <row r="32" spans="1:256" x14ac:dyDescent="0.25">
      <c r="A32" s="10">
        <v>11</v>
      </c>
      <c r="B32" s="42">
        <v>1024005</v>
      </c>
      <c r="C32" s="50" t="s">
        <v>57</v>
      </c>
      <c r="D32" s="50"/>
      <c r="E32" s="50"/>
      <c r="F32" s="49">
        <v>1</v>
      </c>
      <c r="G32" s="39">
        <v>126050</v>
      </c>
      <c r="H32" s="40">
        <f t="shared" si="0"/>
        <v>126050</v>
      </c>
    </row>
    <row r="33" spans="1:8" x14ac:dyDescent="0.25">
      <c r="A33" s="10">
        <v>12</v>
      </c>
      <c r="B33" s="42">
        <v>1037487</v>
      </c>
      <c r="C33" s="50" t="s">
        <v>56</v>
      </c>
      <c r="D33" s="50"/>
      <c r="E33" s="50"/>
      <c r="F33" s="49">
        <v>7</v>
      </c>
      <c r="G33" s="39">
        <v>40336</v>
      </c>
      <c r="H33" s="40">
        <f t="shared" si="0"/>
        <v>282352</v>
      </c>
    </row>
    <row r="34" spans="1:8" x14ac:dyDescent="0.25">
      <c r="A34" s="10">
        <v>13</v>
      </c>
      <c r="B34" s="42" t="s">
        <v>61</v>
      </c>
      <c r="C34" s="50" t="s">
        <v>60</v>
      </c>
      <c r="D34" s="50"/>
      <c r="E34" s="50"/>
      <c r="F34" s="49">
        <v>8</v>
      </c>
      <c r="G34" s="39">
        <v>107563</v>
      </c>
      <c r="H34" s="40">
        <f t="shared" si="0"/>
        <v>860504</v>
      </c>
    </row>
    <row r="35" spans="1:8" x14ac:dyDescent="0.25">
      <c r="A35" s="10">
        <v>14</v>
      </c>
      <c r="B35" s="42" t="s">
        <v>59</v>
      </c>
      <c r="C35" s="50" t="s">
        <v>58</v>
      </c>
      <c r="D35" s="50"/>
      <c r="E35" s="50"/>
      <c r="F35" s="49">
        <v>6</v>
      </c>
      <c r="G35" s="39">
        <v>53782</v>
      </c>
      <c r="H35" s="40">
        <f t="shared" si="0"/>
        <v>322692</v>
      </c>
    </row>
    <row r="36" spans="1:8" x14ac:dyDescent="0.25">
      <c r="A36" s="10">
        <v>15</v>
      </c>
      <c r="B36" s="42" t="s">
        <v>62</v>
      </c>
      <c r="C36" s="50" t="s">
        <v>63</v>
      </c>
      <c r="D36" s="50"/>
      <c r="E36" s="50"/>
      <c r="F36" s="49">
        <v>10</v>
      </c>
      <c r="G36" s="39">
        <v>42017</v>
      </c>
      <c r="H36" s="40">
        <f t="shared" si="0"/>
        <v>420170</v>
      </c>
    </row>
    <row r="37" spans="1:8" x14ac:dyDescent="0.25">
      <c r="A37" s="10">
        <v>16</v>
      </c>
      <c r="B37" s="42" t="s">
        <v>47</v>
      </c>
      <c r="C37" s="50" t="s">
        <v>55</v>
      </c>
      <c r="D37" s="50"/>
      <c r="E37" s="50"/>
      <c r="F37" s="49">
        <v>3</v>
      </c>
      <c r="G37" s="39">
        <v>33613</v>
      </c>
      <c r="H37" s="40">
        <f t="shared" si="0"/>
        <v>100839</v>
      </c>
    </row>
    <row r="38" spans="1:8" x14ac:dyDescent="0.25">
      <c r="A38" s="10">
        <v>17</v>
      </c>
      <c r="B38" s="42" t="s">
        <v>72</v>
      </c>
      <c r="C38" s="50" t="s">
        <v>73</v>
      </c>
      <c r="D38" s="50"/>
      <c r="E38" s="50"/>
      <c r="F38" s="49">
        <v>2</v>
      </c>
      <c r="G38" s="39">
        <v>82353</v>
      </c>
      <c r="H38" s="40">
        <f t="shared" si="0"/>
        <v>164706</v>
      </c>
    </row>
    <row r="39" spans="1:8" x14ac:dyDescent="0.25">
      <c r="A39" s="10">
        <v>18</v>
      </c>
      <c r="B39" s="42" t="s">
        <v>74</v>
      </c>
      <c r="C39" s="50" t="s">
        <v>75</v>
      </c>
      <c r="D39" s="50"/>
      <c r="E39" s="50"/>
      <c r="F39" s="49">
        <v>9</v>
      </c>
      <c r="G39" s="39">
        <v>184874</v>
      </c>
      <c r="H39" s="40">
        <f t="shared" si="0"/>
        <v>1663866</v>
      </c>
    </row>
    <row r="40" spans="1:8" ht="29.25" customHeight="1" x14ac:dyDescent="0.25">
      <c r="A40" s="10">
        <v>19</v>
      </c>
      <c r="B40" s="42" t="s">
        <v>76</v>
      </c>
      <c r="C40" s="50" t="s">
        <v>77</v>
      </c>
      <c r="D40" s="50"/>
      <c r="E40" s="50"/>
      <c r="F40" s="49">
        <v>15</v>
      </c>
      <c r="G40" s="39">
        <v>8403</v>
      </c>
      <c r="H40" s="40">
        <f t="shared" si="0"/>
        <v>126045</v>
      </c>
    </row>
    <row r="41" spans="1:8" x14ac:dyDescent="0.25">
      <c r="A41" s="10">
        <v>20</v>
      </c>
      <c r="B41" s="42">
        <v>1726</v>
      </c>
      <c r="C41" s="50" t="s">
        <v>78</v>
      </c>
      <c r="D41" s="50"/>
      <c r="E41" s="50"/>
      <c r="F41" s="49">
        <v>15</v>
      </c>
      <c r="G41" s="39">
        <v>16807</v>
      </c>
      <c r="H41" s="40">
        <f t="shared" si="0"/>
        <v>252105</v>
      </c>
    </row>
    <row r="42" spans="1:8" x14ac:dyDescent="0.25">
      <c r="A42" s="10">
        <v>21</v>
      </c>
      <c r="B42" s="42" t="s">
        <v>79</v>
      </c>
      <c r="C42" s="50" t="s">
        <v>80</v>
      </c>
      <c r="D42" s="50"/>
      <c r="E42" s="50"/>
      <c r="F42" s="49">
        <v>3</v>
      </c>
      <c r="G42" s="39">
        <v>168067</v>
      </c>
      <c r="H42" s="40">
        <f t="shared" si="0"/>
        <v>504201</v>
      </c>
    </row>
    <row r="43" spans="1:8" ht="25.5" customHeight="1" x14ac:dyDescent="0.25">
      <c r="A43" s="10">
        <v>22</v>
      </c>
      <c r="B43" s="42" t="s">
        <v>76</v>
      </c>
      <c r="C43" s="50" t="s">
        <v>77</v>
      </c>
      <c r="D43" s="50"/>
      <c r="E43" s="50"/>
      <c r="F43" s="49">
        <v>3</v>
      </c>
      <c r="G43" s="39">
        <v>8403</v>
      </c>
      <c r="H43" s="40">
        <f t="shared" si="0"/>
        <v>25209</v>
      </c>
    </row>
    <row r="44" spans="1:8" ht="15" customHeight="1" x14ac:dyDescent="0.25">
      <c r="A44" s="10">
        <v>23</v>
      </c>
      <c r="B44" s="42" t="s">
        <v>81</v>
      </c>
      <c r="C44" s="50" t="s">
        <v>82</v>
      </c>
      <c r="D44" s="50"/>
      <c r="E44" s="50"/>
      <c r="F44" s="49">
        <v>2</v>
      </c>
      <c r="G44" s="39">
        <v>176471</v>
      </c>
      <c r="H44" s="40">
        <f t="shared" si="0"/>
        <v>352942</v>
      </c>
    </row>
    <row r="45" spans="1:8" x14ac:dyDescent="0.25">
      <c r="A45" s="10">
        <v>24</v>
      </c>
      <c r="B45" s="42" t="s">
        <v>83</v>
      </c>
      <c r="C45" s="50" t="s">
        <v>84</v>
      </c>
      <c r="D45" s="50"/>
      <c r="E45" s="50"/>
      <c r="F45" s="49">
        <v>2</v>
      </c>
      <c r="G45" s="39">
        <v>23529</v>
      </c>
      <c r="H45" s="40">
        <f t="shared" si="0"/>
        <v>47058</v>
      </c>
    </row>
    <row r="46" spans="1:8" x14ac:dyDescent="0.25">
      <c r="A46" s="10">
        <v>25</v>
      </c>
      <c r="B46" s="42" t="s">
        <v>86</v>
      </c>
      <c r="C46" s="50" t="s">
        <v>85</v>
      </c>
      <c r="D46" s="50"/>
      <c r="E46" s="50"/>
      <c r="F46" s="49">
        <v>1</v>
      </c>
      <c r="G46" s="39">
        <v>37815</v>
      </c>
      <c r="H46" s="40">
        <f t="shared" si="0"/>
        <v>37815</v>
      </c>
    </row>
    <row r="47" spans="1:8" ht="22.5" customHeight="1" x14ac:dyDescent="0.25">
      <c r="A47" s="10">
        <v>26</v>
      </c>
      <c r="B47" s="42" t="s">
        <v>88</v>
      </c>
      <c r="C47" s="50" t="s">
        <v>87</v>
      </c>
      <c r="D47" s="50"/>
      <c r="E47" s="50"/>
      <c r="F47" s="49">
        <v>1</v>
      </c>
      <c r="G47" s="39">
        <v>37815</v>
      </c>
      <c r="H47" s="40">
        <f t="shared" si="0"/>
        <v>37815</v>
      </c>
    </row>
    <row r="48" spans="1:8" x14ac:dyDescent="0.25">
      <c r="A48" s="10">
        <v>27</v>
      </c>
      <c r="B48" s="42" t="s">
        <v>90</v>
      </c>
      <c r="C48" s="50" t="s">
        <v>89</v>
      </c>
      <c r="D48" s="50"/>
      <c r="E48" s="50"/>
      <c r="F48" s="49">
        <v>2</v>
      </c>
      <c r="G48" s="39">
        <v>58824</v>
      </c>
      <c r="H48" s="40">
        <f t="shared" si="0"/>
        <v>117648</v>
      </c>
    </row>
    <row r="49" spans="1:9" x14ac:dyDescent="0.25">
      <c r="A49" s="10">
        <v>28</v>
      </c>
      <c r="B49" s="42" t="s">
        <v>92</v>
      </c>
      <c r="C49" s="50" t="s">
        <v>91</v>
      </c>
      <c r="D49" s="50"/>
      <c r="E49" s="50"/>
      <c r="F49" s="49">
        <v>2</v>
      </c>
      <c r="G49" s="39">
        <v>21008</v>
      </c>
      <c r="H49" s="40">
        <f t="shared" si="0"/>
        <v>42016</v>
      </c>
    </row>
    <row r="50" spans="1:9" x14ac:dyDescent="0.25">
      <c r="A50" s="10">
        <v>29</v>
      </c>
      <c r="B50" s="42" t="s">
        <v>93</v>
      </c>
      <c r="C50" s="50" t="s">
        <v>94</v>
      </c>
      <c r="D50" s="50"/>
      <c r="E50" s="50"/>
      <c r="F50" s="49">
        <v>3</v>
      </c>
      <c r="G50" s="39">
        <v>32773</v>
      </c>
      <c r="H50" s="40">
        <f t="shared" si="0"/>
        <v>98319</v>
      </c>
    </row>
    <row r="51" spans="1:9" x14ac:dyDescent="0.25">
      <c r="A51" s="10">
        <v>30</v>
      </c>
      <c r="B51" s="42">
        <v>1033996</v>
      </c>
      <c r="C51" s="50" t="s">
        <v>105</v>
      </c>
      <c r="D51" s="50"/>
      <c r="E51" s="50"/>
      <c r="F51" s="49">
        <v>1</v>
      </c>
      <c r="G51" s="39">
        <v>121849</v>
      </c>
      <c r="H51" s="40">
        <f t="shared" si="0"/>
        <v>121849</v>
      </c>
    </row>
    <row r="52" spans="1:9" x14ac:dyDescent="0.25">
      <c r="A52" s="10">
        <v>31</v>
      </c>
      <c r="B52" s="42" t="s">
        <v>96</v>
      </c>
      <c r="C52" s="50" t="s">
        <v>95</v>
      </c>
      <c r="D52" s="50"/>
      <c r="E52" s="50"/>
      <c r="F52" s="49">
        <v>1</v>
      </c>
      <c r="G52" s="39">
        <v>168067</v>
      </c>
      <c r="H52" s="40">
        <f t="shared" si="0"/>
        <v>168067</v>
      </c>
    </row>
    <row r="53" spans="1:9" x14ac:dyDescent="0.25">
      <c r="A53" s="10">
        <v>32</v>
      </c>
      <c r="B53" s="42" t="s">
        <v>99</v>
      </c>
      <c r="C53" s="50" t="s">
        <v>100</v>
      </c>
      <c r="D53" s="50"/>
      <c r="E53" s="50"/>
      <c r="F53" s="49">
        <v>1</v>
      </c>
      <c r="G53" s="39">
        <v>966387</v>
      </c>
      <c r="H53" s="40">
        <f t="shared" si="0"/>
        <v>966387</v>
      </c>
    </row>
    <row r="54" spans="1:9" x14ac:dyDescent="0.25">
      <c r="A54" s="10">
        <v>33</v>
      </c>
      <c r="B54" s="42" t="s">
        <v>101</v>
      </c>
      <c r="C54" s="50" t="s">
        <v>102</v>
      </c>
      <c r="D54" s="50"/>
      <c r="E54" s="50"/>
      <c r="F54" s="49">
        <v>1</v>
      </c>
      <c r="G54" s="39">
        <v>1764706</v>
      </c>
      <c r="H54" s="40">
        <f t="shared" si="0"/>
        <v>1764706</v>
      </c>
    </row>
    <row r="55" spans="1:9" x14ac:dyDescent="0.25">
      <c r="A55" s="10">
        <v>34</v>
      </c>
      <c r="B55" s="42" t="s">
        <v>104</v>
      </c>
      <c r="C55" s="50" t="s">
        <v>103</v>
      </c>
      <c r="D55" s="50"/>
      <c r="E55" s="50"/>
      <c r="F55" s="49">
        <v>2</v>
      </c>
      <c r="G55" s="39">
        <v>129412</v>
      </c>
      <c r="H55" s="40">
        <f t="shared" si="0"/>
        <v>258824</v>
      </c>
    </row>
    <row r="56" spans="1:9" x14ac:dyDescent="0.25">
      <c r="A56" s="10">
        <v>35</v>
      </c>
      <c r="B56" s="42" t="s">
        <v>98</v>
      </c>
      <c r="C56" s="57" t="s">
        <v>97</v>
      </c>
      <c r="D56" s="57"/>
      <c r="E56" s="57"/>
      <c r="F56" s="49">
        <v>1</v>
      </c>
      <c r="G56" s="39">
        <v>428571</v>
      </c>
      <c r="H56" s="40">
        <f t="shared" si="0"/>
        <v>428571</v>
      </c>
    </row>
    <row r="57" spans="1:9" ht="15" customHeight="1" x14ac:dyDescent="0.25">
      <c r="A57" s="10">
        <v>36</v>
      </c>
      <c r="B57" s="42"/>
      <c r="C57" s="58"/>
      <c r="D57" s="59"/>
      <c r="E57" s="60"/>
      <c r="F57" s="49"/>
      <c r="G57" s="39"/>
      <c r="H57" s="40">
        <f t="shared" si="0"/>
        <v>0</v>
      </c>
    </row>
    <row r="58" spans="1:9" x14ac:dyDescent="0.25">
      <c r="A58" s="10">
        <v>37</v>
      </c>
      <c r="B58" s="42"/>
      <c r="C58" s="50"/>
      <c r="D58" s="50"/>
      <c r="E58" s="50"/>
      <c r="F58" s="49"/>
      <c r="G58" s="39"/>
      <c r="H58" s="40">
        <f t="shared" si="0"/>
        <v>0</v>
      </c>
    </row>
    <row r="59" spans="1:9" x14ac:dyDescent="0.25">
      <c r="A59" s="10">
        <v>38</v>
      </c>
      <c r="B59" s="42"/>
      <c r="C59" s="50"/>
      <c r="D59" s="50"/>
      <c r="E59" s="50"/>
      <c r="F59" s="49"/>
      <c r="G59" s="39"/>
      <c r="H59" s="40">
        <f t="shared" si="0"/>
        <v>0</v>
      </c>
    </row>
    <row r="60" spans="1:9" x14ac:dyDescent="0.25">
      <c r="A60" s="10">
        <v>39</v>
      </c>
      <c r="B60" s="42"/>
      <c r="C60" s="50"/>
      <c r="D60" s="50"/>
      <c r="E60" s="50"/>
      <c r="F60" s="49"/>
      <c r="G60" s="39"/>
      <c r="H60" s="40">
        <f t="shared" si="0"/>
        <v>0</v>
      </c>
    </row>
    <row r="61" spans="1:9" ht="15" customHeight="1" x14ac:dyDescent="0.25">
      <c r="A61" s="10">
        <v>40</v>
      </c>
      <c r="B61" s="42"/>
      <c r="C61" s="54"/>
      <c r="D61" s="55"/>
      <c r="E61" s="56"/>
      <c r="F61" s="38"/>
      <c r="G61" s="39"/>
      <c r="H61" s="40">
        <f t="shared" si="0"/>
        <v>0</v>
      </c>
    </row>
    <row r="62" spans="1:9" s="7" customFormat="1" ht="7.5" customHeight="1" thickBot="1" x14ac:dyDescent="0.3">
      <c r="B62" s="15"/>
      <c r="C62" s="23"/>
      <c r="D62" s="23"/>
      <c r="E62" s="23"/>
      <c r="F62" s="16"/>
      <c r="G62" s="24"/>
      <c r="H62" s="24"/>
    </row>
    <row r="63" spans="1:9" x14ac:dyDescent="0.25">
      <c r="B63" s="11"/>
      <c r="C63" s="11"/>
      <c r="D63" s="11"/>
      <c r="E63" s="11"/>
      <c r="F63" s="20"/>
      <c r="G63" s="25" t="s">
        <v>14</v>
      </c>
      <c r="H63" s="44">
        <f>SUM(H22:H62)</f>
        <v>11103362</v>
      </c>
      <c r="I63" s="2"/>
    </row>
    <row r="64" spans="1:9" x14ac:dyDescent="0.25">
      <c r="A64" s="3" t="s">
        <v>16</v>
      </c>
      <c r="B64" s="12" t="s">
        <v>32</v>
      </c>
      <c r="C64" s="12"/>
      <c r="D64" s="12"/>
      <c r="E64" s="12"/>
      <c r="F64" s="26"/>
      <c r="G64" s="27" t="s">
        <v>15</v>
      </c>
      <c r="H64" s="28">
        <v>0.1</v>
      </c>
    </row>
    <row r="65" spans="1:8" x14ac:dyDescent="0.25">
      <c r="A65" s="3" t="s">
        <v>16</v>
      </c>
      <c r="B65" s="12" t="s">
        <v>17</v>
      </c>
      <c r="C65" s="12"/>
      <c r="D65" s="12"/>
      <c r="E65" s="12"/>
      <c r="F65" s="29"/>
      <c r="G65" s="27" t="s">
        <v>14</v>
      </c>
      <c r="H65" s="30">
        <f>H63*(1-H64)</f>
        <v>9993025.8000000007</v>
      </c>
    </row>
    <row r="66" spans="1:8" x14ac:dyDescent="0.25">
      <c r="A66" s="3"/>
      <c r="B66" s="12" t="s">
        <v>18</v>
      </c>
      <c r="C66" s="12"/>
      <c r="D66" s="12"/>
      <c r="E66" s="12"/>
      <c r="F66" s="29"/>
      <c r="G66" s="27" t="s">
        <v>19</v>
      </c>
      <c r="H66" s="30">
        <f>+H65*0.19</f>
        <v>1898674.9020000002</v>
      </c>
    </row>
    <row r="67" spans="1:8" ht="15.75" thickBot="1" x14ac:dyDescent="0.3">
      <c r="A67" s="3" t="s">
        <v>16</v>
      </c>
      <c r="B67" s="47" t="s">
        <v>36</v>
      </c>
      <c r="C67" s="11"/>
      <c r="D67" s="11"/>
      <c r="E67" s="11"/>
      <c r="F67" s="20"/>
      <c r="G67" s="31" t="s">
        <v>20</v>
      </c>
      <c r="H67" s="45">
        <f>++H65+H66</f>
        <v>11891700.702000001</v>
      </c>
    </row>
    <row r="68" spans="1:8" ht="9.75" customHeight="1" x14ac:dyDescent="0.25">
      <c r="B68" s="11"/>
      <c r="C68" s="11"/>
      <c r="D68" s="11"/>
      <c r="E68" s="11"/>
      <c r="F68" s="20"/>
      <c r="G68" s="13"/>
      <c r="H68" s="32"/>
    </row>
    <row r="69" spans="1:8" ht="14.25" customHeight="1" x14ac:dyDescent="0.25">
      <c r="B69" s="52" t="s">
        <v>25</v>
      </c>
      <c r="C69" s="52"/>
      <c r="D69" s="52"/>
      <c r="E69" s="52"/>
      <c r="F69" s="52"/>
      <c r="G69" s="52"/>
      <c r="H69" s="52"/>
    </row>
    <row r="70" spans="1:8" x14ac:dyDescent="0.25">
      <c r="B70" s="11"/>
      <c r="C70" s="11"/>
      <c r="D70" s="11"/>
      <c r="E70" s="11"/>
      <c r="F70" s="20"/>
      <c r="G70" s="11"/>
      <c r="H70" s="11"/>
    </row>
    <row r="71" spans="1:8" x14ac:dyDescent="0.25">
      <c r="B71" s="12" t="s">
        <v>21</v>
      </c>
      <c r="C71" s="33" t="s">
        <v>28</v>
      </c>
      <c r="D71" s="33"/>
      <c r="E71" s="11"/>
      <c r="F71" s="20"/>
      <c r="G71" s="34"/>
      <c r="H71" s="34"/>
    </row>
    <row r="72" spans="1:8" x14ac:dyDescent="0.25">
      <c r="B72" s="12" t="s">
        <v>22</v>
      </c>
      <c r="C72" s="33" t="s">
        <v>29</v>
      </c>
      <c r="D72" s="33"/>
      <c r="E72" s="15"/>
      <c r="F72" s="20"/>
      <c r="G72" s="33"/>
      <c r="H72" s="33"/>
    </row>
    <row r="73" spans="1:8" x14ac:dyDescent="0.25">
      <c r="B73" s="12" t="s">
        <v>23</v>
      </c>
      <c r="C73" s="43" t="s">
        <v>30</v>
      </c>
      <c r="D73" s="35"/>
      <c r="E73" s="36"/>
      <c r="F73" s="20"/>
      <c r="G73" s="53"/>
      <c r="H73" s="53"/>
    </row>
    <row r="74" spans="1:8" x14ac:dyDescent="0.25">
      <c r="B74" s="11"/>
      <c r="C74" s="15"/>
      <c r="D74" s="15"/>
      <c r="E74" s="11"/>
      <c r="F74" s="20"/>
      <c r="G74" s="51" t="s">
        <v>24</v>
      </c>
      <c r="H74" s="51"/>
    </row>
    <row r="75" spans="1:8" x14ac:dyDescent="0.25">
      <c r="B75" s="11"/>
      <c r="C75" s="11"/>
      <c r="D75" s="11"/>
      <c r="E75" s="11"/>
      <c r="F75" s="20"/>
      <c r="G75" s="11"/>
      <c r="H75" s="11"/>
    </row>
    <row r="80" spans="1:8" hidden="1" x14ac:dyDescent="0.25">
      <c r="B80" s="8">
        <v>0</v>
      </c>
    </row>
    <row r="81" spans="2:2" hidden="1" x14ac:dyDescent="0.25">
      <c r="B81" s="8">
        <v>0.05</v>
      </c>
    </row>
    <row r="82" spans="2:2" hidden="1" x14ac:dyDescent="0.25">
      <c r="B82" s="8">
        <v>0.1</v>
      </c>
    </row>
    <row r="83" spans="2:2" hidden="1" x14ac:dyDescent="0.25">
      <c r="B83" s="8">
        <v>0.15</v>
      </c>
    </row>
    <row r="84" spans="2:2" hidden="1" x14ac:dyDescent="0.25">
      <c r="B84" s="8">
        <v>0.2</v>
      </c>
    </row>
    <row r="85" spans="2:2" hidden="1" x14ac:dyDescent="0.25"/>
  </sheetData>
  <sheetProtection selectLockedCells="1"/>
  <mergeCells count="60">
    <mergeCell ref="C35:E35"/>
    <mergeCell ref="C27:E27"/>
    <mergeCell ref="C29:E29"/>
    <mergeCell ref="C31:E31"/>
    <mergeCell ref="C54:E54"/>
    <mergeCell ref="C51:E51"/>
    <mergeCell ref="C26:E26"/>
    <mergeCell ref="C28:E28"/>
    <mergeCell ref="C32:E32"/>
    <mergeCell ref="C33:E33"/>
    <mergeCell ref="C34:E34"/>
    <mergeCell ref="C22:E22"/>
    <mergeCell ref="C20:E21"/>
    <mergeCell ref="C24:E24"/>
    <mergeCell ref="C23:E23"/>
    <mergeCell ref="C25:E25"/>
    <mergeCell ref="H20:H21"/>
    <mergeCell ref="C8:H8"/>
    <mergeCell ref="C9:H9"/>
    <mergeCell ref="C10:H10"/>
    <mergeCell ref="E12:F12"/>
    <mergeCell ref="B18:H18"/>
    <mergeCell ref="B14:C14"/>
    <mergeCell ref="F20:F21"/>
    <mergeCell ref="B20:B21"/>
    <mergeCell ref="G20:G21"/>
    <mergeCell ref="G2:H2"/>
    <mergeCell ref="G3:H3"/>
    <mergeCell ref="G4:H4"/>
    <mergeCell ref="C7:D7"/>
    <mergeCell ref="E7:F7"/>
    <mergeCell ref="G7:H7"/>
    <mergeCell ref="C56:E56"/>
    <mergeCell ref="C57:E57"/>
    <mergeCell ref="C58:E58"/>
    <mergeCell ref="C50:E50"/>
    <mergeCell ref="C52:E52"/>
    <mergeCell ref="C53:E53"/>
    <mergeCell ref="G74:H74"/>
    <mergeCell ref="B69:H69"/>
    <mergeCell ref="G73:H73"/>
    <mergeCell ref="C61:E61"/>
    <mergeCell ref="C59:E59"/>
    <mergeCell ref="C60:E60"/>
    <mergeCell ref="C30:E30"/>
    <mergeCell ref="C55:E55"/>
    <mergeCell ref="C47:E47"/>
    <mergeCell ref="C48:E48"/>
    <mergeCell ref="C49:E49"/>
    <mergeCell ref="C42:E42"/>
    <mergeCell ref="C43:E43"/>
    <mergeCell ref="C44:E44"/>
    <mergeCell ref="C45:E45"/>
    <mergeCell ref="C46:E46"/>
    <mergeCell ref="C38:E38"/>
    <mergeCell ref="C39:E39"/>
    <mergeCell ref="C40:E40"/>
    <mergeCell ref="C41:E41"/>
    <mergeCell ref="C36:E36"/>
    <mergeCell ref="C37:E37"/>
  </mergeCells>
  <phoneticPr fontId="13" type="noConversion"/>
  <dataValidations count="1">
    <dataValidation type="list" allowBlank="1" showInputMessage="1" showErrorMessage="1" sqref="H64 WVP983104 WLT983104 WBX983104 VSB983104 VIF983104 UYJ983104 UON983104 UER983104 TUV983104 TKZ983104 TBD983104 SRH983104 SHL983104 RXP983104 RNT983104 RDX983104 QUB983104 QKF983104 QAJ983104 PQN983104 PGR983104 OWV983104 OMZ983104 ODD983104 NTH983104 NJL983104 MZP983104 MPT983104 MFX983104 LWB983104 LMF983104 LCJ983104 KSN983104 KIR983104 JYV983104 JOZ983104 JFD983104 IVH983104 ILL983104 IBP983104 HRT983104 HHX983104 GYB983104 GOF983104 GEJ983104 FUN983104 FKR983104 FAV983104 EQZ983104 EHD983104 DXH983104 DNL983104 DDP983104 CTT983104 CJX983104 CAB983104 BQF983104 BGJ983104 AWN983104 AMR983104 ACV983104 SZ983104 JD983104 H983104 WVP917568 WLT917568 WBX917568 VSB917568 VIF917568 UYJ917568 UON917568 UER917568 TUV917568 TKZ917568 TBD917568 SRH917568 SHL917568 RXP917568 RNT917568 RDX917568 QUB917568 QKF917568 QAJ917568 PQN917568 PGR917568 OWV917568 OMZ917568 ODD917568 NTH917568 NJL917568 MZP917568 MPT917568 MFX917568 LWB917568 LMF917568 LCJ917568 KSN917568 KIR917568 JYV917568 JOZ917568 JFD917568 IVH917568 ILL917568 IBP917568 HRT917568 HHX917568 GYB917568 GOF917568 GEJ917568 FUN917568 FKR917568 FAV917568 EQZ917568 EHD917568 DXH917568 DNL917568 DDP917568 CTT917568 CJX917568 CAB917568 BQF917568 BGJ917568 AWN917568 AMR917568 ACV917568 SZ917568 JD917568 H917568 WVP852032 WLT852032 WBX852032 VSB852032 VIF852032 UYJ852032 UON852032 UER852032 TUV852032 TKZ852032 TBD852032 SRH852032 SHL852032 RXP852032 RNT852032 RDX852032 QUB852032 QKF852032 QAJ852032 PQN852032 PGR852032 OWV852032 OMZ852032 ODD852032 NTH852032 NJL852032 MZP852032 MPT852032 MFX852032 LWB852032 LMF852032 LCJ852032 KSN852032 KIR852032 JYV852032 JOZ852032 JFD852032 IVH852032 ILL852032 IBP852032 HRT852032 HHX852032 GYB852032 GOF852032 GEJ852032 FUN852032 FKR852032 FAV852032 EQZ852032 EHD852032 DXH852032 DNL852032 DDP852032 CTT852032 CJX852032 CAB852032 BQF852032 BGJ852032 AWN852032 AMR852032 ACV852032 SZ852032 JD852032 H852032 WVP786496 WLT786496 WBX786496 VSB786496 VIF786496 UYJ786496 UON786496 UER786496 TUV786496 TKZ786496 TBD786496 SRH786496 SHL786496 RXP786496 RNT786496 RDX786496 QUB786496 QKF786496 QAJ786496 PQN786496 PGR786496 OWV786496 OMZ786496 ODD786496 NTH786496 NJL786496 MZP786496 MPT786496 MFX786496 LWB786496 LMF786496 LCJ786496 KSN786496 KIR786496 JYV786496 JOZ786496 JFD786496 IVH786496 ILL786496 IBP786496 HRT786496 HHX786496 GYB786496 GOF786496 GEJ786496 FUN786496 FKR786496 FAV786496 EQZ786496 EHD786496 DXH786496 DNL786496 DDP786496 CTT786496 CJX786496 CAB786496 BQF786496 BGJ786496 AWN786496 AMR786496 ACV786496 SZ786496 JD786496 H786496 WVP720960 WLT720960 WBX720960 VSB720960 VIF720960 UYJ720960 UON720960 UER720960 TUV720960 TKZ720960 TBD720960 SRH720960 SHL720960 RXP720960 RNT720960 RDX720960 QUB720960 QKF720960 QAJ720960 PQN720960 PGR720960 OWV720960 OMZ720960 ODD720960 NTH720960 NJL720960 MZP720960 MPT720960 MFX720960 LWB720960 LMF720960 LCJ720960 KSN720960 KIR720960 JYV720960 JOZ720960 JFD720960 IVH720960 ILL720960 IBP720960 HRT720960 HHX720960 GYB720960 GOF720960 GEJ720960 FUN720960 FKR720960 FAV720960 EQZ720960 EHD720960 DXH720960 DNL720960 DDP720960 CTT720960 CJX720960 CAB720960 BQF720960 BGJ720960 AWN720960 AMR720960 ACV720960 SZ720960 JD720960 H720960 WVP655424 WLT655424 WBX655424 VSB655424 VIF655424 UYJ655424 UON655424 UER655424 TUV655424 TKZ655424 TBD655424 SRH655424 SHL655424 RXP655424 RNT655424 RDX655424 QUB655424 QKF655424 QAJ655424 PQN655424 PGR655424 OWV655424 OMZ655424 ODD655424 NTH655424 NJL655424 MZP655424 MPT655424 MFX655424 LWB655424 LMF655424 LCJ655424 KSN655424 KIR655424 JYV655424 JOZ655424 JFD655424 IVH655424 ILL655424 IBP655424 HRT655424 HHX655424 GYB655424 GOF655424 GEJ655424 FUN655424 FKR655424 FAV655424 EQZ655424 EHD655424 DXH655424 DNL655424 DDP655424 CTT655424 CJX655424 CAB655424 BQF655424 BGJ655424 AWN655424 AMR655424 ACV655424 SZ655424 JD655424 H655424 WVP589888 WLT589888 WBX589888 VSB589888 VIF589888 UYJ589888 UON589888 UER589888 TUV589888 TKZ589888 TBD589888 SRH589888 SHL589888 RXP589888 RNT589888 RDX589888 QUB589888 QKF589888 QAJ589888 PQN589888 PGR589888 OWV589888 OMZ589888 ODD589888 NTH589888 NJL589888 MZP589888 MPT589888 MFX589888 LWB589888 LMF589888 LCJ589888 KSN589888 KIR589888 JYV589888 JOZ589888 JFD589888 IVH589888 ILL589888 IBP589888 HRT589888 HHX589888 GYB589888 GOF589888 GEJ589888 FUN589888 FKR589888 FAV589888 EQZ589888 EHD589888 DXH589888 DNL589888 DDP589888 CTT589888 CJX589888 CAB589888 BQF589888 BGJ589888 AWN589888 AMR589888 ACV589888 SZ589888 JD589888 H589888 WVP524352 WLT524352 WBX524352 VSB524352 VIF524352 UYJ524352 UON524352 UER524352 TUV524352 TKZ524352 TBD524352 SRH524352 SHL524352 RXP524352 RNT524352 RDX524352 QUB524352 QKF524352 QAJ524352 PQN524352 PGR524352 OWV524352 OMZ524352 ODD524352 NTH524352 NJL524352 MZP524352 MPT524352 MFX524352 LWB524352 LMF524352 LCJ524352 KSN524352 KIR524352 JYV524352 JOZ524352 JFD524352 IVH524352 ILL524352 IBP524352 HRT524352 HHX524352 GYB524352 GOF524352 GEJ524352 FUN524352 FKR524352 FAV524352 EQZ524352 EHD524352 DXH524352 DNL524352 DDP524352 CTT524352 CJX524352 CAB524352 BQF524352 BGJ524352 AWN524352 AMR524352 ACV524352 SZ524352 JD524352 H524352 WVP458816 WLT458816 WBX458816 VSB458816 VIF458816 UYJ458816 UON458816 UER458816 TUV458816 TKZ458816 TBD458816 SRH458816 SHL458816 RXP458816 RNT458816 RDX458816 QUB458816 QKF458816 QAJ458816 PQN458816 PGR458816 OWV458816 OMZ458816 ODD458816 NTH458816 NJL458816 MZP458816 MPT458816 MFX458816 LWB458816 LMF458816 LCJ458816 KSN458816 KIR458816 JYV458816 JOZ458816 JFD458816 IVH458816 ILL458816 IBP458816 HRT458816 HHX458816 GYB458816 GOF458816 GEJ458816 FUN458816 FKR458816 FAV458816 EQZ458816 EHD458816 DXH458816 DNL458816 DDP458816 CTT458816 CJX458816 CAB458816 BQF458816 BGJ458816 AWN458816 AMR458816 ACV458816 SZ458816 JD458816 H458816 WVP393280 WLT393280 WBX393280 VSB393280 VIF393280 UYJ393280 UON393280 UER393280 TUV393280 TKZ393280 TBD393280 SRH393280 SHL393280 RXP393280 RNT393280 RDX393280 QUB393280 QKF393280 QAJ393280 PQN393280 PGR393280 OWV393280 OMZ393280 ODD393280 NTH393280 NJL393280 MZP393280 MPT393280 MFX393280 LWB393280 LMF393280 LCJ393280 KSN393280 KIR393280 JYV393280 JOZ393280 JFD393280 IVH393280 ILL393280 IBP393280 HRT393280 HHX393280 GYB393280 GOF393280 GEJ393280 FUN393280 FKR393280 FAV393280 EQZ393280 EHD393280 DXH393280 DNL393280 DDP393280 CTT393280 CJX393280 CAB393280 BQF393280 BGJ393280 AWN393280 AMR393280 ACV393280 SZ393280 JD393280 H393280 WVP327744 WLT327744 WBX327744 VSB327744 VIF327744 UYJ327744 UON327744 UER327744 TUV327744 TKZ327744 TBD327744 SRH327744 SHL327744 RXP327744 RNT327744 RDX327744 QUB327744 QKF327744 QAJ327744 PQN327744 PGR327744 OWV327744 OMZ327744 ODD327744 NTH327744 NJL327744 MZP327744 MPT327744 MFX327744 LWB327744 LMF327744 LCJ327744 KSN327744 KIR327744 JYV327744 JOZ327744 JFD327744 IVH327744 ILL327744 IBP327744 HRT327744 HHX327744 GYB327744 GOF327744 GEJ327744 FUN327744 FKR327744 FAV327744 EQZ327744 EHD327744 DXH327744 DNL327744 DDP327744 CTT327744 CJX327744 CAB327744 BQF327744 BGJ327744 AWN327744 AMR327744 ACV327744 SZ327744 JD327744 H327744 WVP262208 WLT262208 WBX262208 VSB262208 VIF262208 UYJ262208 UON262208 UER262208 TUV262208 TKZ262208 TBD262208 SRH262208 SHL262208 RXP262208 RNT262208 RDX262208 QUB262208 QKF262208 QAJ262208 PQN262208 PGR262208 OWV262208 OMZ262208 ODD262208 NTH262208 NJL262208 MZP262208 MPT262208 MFX262208 LWB262208 LMF262208 LCJ262208 KSN262208 KIR262208 JYV262208 JOZ262208 JFD262208 IVH262208 ILL262208 IBP262208 HRT262208 HHX262208 GYB262208 GOF262208 GEJ262208 FUN262208 FKR262208 FAV262208 EQZ262208 EHD262208 DXH262208 DNL262208 DDP262208 CTT262208 CJX262208 CAB262208 BQF262208 BGJ262208 AWN262208 AMR262208 ACV262208 SZ262208 JD262208 H262208 WVP196672 WLT196672 WBX196672 VSB196672 VIF196672 UYJ196672 UON196672 UER196672 TUV196672 TKZ196672 TBD196672 SRH196672 SHL196672 RXP196672 RNT196672 RDX196672 QUB196672 QKF196672 QAJ196672 PQN196672 PGR196672 OWV196672 OMZ196672 ODD196672 NTH196672 NJL196672 MZP196672 MPT196672 MFX196672 LWB196672 LMF196672 LCJ196672 KSN196672 KIR196672 JYV196672 JOZ196672 JFD196672 IVH196672 ILL196672 IBP196672 HRT196672 HHX196672 GYB196672 GOF196672 GEJ196672 FUN196672 FKR196672 FAV196672 EQZ196672 EHD196672 DXH196672 DNL196672 DDP196672 CTT196672 CJX196672 CAB196672 BQF196672 BGJ196672 AWN196672 AMR196672 ACV196672 SZ196672 JD196672 H196672 WVP131136 WLT131136 WBX131136 VSB131136 VIF131136 UYJ131136 UON131136 UER131136 TUV131136 TKZ131136 TBD131136 SRH131136 SHL131136 RXP131136 RNT131136 RDX131136 QUB131136 QKF131136 QAJ131136 PQN131136 PGR131136 OWV131136 OMZ131136 ODD131136 NTH131136 NJL131136 MZP131136 MPT131136 MFX131136 LWB131136 LMF131136 LCJ131136 KSN131136 KIR131136 JYV131136 JOZ131136 JFD131136 IVH131136 ILL131136 IBP131136 HRT131136 HHX131136 GYB131136 GOF131136 GEJ131136 FUN131136 FKR131136 FAV131136 EQZ131136 EHD131136 DXH131136 DNL131136 DDP131136 CTT131136 CJX131136 CAB131136 BQF131136 BGJ131136 AWN131136 AMR131136 ACV131136 SZ131136 JD131136 H131136 WVP65600 WLT65600 WBX65600 VSB65600 VIF65600 UYJ65600 UON65600 UER65600 TUV65600 TKZ65600 TBD65600 SRH65600 SHL65600 RXP65600 RNT65600 RDX65600 QUB65600 QKF65600 QAJ65600 PQN65600 PGR65600 OWV65600 OMZ65600 ODD65600 NTH65600 NJL65600 MZP65600 MPT65600 MFX65600 LWB65600 LMF65600 LCJ65600 KSN65600 KIR65600 JYV65600 JOZ65600 JFD65600 IVH65600 ILL65600 IBP65600 HRT65600 HHX65600 GYB65600 GOF65600 GEJ65600 FUN65600 FKR65600 FAV65600 EQZ65600 EHD65600 DXH65600 DNL65600 DDP65600 CTT65600 CJX65600 CAB65600 BQF65600 BGJ65600 AWN65600 AMR65600 ACV65600 SZ65600 JD65600 H65600 WVP64 WLT64 WBX64 VSB64 VIF64 UYJ64 UON64 UER64 TUV64 TKZ64 TBD64 SRH64 SHL64 RXP64 RNT64 RDX64 QUB64 QKF64 QAJ64 PQN64 PGR64 OWV64 OMZ64 ODD64 NTH64 NJL64 MZP64 MPT64 MFX64 LWB64 LMF64 LCJ64 KSN64 KIR64 JYV64 JOZ64 JFD64 IVH64 ILL64 IBP64 HRT64 HHX64 GYB64 GOF64 GEJ64 FUN64 FKR64 FAV64 EQZ64 EHD64 DXH64 DNL64 DDP64 CTT64 CJX64 CAB64 BQF64 BGJ64 AWN64 AMR64 ACV64 SZ64 JD64" xr:uid="{00000000-0002-0000-0000-000000000000}">
      <formula1>$B$80:$B$84</formula1>
    </dataValidation>
  </dataValidations>
  <hyperlinks>
    <hyperlink ref="C73" r:id="rId1" xr:uid="{00000000-0004-0000-0000-000000000000}"/>
    <hyperlink ref="C8" r:id="rId2" xr:uid="{00000000-0004-0000-0000-000001000000}"/>
  </hyperlinks>
  <pageMargins left="0.70866141732283472" right="0.43307086614173229" top="0.74803149606299213" bottom="0.11811023622047245" header="0.31496062992125984" footer="0.51181102362204722"/>
  <pageSetup scale="88"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cotización</vt:lpstr>
      <vt:lpstr>'Formato cotización'!Área_de_impresión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Yepes</dc:creator>
  <cp:lastModifiedBy>Elkin Jayes</cp:lastModifiedBy>
  <cp:lastPrinted>2018-11-26T22:27:37Z</cp:lastPrinted>
  <dcterms:created xsi:type="dcterms:W3CDTF">2018-02-15T18:54:26Z</dcterms:created>
  <dcterms:modified xsi:type="dcterms:W3CDTF">2026-04-16T19:30:44Z</dcterms:modified>
</cp:coreProperties>
</file>