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1aa06c7273218bc0/Documentos/CONTRATACION 2026/BIENES Y SERVICIOS/2. MF GASTRONOMIA/5. OFERTAS Y EVALUACION/EVALUACION SOBRE ECONOMICO/"/>
    </mc:Choice>
  </mc:AlternateContent>
  <xr:revisionPtr revIDLastSave="179" documentId="8_{B35016CC-6C89-4789-835B-87C901EF1654}" xr6:coauthVersionLast="47" xr6:coauthVersionMax="47" xr10:uidLastSave="{D5713107-F4B6-4D83-BFE4-DD7D1A42CCC6}"/>
  <bookViews>
    <workbookView xWindow="-108" yWindow="-108" windowWidth="23256" windowHeight="12456" xr2:uid="{4CC56735-389D-4E7B-B508-CC6C7CC4DC8F}"/>
  </bookViews>
  <sheets>
    <sheet name="Comestibles y Culimarios L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K708" i="1"/>
  <c r="J708" i="1" l="1"/>
</calcChain>
</file>

<file path=xl/sharedStrings.xml><?xml version="1.0" encoding="utf-8"?>
<sst xmlns="http://schemas.openxmlformats.org/spreadsheetml/2006/main" count="2361" uniqueCount="1231">
  <si>
    <t>ITEM</t>
  </si>
  <si>
    <t>CODIGO UNSPSC</t>
  </si>
  <si>
    <t>NOMBRE DEL PRODUCTO</t>
  </si>
  <si>
    <t>DESCRIPCION DETALLADA DEL PRODUCTO</t>
  </si>
  <si>
    <t>UNIDAD DE MEDIDA</t>
  </si>
  <si>
    <t>CANTIDAD</t>
  </si>
  <si>
    <t>VALOR UNITARIO</t>
  </si>
  <si>
    <t>IMPUESTO</t>
  </si>
  <si>
    <t>IMPUESTO2</t>
  </si>
  <si>
    <t>VALOR UNITARIO INCLUIDO IMPUESTO</t>
  </si>
  <si>
    <t>ESPAGUETTI</t>
  </si>
  <si>
    <t xml:space="preserve">ESPAGUETTI DE TRIGO - PASTA DE ORIGEN ITALIANO *500 GR BOLSA SELLADA CON REGISTRO INVIMA. </t>
  </si>
  <si>
    <t>UNIDAD</t>
  </si>
  <si>
    <t>CÁPSULA ISI PARA NATA CONTENIDO 8 G DE N20 PURO * 24 UNDES</t>
  </si>
  <si>
    <t>CREMA DE LECHE</t>
  </si>
  <si>
    <t>CREMA DE LECHE LARGA VIDA X 180 A 200 GR</t>
  </si>
  <si>
    <t>CREMA DE LECHE X 400 GRS</t>
  </si>
  <si>
    <t>BOLSA LARGA VIDA POR 400 G DE CREMA DE LECHE</t>
  </si>
  <si>
    <t>CREMA DE LECHE* 295 CC</t>
  </si>
  <si>
    <t>CREMA DE LECHE* 295 CC BOLSA LARGA VIDA EN BOLSA SELLADA CON REGISTRO INVIMA</t>
  </si>
  <si>
    <t>CUAJADA FRESCA</t>
  </si>
  <si>
    <t>CUAJADA FRESCA (LACTEO)</t>
  </si>
  <si>
    <t>KG</t>
  </si>
  <si>
    <t>HOJALDRINA</t>
  </si>
  <si>
    <t>CAJA X 5 KG, SEGMENTADAS EN  BARRAS X 500 G. C/U.</t>
  </si>
  <si>
    <t>ACEITUNA NEGRA KALAMATA SIN HUESO X 970 GR</t>
  </si>
  <si>
    <t>ACEITUNA NEGRA KALAMATA SIN HUESO X 970 GR - ORIGEN GRECIA . EN FRASCO DE VIDRIO SELLADO</t>
  </si>
  <si>
    <t>ACEITUNA VERDE</t>
  </si>
  <si>
    <t>ACEITUNA VERDE DESHUESADA* 250 GRAMOS EN FRASCO DE VIDRIO SELLADO</t>
  </si>
  <si>
    <t>ACEITUNA VERDE RELLENA DE PIMENTON</t>
  </si>
  <si>
    <t>ACEITUNA VERDE RELLENA DE PIMENTON * 250 GRAMOS - EN FRASCO DE VIDRIO SELLADA</t>
  </si>
  <si>
    <t>ACEITUNA VERDE TIPO MANZANILLA DESHUESADA</t>
  </si>
  <si>
    <t>Fruto del olivo a las que se les ha extraido el hueso. previamente pasan por un proceso de desamarizado. La coloración del fruto varía del verde al amarillo paja y presentan una textura firme y resistente. Frasco x 250 G</t>
  </si>
  <si>
    <t>ACELGA FRESCA</t>
  </si>
  <si>
    <t>ACELGA CHINA FRESCA - HORTALIZA FRESCA (FRUVER) LIMPIA Y EN BANDEJA FORRADA CON PAPEL TRASPARENTE. X KL</t>
  </si>
  <si>
    <t>ACHIOTE</t>
  </si>
  <si>
    <t xml:space="preserve">SEMILLAS DE ACHIOTE NATURAL ENTERO </t>
  </si>
  <si>
    <t>ACIDO CITRICO (PRODUCTO ALIMENTARIO)</t>
  </si>
  <si>
    <t>ACIDO CITRICO (PRODUCTO ALIMENTARIO) Cristales o polvo translúcidos, incoloros, inodoro, fuerte sabor ácido Muy soluble en alcohol y agua, soluble en éter, no tóxico.
Aplicaciones.
Preparación de citratos, extractos de aromas, confecciones, bebidas refrescantes, sales efervescentes, acidificante. EMPAQUE AL VACIO</t>
  </si>
  <si>
    <t>AEROSOL DE COLOR PARA ALIMENTO COLOR VERDE X 42 G.</t>
  </si>
  <si>
    <t>AEROSOL DE COLOR PARA ALIMENTO COLOR VERDE X 42 G. Agregue acentos coloridos a los alimentos dulces y salados con este aerosol comestible
Color verde
Peso neto: 1.5 oz. (42 g)
Kosher certificado
Fabricado en una instalación que también procesa huevo, soja y trigo.</t>
  </si>
  <si>
    <t>AEROSOL DE COLOR PARA ALIMENTO PLATEADO X 42 G.</t>
  </si>
  <si>
    <t>AEROSOL DE COLOR PARA ALIMENTO PLATEADO X 42 G. Agregue acentos coloridos a los alimentos dulces y salados con este aerosol comestible
Color plateado
Peso neto: 1.5 oz. (42 g)
Kosher certificado
Fabricado en una instalación que también procesa huevo, soja y trigo.</t>
  </si>
  <si>
    <t>AGAR - AGAR (PRODUCTO ALIMENTARIO)</t>
  </si>
  <si>
    <t>AGAR - AGAR (PRODUCTO ALIMENTARIO) X 70 GR El agar es un polisacárido coloidal hidrófilo 100% de origen vegetal. Se extrae a partir de distintas especies de algas rojas (Rhodophyceae), principalmente Gelidium y Gracilaria. Se utiliza como gelificante, espesante y estabilizante en aplicaciones alimentarias. Envase - Bolsa plástica para el envasado de alimentos pudiendo estar en
contacto directo con ellos. No contiene Bisfenol-A.</t>
  </si>
  <si>
    <t>MANZANA ROJA</t>
  </si>
  <si>
    <t>AGUA GAS</t>
  </si>
  <si>
    <t>Agua potable libre de bacterias patógenas. Tratada con ácido carbónico que, se constituye de agua y dióxido de carbono, el cual sale a la superficie en forma de burbujas. Botella x 300 ml</t>
  </si>
  <si>
    <t>AGUA MINERAL</t>
  </si>
  <si>
    <t>Agua potable tratada artificialmente con adición de sales minerales y otras sustancias disueltas, las cuales alteran su sabor. Botella x 300 ml</t>
  </si>
  <si>
    <t>AGUACATE</t>
  </si>
  <si>
    <t>AGUACATE, aguacate criollo colombiano (Hecho)</t>
  </si>
  <si>
    <t>AGUACATE HASS</t>
  </si>
  <si>
    <t>AGUACATE HASS, específicamente variedad Hass (jecho)</t>
  </si>
  <si>
    <t>AHUYAMA</t>
  </si>
  <si>
    <t>AHUYAMA FRESCA ENTERA, no congelada ni en pulpa. Solamente fresca.</t>
  </si>
  <si>
    <t>AJI AMARILLO FRESCO</t>
  </si>
  <si>
    <t>AJI AMARILLO FRESCO, no encurtido</t>
  </si>
  <si>
    <t>AJI AMARILLO PERUANO PICANTE EN PASTA O ENCURTIDO</t>
  </si>
  <si>
    <t>AJI AMARILLO PERUANO PICANTE EN PASTA O ENCURTIDO ENTRE 200 Y 25O GR</t>
  </si>
  <si>
    <t>AJI CRIOLLO (TOPITO DULCE)</t>
  </si>
  <si>
    <t>AJI CRIOLLO (TOPITO DULCE), fresco no congelado ni encurtido</t>
  </si>
  <si>
    <t>AJI CRIOLLO FRESCO</t>
  </si>
  <si>
    <t>AJI JALAPEÑO ENCURTIDO X  215 A 250 GR</t>
  </si>
  <si>
    <t>AJI JALAPEÑO ENCURTIDO X 215 A 250 GR cada frasco</t>
  </si>
  <si>
    <t>AJI JALAPEÑO X 125 GR</t>
  </si>
  <si>
    <t xml:space="preserve">AJI JALAPEÑO X 125 GR EN FRASCO DE VIDRIO </t>
  </si>
  <si>
    <t>AJI LIQUIDO SALSA PICANTE IMPORTADO* 150 A 200 ML</t>
  </si>
  <si>
    <t>AJI LIQUIDO SALSA PICANTE IMPORTADO*150 A 200 ML x frasco</t>
  </si>
  <si>
    <t>AJI NO-MOTO (GLUTAMATO MONOSODICO)</t>
  </si>
  <si>
    <t>AJI NO-MOTO (GLUTAMATO MONOSODICO), origen Perú bola x 500 grs</t>
  </si>
  <si>
    <t>AJI ROCOTO PERUANO EN PASTA</t>
  </si>
  <si>
    <t>AJI ROCOTO PERUANO EN PASTA PRESENTACION DE 290 A 300 GR, origen Perú</t>
  </si>
  <si>
    <t>AJI ROCOTO PERUANO FRESCO</t>
  </si>
  <si>
    <t>AJI ROCOTO FRESCO, NO EN PASTA NI ENCURTIDO</t>
  </si>
  <si>
    <t>AJI TABASCO PICANTE</t>
  </si>
  <si>
    <t>AJI TABASCO x 150 GRAMOS</t>
  </si>
  <si>
    <t>AJIBASCO X 115 A 150 GRAMOS</t>
  </si>
  <si>
    <t>AJO</t>
  </si>
  <si>
    <t xml:space="preserve">AJO FRESCO EN BULVO </t>
  </si>
  <si>
    <t>AJO EN POLVO IMPORTADO (ORIGEN USA)</t>
  </si>
  <si>
    <t>AJO EN POLVO IMPORTADO (ORIGEN USA) PRESENTACION DE 450 A 460 GRAMOS</t>
  </si>
  <si>
    <t>AJONJOLI BLANCO TOSTADO</t>
  </si>
  <si>
    <t>AJONJOLI BLANCO TOSTADO (LIMPIO)</t>
  </si>
  <si>
    <t>AJONJOLÍ NEGRO X 195 A 200 GRAMOS</t>
  </si>
  <si>
    <t>AJONJOLÍ NEGRO X 195 A 200 G. (SEMILLAS DE SESAMO ORIGEN TAILANDIA)</t>
  </si>
  <si>
    <t>ALBAHACA FRESCA</t>
  </si>
  <si>
    <t>ALBAHACA FRESCA DE CULTIVO HIDROPONICO - NO SECA, NO EN VINAGRE NI EN CONSERVA</t>
  </si>
  <si>
    <t>ALBAHACA FRESCA LIMPIA EMPAQUE X 45 A 50 GR (ALBAHACON)</t>
  </si>
  <si>
    <t xml:space="preserve">ALBAHACA SECA X 10 GR </t>
  </si>
  <si>
    <t xml:space="preserve">ALBAHACA  DESHIDRATADO MOLIDO EN BOLSA SELLADA </t>
  </si>
  <si>
    <t>ALCAPARRA BABY X 215 A 250 GR</t>
  </si>
  <si>
    <t>ALCAPARRAS</t>
  </si>
  <si>
    <t>ALCAPARRAS * 250 GRAMOS</t>
  </si>
  <si>
    <t>ALCOHOL INDUSTRIAL</t>
  </si>
  <si>
    <t>Alcohol etílico o etanol es un producto líquido incoloro e inflamable. Es de gran aplicación en la industria por su bajo contenido de humedad y usado como combustible para mecheros o quemadores de rechaud y/o samovares. Galon x 3800 ml</t>
  </si>
  <si>
    <t>ALGAS MARINA NORI</t>
  </si>
  <si>
    <t>ALGAS MARINA NORI PRESENTACION DE 10 A 12 HOJAS</t>
  </si>
  <si>
    <t>ALMENDRAS ENTERAS SIN SAL SIN TOSTAR X907 GR</t>
  </si>
  <si>
    <t>ALMENDRAS FILETADAS X907 GR</t>
  </si>
  <si>
    <t>ALMIDON AGRIO PARA PANADERIA</t>
  </si>
  <si>
    <t>ALMIDON DE MAIZ</t>
  </si>
  <si>
    <t>ALMIDON DE MAIZ (PASTEURIZADO CON REGISTRO INVIMA)</t>
  </si>
  <si>
    <t>ALUMINIO* 40 METROS</t>
  </si>
  <si>
    <t xml:space="preserve">PAPEL ALUMINIO* 40 METROS PARA PROCESOS DE COCINA Y MANIPULACION DE ALIMENTOS </t>
  </si>
  <si>
    <t>FONDANT</t>
  </si>
  <si>
    <t>FONDANT EN POLVO</t>
  </si>
  <si>
    <t>CAFÉ EN GRANO ESPECIAL DE ORIGEN. BENEFICIO NATURAL X500</t>
  </si>
  <si>
    <t>Café de excelente calidad, con buena forma, tamaño, apariencia y sin granos defectuosos. Recolección manual, nivel de tostión media retenido por encima de la malla #16 - 17. Cafés con buenas prácticas culturales y sistemas homogéneos de cultivo, beneficio de alta calidad (fermentación, lavado y secado). Cafés con 80 puntos de acuerdo a protocolos de catación SCAA. Cultivados a una altura entre los 1600 y 1900 msnm.
Cafés cultivados en una región especifica caracterizados por un perfil de taza muy claro y definido. Paquete x 500 G</t>
  </si>
  <si>
    <t>CAFÉ ESPECIAL DE ORIGEN. X2500</t>
  </si>
  <si>
    <t>Café de excelente calidad, en grano fresco con nivel de tostión media. Granos homogéneos que mantienen consistencia en sus propiedades físicas (forma, tamaño y apariencia) y prácticas culturales de recolección y beneficio natural. Granos de cafes retenidos por encima de la malla #17 - 18. Paquete x 2500 G</t>
  </si>
  <si>
    <t>CAFÉ EXCELSO X500</t>
  </si>
  <si>
    <t>Producto obtenido de la trilla del café. Nivel de tostión alta, tipo máquina espresso. Con un máximo del 30% de almendras defectuosas, retenido por encima de la malla #15. Paquete x 500 G</t>
  </si>
  <si>
    <t>ANIS (EN ESTRELLA)</t>
  </si>
  <si>
    <t>Semilla que se asemeja al anís en su sabor. Producto obtenido del pericarpo con forma de estrella del Illicium verum. Paquete x 16 G</t>
  </si>
  <si>
    <t>ANIS EN GRANO  X 20 GR</t>
  </si>
  <si>
    <t>ANÍS EN GRANO  X 20 GR</t>
  </si>
  <si>
    <t>ANIS ESTRELLADO * 10 GR</t>
  </si>
  <si>
    <t>CAFE TOSTADO EN GRANO BOURBON ROSÉ X500</t>
  </si>
  <si>
    <t>Cafés de excelente calidad cultivados en zonas determinadas bajo condiciones excepcionales con caracteristicas sensoriales y organolépticas que permiten obtener una taza de altisima calidad. Café especial en grano de tostión media, con fragancia de rosas y jazmín, dulce de caña de azúcar. Acidez citrica frutal y cuerpo medio. Paquete x 500 G</t>
  </si>
  <si>
    <t>CAFE TOSTADO EN GRANO.
BENEFICIO HONEY X500</t>
  </si>
  <si>
    <t>Café especial en grano de tostión y cuerpo medio. Cafés de excelente calidad, cultivados en zonas con características de buena oferta agroambiental, que permiten obtener una taza de altisima calidad. 
Proceso Honey, caracterizados por su gran dulzor y acidez cítrica afrutada, de buen balance. Paquete x 500 G</t>
  </si>
  <si>
    <t>APIO FRESCO</t>
  </si>
  <si>
    <t>Hortaliza con alto porcentaje de agua, formado en tallos alargados de hojas delgadas. Gramos</t>
  </si>
  <si>
    <t>ARANDANOS DESHIDRATADOS</t>
  </si>
  <si>
    <t xml:space="preserve">ARÁNDANOS DESHIDRATADOS DEBIDAMENTE EMPACADOS </t>
  </si>
  <si>
    <t>MANZANA VERDE</t>
  </si>
  <si>
    <t>AREQUIPE SIN AZUCAR</t>
  </si>
  <si>
    <t>AREQUIPE SIN AZUCAR X 500 G</t>
  </si>
  <si>
    <t>AREQUIPE X 500 GR</t>
  </si>
  <si>
    <t>AREQUIPE * 500 GRAMOS (PASTEURIZADO, CON REGISTRO INVIMA Y CON TEXTURA CONSISTENTE)</t>
  </si>
  <si>
    <t>AROMATICAS SURTIDAS FRUTALES*CAJA 20 SOBRES</t>
  </si>
  <si>
    <t>ARRACACHA</t>
  </si>
  <si>
    <t>ARRACACHA FRESCA</t>
  </si>
  <si>
    <t>ARROZ ARBOREO</t>
  </si>
  <si>
    <t>ARROZ PARA RISSOTTO (ARBORIO PRESENTACION *450 A 500 GRAMOS- ORIGEN ITALIA EMPACADO AL VACIO)</t>
  </si>
  <si>
    <t>ARROZ BASMATI IMPORTADO</t>
  </si>
  <si>
    <t>ARROZ BASMATI IMPORTADO BOLSA X 907GR</t>
  </si>
  <si>
    <t>ARROZ BOMBA (PARA PAELLA)</t>
  </si>
  <si>
    <t>ARROZ EXCELSO X500 GMS</t>
  </si>
  <si>
    <t>ARROZ EXCELSO PREMIUM EN BOLSA  * 500 GRAMOS SELLADA CON REGISTRO INVIMA</t>
  </si>
  <si>
    <t>ARROZ PARA SUSHI * 900 A 950 GR TIPO NISHIQUI (ORIGEN USA)</t>
  </si>
  <si>
    <t>ARROZ PARA SUSHI *900 A 950 GR TIPO NISHIQUI (ORIGEN USA)</t>
  </si>
  <si>
    <t>ARROZ PARA SUSHI *900 A 950 GR TIPO GRANO GLUTINOSO</t>
  </si>
  <si>
    <t>ARROZ PARBORIZADO</t>
  </si>
  <si>
    <t>ARROZ SALVAJE PRESENTACION POR 793 GR</t>
  </si>
  <si>
    <t>ARROZ SALVAJE (IMPORTADO) PRESENTACION POR 793 GR</t>
  </si>
  <si>
    <t>50405400 </t>
  </si>
  <si>
    <t>ARVEJA AMARILA DESGRANADA</t>
  </si>
  <si>
    <t>ARVEJA VERDE CON CASCARA</t>
  </si>
  <si>
    <t>ARVEJA VERDE CON CASCARA FRESCA, ENTREGAR EN BANDEJA SELLADA</t>
  </si>
  <si>
    <t>ARVEJA VERDE FRESCA DESGRANADA</t>
  </si>
  <si>
    <t>ARVEJA VERDE FRESCA</t>
  </si>
  <si>
    <t>AVELLANAS</t>
  </si>
  <si>
    <t>AVELLANAS X 200 G.</t>
  </si>
  <si>
    <t>AVENA EN HOJUELAS * 300 A 350GR</t>
  </si>
  <si>
    <t>AVENA EN HOJUELAS *300 A 350GR</t>
  </si>
  <si>
    <t>AVENA MOLIDA</t>
  </si>
  <si>
    <t>AVENA EN POLVO PARA BEBIDAS O PREPARACIONES</t>
  </si>
  <si>
    <t>AZAFRAN * 5 GRAMOS</t>
  </si>
  <si>
    <t>AZUCAR GLACE/PULVERIZADA X500GR</t>
  </si>
  <si>
    <t>AZUCAR MORENA</t>
  </si>
  <si>
    <t>AZUCAR MORENA - EN BOLSA SELLADA CON REGISTRO INVIMA</t>
  </si>
  <si>
    <t>AZUCAR MOSCABADO  (NEGRA OSCURA X PASTELERIA)</t>
  </si>
  <si>
    <t>AZUCAR PULVERIZADA</t>
  </si>
  <si>
    <t>Tambien llamada glas o glass. Producto caracterizado por estar pulverizado o molido a tamaño de polvo (con cristales de un diámetro inferior a 0,15 mm) con añadido de 2 o 3% de almidón para evitar el apelmazamiento del azúcar debido a su elevada higroscopicidad.</t>
  </si>
  <si>
    <t>AZUCAR REFINADA</t>
  </si>
  <si>
    <t>AZUCAR REFINADA *KG EN BOLSA SELLADA CON REGISTRO INVIMA</t>
  </si>
  <si>
    <t>AZÚCAR ROJA</t>
  </si>
  <si>
    <t>AZUCAR ROJA X 125 G</t>
  </si>
  <si>
    <t>AZÚCAR VERDE</t>
  </si>
  <si>
    <t>AZÚCAR VERDE X 125 G</t>
  </si>
  <si>
    <t>BALAS NITROGENO N20</t>
  </si>
  <si>
    <t>Repuesto para sifón N2O. Conocidas como cargas o balas en aluminio. Sirve para utilizar con medio litro completo de mezcla o espuma. Caja x 10 und</t>
  </si>
  <si>
    <t>MELOCOTONES EN ALMIBAR X 400 A 450 GR</t>
  </si>
  <si>
    <t>BATATA TUBERCULO</t>
  </si>
  <si>
    <t>BATATA TUBÉRCULO</t>
  </si>
  <si>
    <t>BEBIDA GASEOSA NEGRA* 250 ML</t>
  </si>
  <si>
    <t>BEBIDA GASEOSA OSCURA* 2.5 LITROS</t>
  </si>
  <si>
    <t>BERENJENA</t>
  </si>
  <si>
    <t xml:space="preserve">BERENJENA FRESCA - TALLAS GRANDES </t>
  </si>
  <si>
    <t>BETTER CREAM</t>
  </si>
  <si>
    <t xml:space="preserve">Bettercreme alternativa a la tradicional crema de mantequilla con sabor lácteo de vainilla. Presentación Caja de 500 gr </t>
  </si>
  <si>
    <t>BICARBONATO *500GR</t>
  </si>
  <si>
    <t>BIJAO (HOJAS - MAZO) X 50 UND</t>
  </si>
  <si>
    <t>BOCADILLO BELEÑO  BARRA</t>
  </si>
  <si>
    <t xml:space="preserve">BOCADILLO TIPO BELEÑO X 400 A 500 GRAMOS </t>
  </si>
  <si>
    <t>BOCADILLO BELEÑO X 500 GR</t>
  </si>
  <si>
    <t>BOLA DE PIERNA DE RES ENTERA SIN RELAJAR (EMPACADA AL VACIO)</t>
  </si>
  <si>
    <t>BOLA DE PIERNA DE RES ENTERA SIN RELAJAR (FRESCA, MADURADA Y EMPACADA AL VACIO)</t>
  </si>
  <si>
    <t>BOLSAS CIPLOK DE KL * 25</t>
  </si>
  <si>
    <t>BOLSAS ZIPLOK DE KL * 25</t>
  </si>
  <si>
    <t>BOLSAS DE BASURA GRANDES JUMBO</t>
  </si>
  <si>
    <t>BOLSAS DE BASURA GRANDES JUMBO PAQUETE X 10</t>
  </si>
  <si>
    <t>BOLSAS PARA EMPAQUE AL VACIO X KG X 25 UNDS</t>
  </si>
  <si>
    <t>BOLSAS PLASTICA PARA EMPAQUE AL VACIO X LB X 25 UNDS</t>
  </si>
  <si>
    <t>BOTELLON DE AGUA SIN GAS*20 LITROS</t>
  </si>
  <si>
    <t>CANELA EN POLVO * 50 A 60 GRAMOS</t>
  </si>
  <si>
    <t>CANELA EN POLVO * 50 A 60 GRAMOS EN BOLSA SELLADA CON REGISTRO INVIMA</t>
  </si>
  <si>
    <t>CANELA EN POLVO X 30 G</t>
  </si>
  <si>
    <t>Producto natural elaborado de Cinnamomun zeylanicum.Color marrón rojizo a marrón cuero, sabor ligeramente picante con sensacion de adormecimiento, molida y empacada. Paquete x 30 G</t>
  </si>
  <si>
    <t>CANELA EN POLVO X 20 A 30 GR</t>
  </si>
  <si>
    <t>CANELA EN POLVO X 20 A 30 GR</t>
  </si>
  <si>
    <t>BANANOS</t>
  </si>
  <si>
    <t xml:space="preserve">BANANOS TALLA GRANDE - SIN MALTRATO </t>
  </si>
  <si>
    <t xml:space="preserve">GUINEO VERDE O BANANO VERDE </t>
  </si>
  <si>
    <t>GUINEO VERDE X UNIDAD TALLA GRANDE</t>
  </si>
  <si>
    <t>BROCOLI</t>
  </si>
  <si>
    <t xml:space="preserve">BROCOLI FRESCO </t>
  </si>
  <si>
    <t>BROTES FRESCOS DECORATIVOS  MIXTOS (RABANO, REMOLACHA, ALFALFA, ETC)</t>
  </si>
  <si>
    <t>BULBO DE HINOJO FRESCO</t>
  </si>
  <si>
    <t>CACAO EN POLVO * 215 A 230GR 100% CACAO</t>
  </si>
  <si>
    <t>CACAO EN POLVO *215 A 230GR 100% CACAO</t>
  </si>
  <si>
    <t>CARDAMOMO EN SEMILLA</t>
  </si>
  <si>
    <t>Fruto muy aromático, algo picantes que contiene semillas con un sabor que recuerda al alcanfor. Semilla de color verde se obtiene de la vaina de la planta de cardamomo. Paquete x 125 G</t>
  </si>
  <si>
    <t>TÉ NEGRO NACIONAL</t>
  </si>
  <si>
    <t>Producto premium en sobres inviduales, de color rojo cobrizo, obtenidos por proceso de oxidación de las hojas de té negro, con mezclas de frutas y especies. Caja x 12 tisanas</t>
  </si>
  <si>
    <t xml:space="preserve">UNIDAD </t>
  </si>
  <si>
    <t>ABSENTA</t>
  </si>
  <si>
    <t>Bebida alcoholica de 50% de vol,elaborada con hierbas principalmente artemisa. Botella x 750 ml</t>
  </si>
  <si>
    <t>AMARETTO ITALIANO</t>
  </si>
  <si>
    <t>Licor Italiano hecho de almendras y albaricoque, con 28% Vol. Botella x 700 ml</t>
  </si>
  <si>
    <t>AMARETTO NACIONAL</t>
  </si>
  <si>
    <t>Licor nacional, hecho con almendras naturales sometidas a un proceso de extracción de sus aceites esenciales con 20% Vol. Botella x 750 ml</t>
  </si>
  <si>
    <t>AMARGO DE ANGOSTURA</t>
  </si>
  <si>
    <t>Esencia de amargos con extractos vegetales colorantes, con 32% Vol. Frasco x 62 ml</t>
  </si>
  <si>
    <t>CAJA DE FOSFOROS*100 UNDES</t>
  </si>
  <si>
    <t>CALABACIN</t>
  </si>
  <si>
    <t xml:space="preserve">CALABACIN VERDE FRESCO </t>
  </si>
  <si>
    <t>AMARULA</t>
  </si>
  <si>
    <t>Licor cremoso elaborado en Sudáfrica con el fruto del árbol Marula. Contiene 17% de alcohol. Botella x 700 ml</t>
  </si>
  <si>
    <t>CANELA EN ASTILLA AMERICANA X255 GMS</t>
  </si>
  <si>
    <t>Producto obtenido de la corteza del canelo o Cinnamomum verum. Forma enrollada hasta tomar apariencia de tubo compacto conocido como canela en astilla, seco y blanqueado. Tarro x 255 G</t>
  </si>
  <si>
    <t>CANELA EN ASTILLAS * 15 A 20 GRAMOS</t>
  </si>
  <si>
    <t>ANISADO NACIONAL</t>
  </si>
  <si>
    <t>Bebida anisada nacional, con adicion de azucar, toque de especias picantes, con 29% Alc. Botella x 750 ml</t>
  </si>
  <si>
    <t>APEROL</t>
  </si>
  <si>
    <t>Bebida Italiana amarga, elaborada de la destilación e infusión de frutas, botánicos y hierbas, con 11% Alc. Botella x 750 ml</t>
  </si>
  <si>
    <t>BRANDY IMPORTADO X 750</t>
  </si>
  <si>
    <t>Bebida destilada de uvas, color àmbar cristalino con reflejos dorados y 35% Alc. Botella x 750 ml</t>
  </si>
  <si>
    <t>CAPACILLOS DE PAPEL ANTIGRASO</t>
  </si>
  <si>
    <t>CAPACILLOS DE PAPEL # 5 X 1000 UND</t>
  </si>
  <si>
    <t>KUMIS X 1000 ML</t>
  </si>
  <si>
    <t>KUMIS BEBDIDA LACTEA  X 1000 ML</t>
  </si>
  <si>
    <t>BRANDY NACIONAL X700</t>
  </si>
  <si>
    <t>BRANDY NACIONAL DON PEDRO - BOTELLA X 700 ML</t>
  </si>
  <si>
    <t>CEBOLLA CABEZONA BLANCA</t>
  </si>
  <si>
    <t xml:space="preserve">CEBOLLA BLANCA FRESCA - LIMPIA </t>
  </si>
  <si>
    <t>CEBOLLA CABEZONA ROJA</t>
  </si>
  <si>
    <t>CEBOLLA CABEZONA  ROJA - TALLA GRANDE</t>
  </si>
  <si>
    <t>CEBOLLA DESHIDRATADA</t>
  </si>
  <si>
    <t>CEBOLLA ESCALONIA</t>
  </si>
  <si>
    <t>Bulbos rojizos pequeños, frescos, sanos, pelados y libres de materias extrañas. También llamadas echalotes habitualmente, son de la familia de las liliáceas, igual que la cebolla, el ajo o el puerro.</t>
  </si>
  <si>
    <t>CEBOLLA LARGA</t>
  </si>
  <si>
    <t xml:space="preserve">CEBOLLA LARGA LIMPIA - EN MASOS </t>
  </si>
  <si>
    <t>CEBOLLA PUERRO</t>
  </si>
  <si>
    <t xml:space="preserve">CEBOLLA PUERRO TALLA GRANDE </t>
  </si>
  <si>
    <t>CEBOLLA ROJA PEQUEÑA OCAÑERA</t>
  </si>
  <si>
    <t>CEBOLLA ROJA,ESCALONIA</t>
  </si>
  <si>
    <t>CEBOLLIITAS ENCURTIDAS BLANCAS *200 A 250 GRS</t>
  </si>
  <si>
    <t>CEBOLLIN CHINO</t>
  </si>
  <si>
    <t xml:space="preserve">CEBOLLIN CHINO FRESCO </t>
  </si>
  <si>
    <t>MORA DE CASTILLA</t>
  </si>
  <si>
    <t xml:space="preserve">MORA DE CASTILLA EN BOLSA </t>
  </si>
  <si>
    <t>MORA FRESCA</t>
  </si>
  <si>
    <t>Producto nacional de nombre cientifico rubus Glaucus Benth pertenece
a la familia de las rosáceas. Es una planta herbácea fruto bajo
en calorías, rico en vitamina C; contiene potasio, fibra, hierro, calcio y taninos.</t>
  </si>
  <si>
    <t>ARANDANOS FRESCOS</t>
  </si>
  <si>
    <t xml:space="preserve">ARÁNDANOS FRESCOS DEBIDAMENTE EMPACADOS </t>
  </si>
  <si>
    <t>BRANDY NACIONAL X750</t>
  </si>
  <si>
    <t xml:space="preserve">BRANDY * 750 ML ORIGEN NACIONAL </t>
  </si>
  <si>
    <t>CACHACA</t>
  </si>
  <si>
    <t>Bebidas procedente de Brasil, elaborada a partir de la caña de azucar, con 40% Alc. Botella x 750 ml</t>
  </si>
  <si>
    <t>CHAMPIÑON FRESCO</t>
  </si>
  <si>
    <t>CHAMPIÑON FRESCO - EN BANDEJA FORRADO CON PAPEL TRASPARENTE APTO PARA ALIMENTOS</t>
  </si>
  <si>
    <t>CHAMPIÑON PORTOBELLOS</t>
  </si>
  <si>
    <t>CHAMPIÑONES PARIS</t>
  </si>
  <si>
    <t>Hongo formado por un sombrero de forma semiesférica o plana y pie cilíndrico, normalmente blanco conocido como champiñon Parìs.</t>
  </si>
  <si>
    <t>CAMPARI</t>
  </si>
  <si>
    <t>Bebida Italiana amarga, elaborada de la mezcla de ingredientes botánicos, hierbas y frutas, con 28% de Alcohol. Botella x 750 ml</t>
  </si>
  <si>
    <t>CERVEZA DORADA EN LATA * 330 ML</t>
  </si>
  <si>
    <t>CHILES CHIPOTLES EN CONSERVA X 200 GR (IMPORTADO)</t>
  </si>
  <si>
    <t>CHILES CHIPLOTES EN CONSERVA X 200 GR (IMPORTADO)</t>
  </si>
  <si>
    <t>CHILES DE ARBOL SECO  (IMPORTADOS)</t>
  </si>
  <si>
    <t>CHILES DE ARBOL SECO X 300 GR</t>
  </si>
  <si>
    <t>CHILES VERDES EN CONSERVA (IMPORTADOS)</t>
  </si>
  <si>
    <t>CHIP DE CHOCOLATE  (PASTELERIA) EN FORMA NIBS</t>
  </si>
  <si>
    <t>CHIP DE CHOCOLATE (PASTELERÍA)</t>
  </si>
  <si>
    <t>CHIPS DE CHOCOLATE</t>
  </si>
  <si>
    <t>TROZOS DE COBERTURA DE CHOCOLATE SUCEDÁNEO EN MINIGOTAS, PAQUETE X 250 G.</t>
  </si>
  <si>
    <t>CHOCOLATE</t>
  </si>
  <si>
    <t>CHOCOLATE COBERTURA BLANCO (NACIONAL DE CHOCOLATE)</t>
  </si>
  <si>
    <t>CHOCOLATE AMARGO AL 70% X 70 GMS</t>
  </si>
  <si>
    <t>CHOCOLATE NACIONAL CON 70% DE SÓLIDOS DE CACAO CON NOTAS A NUECES, FLORES Y FRUTAS. EXTRAORDINARIO CHOCOLATE CRIOLLO Y TRINITARIO DE ORIGEN. BARRA X 70 G.</t>
  </si>
  <si>
    <t>CHOCOLATE AMARGO X250 GMS</t>
  </si>
  <si>
    <t>CHOCOLATE AMARGO (LICOR DE CACAO) SIN AZUCAR X 250 G.</t>
  </si>
  <si>
    <t>CHOCOLATE PASTILLA TRADICIONAL</t>
  </si>
  <si>
    <t>PRODUCTO NACIONAL PROCESADO, ELABORADO DEL CACAO, ADICIONADO CON AZUCAR. PAQUETE X 500 G.</t>
  </si>
  <si>
    <t>CREMA DE COCO DULCE X 400 A  425 GR</t>
  </si>
  <si>
    <t xml:space="preserve">CREMA DE COCO SIN AZUCAR  400 A  425 GR LATA METALICA SELLADA. </t>
  </si>
  <si>
    <t>CHUGUAS</t>
  </si>
  <si>
    <t>CHUGUAS DE BOYACA FRESCAS</t>
  </si>
  <si>
    <t>CHUNKS DE CHOCOLATE</t>
  </si>
  <si>
    <t>CHUNKS DE CHOCOLATE SEMIAMARGO AL 47% X 3 KG.</t>
  </si>
  <si>
    <t>CHUZO DE MADERA GDE*50 UNIDAD</t>
  </si>
  <si>
    <t>CHUZO DE MADERA BAMBU GDE*50 UNIDAD</t>
  </si>
  <si>
    <t>HABAS FRESCAS</t>
  </si>
  <si>
    <t>CILANTRO</t>
  </si>
  <si>
    <t>CILANTRO FRESCO CRIOLLO MASO</t>
  </si>
  <si>
    <t>CILANTRO CIMARRON</t>
  </si>
  <si>
    <t>CILANTRO CIMARRON FRESCO</t>
  </si>
  <si>
    <t>CINCO ESPECIAS *500GR (IMPORTADO)</t>
  </si>
  <si>
    <t>CINCO ESPECIAS *500GR (IMPORTADO) ARABE EN LATA</t>
  </si>
  <si>
    <t xml:space="preserve">CIRUELA ROJA CHILENA </t>
  </si>
  <si>
    <t>CIRUELA ROJA CHILENA FRESCA</t>
  </si>
  <si>
    <t>CIRUELAS PASAS</t>
  </si>
  <si>
    <t>CIRUELAS PASAS - PRODUCTO DESHIDRATADO EN BOLSA SELLADA CON REGISTRO INVIMA</t>
  </si>
  <si>
    <t>CIRUELAS PASAS SIN SEMILLA X 500 GMS</t>
  </si>
  <si>
    <t>CIRUELAS PASAS SIN SEMILLA EMPACADAS REGISTRO INVIMA X 500 GMS</t>
  </si>
  <si>
    <t>GMS</t>
  </si>
  <si>
    <t>CLAVO DE OLOR ENTERO X50 A 60 GMS</t>
  </si>
  <si>
    <t>CLAVO DE OLOR ENTERO * 50 A 60 GRAMOS EN BOLSA SELLADA CON REGISTRO INVIMA</t>
  </si>
  <si>
    <t>CLAVO DE OLOR X 9 G</t>
  </si>
  <si>
    <t>Producto nacional en boton floral, maduro y desecado. Paquete x 9 G</t>
  </si>
  <si>
    <t>CMC (CREMOR TARTARO) HELADERIA</t>
  </si>
  <si>
    <t>CMC (CREMOR TARTARO) HELADERÍA EN POLVO</t>
  </si>
  <si>
    <t>CMC GRADO ALIMENTICIO</t>
  </si>
  <si>
    <t>CMC EN POLVO GRADO ALIMENTICIO X 200 G</t>
  </si>
  <si>
    <t>COBERTURA CHOCOLATE 70% CACAO</t>
  </si>
  <si>
    <t>COBERTURA DE CHOCOLATE 85% CACAO</t>
  </si>
  <si>
    <t>COBERTURA DE CHOCOLATE BLANCA BOMBONERIA</t>
  </si>
  <si>
    <t>COBERTURA DE CHOCOLATE BLANCO</t>
  </si>
  <si>
    <t>COBERTURA DE CHOCOLATE BLANCO - APTO PARA PASTELERIA - PRODUCTOR PREMIUM A BASE DE MANTECA DE CACAO -PAQUETE  X KILO</t>
  </si>
  <si>
    <t>COBERTURA DE CHOCOLATE DE LECHE *500GR</t>
  </si>
  <si>
    <t>COBERTURA DE CHOCOLATE OSCURO</t>
  </si>
  <si>
    <t>COBERTURA DE CHOCOLATE OSCURO - AL 65% DE CACAO - APTO PARA BOMBONERIA X 1 KILO</t>
  </si>
  <si>
    <t>COBERTURA DE CHOCOLATE PARA FONDUE</t>
  </si>
  <si>
    <t>50202300 </t>
  </si>
  <si>
    <t>COCA COLA</t>
  </si>
  <si>
    <t>Bebida gaseosa oscura, saborizada, efervescente y sin alcohol. Botella x 250 ml</t>
  </si>
  <si>
    <t>COCO DESHIDRATADO</t>
  </si>
  <si>
    <t>Producto natural rayado y deshidratado de coco. Bolsa x 100 G</t>
  </si>
  <si>
    <t>COCO NATURAL</t>
  </si>
  <si>
    <t>COCO NATURAL X UNIDAD (FRESCO Y CON AGUA)</t>
  </si>
  <si>
    <t>COCO RALLADO DESHIDRATADO SIN AZUCAR</t>
  </si>
  <si>
    <t>COCO RALLADO DESHIDRATADO SIN AZUCAR - APTO PARA PASTELERIA Y COCINA EN BOLSA SELLADA CON REGISTRO INVIMA</t>
  </si>
  <si>
    <t xml:space="preserve">COCO SECO ENTERO </t>
  </si>
  <si>
    <t>COCO SECO PARA ARROZ DE COCO COSTEÑO POR UNIDAD</t>
  </si>
  <si>
    <t>COCOA EN POLVO - 100% CACAO x 454 gms</t>
  </si>
  <si>
    <t>PRESENTACION 454 GRS  CARACTERISTICA SIN AZÚCAR, INSTANTÁNEA NOMBRE COCOA EN POLVO 100% CACAO</t>
  </si>
  <si>
    <t>COCOA EN POLVO x230</t>
  </si>
  <si>
    <t>Producto elaborado a partir del fruto del cacao, sin grasa y sin colesterol. Paquete x 230 G</t>
  </si>
  <si>
    <t>COCOA NATURAL 14-16%</t>
  </si>
  <si>
    <t>COCOA NATURAL 14-16% X 1,5 KG</t>
  </si>
  <si>
    <t>COCTEL DE FRUTAS X 820G</t>
  </si>
  <si>
    <t xml:space="preserve">Coctel de Frutas en almibar presentación frasco x 820g </t>
  </si>
  <si>
    <t>CERVEZA NEGRA DE ORIGEN MEXICANO * 330 ML</t>
  </si>
  <si>
    <t>COGOLLOS EUROPEOS</t>
  </si>
  <si>
    <t>COGOLLOS EUROPEOS FRESCOS</t>
  </si>
  <si>
    <t>CHARTREUSSE AMARILLO</t>
  </si>
  <si>
    <t>Chartreause June Amarillo, licor frances, hecho con hierbas maceradas, miel y envejecido en barricas de roble francés con 40% Alc. Botella x 750 ml</t>
  </si>
  <si>
    <t>COL O COL CHINA FRESCA</t>
  </si>
  <si>
    <t>COL O COL CHINA FRESCA (BOK CHOY)</t>
  </si>
  <si>
    <t>COLA ROMAN*1,5 LITROS</t>
  </si>
  <si>
    <t>COLA ROMAN* 1,5 LITROS</t>
  </si>
  <si>
    <t>COLIFLOR</t>
  </si>
  <si>
    <t>COLIFLOR FRESCO - TALLA DE PRODUCTO GRANDE Y SIN MANCHAS NEGRAS</t>
  </si>
  <si>
    <t>COLOR DE CARAMELO*CAJA* 500 A 600 GRAMOS</t>
  </si>
  <si>
    <t>COLOR DE CARAMELO*CAJA* 500 A 650 GRAMOS</t>
  </si>
  <si>
    <t xml:space="preserve">COLOR DE CARAMELO*CAJA*650 CC COMPUESTO VISCOSO OSCURO OBTENIDO POR LA CARAMELIZACION DE AZUCAR, APORTA COLOR A PRODUCTOS COMESTIBLES. </t>
  </si>
  <si>
    <t>COLOR VEGETAL X 20 A 25 GRS</t>
  </si>
  <si>
    <t>COLOR VEGETAL X 20 A 25 GRS</t>
  </si>
  <si>
    <t>COLORANTE FRUTAROMA</t>
  </si>
  <si>
    <t>COLORANTE FRUTAROMA, ROJO, FRESA, C11 - SOBRE X 25 G</t>
  </si>
  <si>
    <t>COLORANTE VEGETAL EN GOTAS AMARILLO *10 A 12ML</t>
  </si>
  <si>
    <t>COLORANTE VEGETAL EN GOTAS AZUL  *10 A 12 ML</t>
  </si>
  <si>
    <t>COLORANTE VEGETAL EN GOTAS BLANCO *10 A 12ML</t>
  </si>
  <si>
    <t>COLORANTE VEGETAL EN GOTAS BLANCO * 10 A 12ML</t>
  </si>
  <si>
    <t>COLORANTE VEGETAL EN GOTAS MARRON *10 A 12ML</t>
  </si>
  <si>
    <t>COLORANTE VEGETAL EN GOTAS NEGRO * 10 A 12ML</t>
  </si>
  <si>
    <t>COLORANTE VEGETAL EN GOTAS ROJO  *10 A 12ML</t>
  </si>
  <si>
    <t>COLORANTES</t>
  </si>
  <si>
    <t>COLORANTES PARA ALIMENTOS EN GOTAS LIQUIDOS CAJAS  X 6 UNIDADES (COMESTIBLES)</t>
  </si>
  <si>
    <t>COLORANTES 4 COLORES GOTAS 12ML</t>
  </si>
  <si>
    <t>COLORANTES PARA ALIMENTOS EN GOTAS (LIQUIDOS) CAJA POR 4 COLORES, AMARILLO, ROJO, AZUL Y VERDE (COMESTIBLES) PARA PASTELERIA PROFESIONAL</t>
  </si>
  <si>
    <t>COLORANTES A BASE DE MANTEQUILLA DE CACAO X 110 A 115 GR</t>
  </si>
  <si>
    <t>COLORANTES A BASE DE MANTEQUILLA DE CACAO PRESENTACIÓN CAJA X 110 A 115 GR</t>
  </si>
  <si>
    <t>COLORES LACA PARA CHOCOLATE</t>
  </si>
  <si>
    <t>COLORES LACA EN POLVO PARA CHOCOLATE X 6 G. COLORES: AMARILLO , AZUL, ROJO, NEGRO, VERDE, SALMON, FUCSIA</t>
  </si>
  <si>
    <t>COMINO GRANO</t>
  </si>
  <si>
    <t xml:space="preserve">COMINO GRANO ENTERO SECO, ESPECIA AROMATICA COMESTIBLE, DE USO COTIDIANO EN GASTRONOMIA. </t>
  </si>
  <si>
    <t>COMINO PURO EN POLVO X 45 A 50 G</t>
  </si>
  <si>
    <t>CONCENTRADO DE CALDO DE POLLO X 10 A 12 UNDS</t>
  </si>
  <si>
    <t>CONCENTRADO DE GRANADA (GRANADINA)</t>
  </si>
  <si>
    <t>Bebida liquida y densa elaborado con el jugo concentrado de granada. Tarro x 500 ml</t>
  </si>
  <si>
    <t>CONDIMIENTO 5 ESPECIAS ARABES</t>
  </si>
  <si>
    <t>CONDIMIENTO 5 ESPECIAS ARABES* 45 A 50 GR (TAMBIEN CONOCIDO COMO PIMIENTA ARABE)</t>
  </si>
  <si>
    <t>CHONTADURO</t>
  </si>
  <si>
    <t>CHONTADURO (CRUDO Y FRESCO)</t>
  </si>
  <si>
    <t>CREMA CHANTILLI EN POLVO X 1000 GMS</t>
  </si>
  <si>
    <t>CREMA CHANTILLI EN POLVO  X 1000 GR EN BOLSA SELLADA CON REGISTRO INVIMA</t>
  </si>
  <si>
    <t>CREMA CHANTILLLY * 215 A 250GR SPRAY</t>
  </si>
  <si>
    <t>CREMA CHANTILLLY *215 A 250GR SPRAY</t>
  </si>
  <si>
    <t>CREMA CHANTILLY CAJA X 1 LT</t>
  </si>
  <si>
    <t xml:space="preserve">Crema vegetal para rellenar y decorar Apta para ser mezclada con pulpas y mermeladas.Libre de gluten. Presentación caja Chantypack 1 Lt. </t>
  </si>
  <si>
    <t>CHARTREUSSE VERDE</t>
  </si>
  <si>
    <t>Chartreause verde, licor frances, hecho con hierbas maceradas con 55 % Alc. Botella x 750 ml</t>
  </si>
  <si>
    <t>COGNAC V.S</t>
  </si>
  <si>
    <t>Bebida destilada de uvas, con Denomonacion de origen Cognac Francia de calidad very special, con 40% Alc.Botella x 750 ml</t>
  </si>
  <si>
    <t>COINTREAU</t>
  </si>
  <si>
    <t>Licor de naranja frances con 40 % Alc. Botella x 750 ml</t>
  </si>
  <si>
    <t>CIDRA FRESCA O GUATILA</t>
  </si>
  <si>
    <t>LECHE CONDENSADA</t>
  </si>
  <si>
    <t>LECHE CONDENSADA * 400 GRAMOS EN LATA O EN BOLSA LARGA VIDA</t>
  </si>
  <si>
    <t>LECHE DE COCO X 375 A 400 ML</t>
  </si>
  <si>
    <t>LECHE ENTERA EN POLVO X900GR</t>
  </si>
  <si>
    <t>LECHE ENTERA EN POLVO AZUCARADA DESHIDRATADA Y PASTEURIZADA, RICA EN HIERRO BOLSA SELLADA CON REGISTRO INVIMA X 900GR</t>
  </si>
  <si>
    <t>LECHE LÍQUIDA ENTERA* 900 CC</t>
  </si>
  <si>
    <t xml:space="preserve">LECHE LÍQUIDA  ENTERA* 900 CC EN BOLSA SELLADA CON REGISTRO INVIMA. </t>
  </si>
  <si>
    <t>CREMA DE CACAO BLANCA</t>
  </si>
  <si>
    <t>Licor importado traslucido o claro sabor a chocolate y leche con toques de vainilla con 25 % Alc. Botella x 700 ml</t>
  </si>
  <si>
    <t>CREMA DE CACAO OSCURA</t>
  </si>
  <si>
    <t>Licor importado color marron, sabor a chocolate amargo y toques de vainilla con 24 % Alc. Botella x 700 ml</t>
  </si>
  <si>
    <t>CREMA DE CASSIS</t>
  </si>
  <si>
    <t>Licor Importado elaborado con el fruto de cassis o grosella negra, cultivado en Dijon Francia con 17 % Alc. Botella x 700 ml</t>
  </si>
  <si>
    <t>CROUTONES CESAR</t>
  </si>
  <si>
    <t>Cubitos de pan tostado. Contienen saborizantes, bajos en grasa, libre de grasas trans y cero colesterol. Paquete x 250 G</t>
  </si>
  <si>
    <t>MANTEQUILLA CON SAL</t>
  </si>
  <si>
    <t xml:space="preserve">MANTEQUILLA CON SAL 500 GR - LINEA INSTITUCIONAL </t>
  </si>
  <si>
    <t>CUBIOS</t>
  </si>
  <si>
    <t>CUCHUCO DE TRIGO</t>
  </si>
  <si>
    <t>CURCUMA EN POLVO</t>
  </si>
  <si>
    <t>CURRY EN POLVO</t>
  </si>
  <si>
    <t xml:space="preserve">CURRY EN POLVO* 200 A 215 GRAMOS TARRO PLASTICO SELLADO - IMPORTADO </t>
  </si>
  <si>
    <t>CURUBA FRESCA</t>
  </si>
  <si>
    <t>DAMASCOS DESHIDRATADOS EMP AL VACIO</t>
  </si>
  <si>
    <t>DATILES DESHIDRATADOS SIN SEMILLA</t>
  </si>
  <si>
    <t>DATILES DESHIDRATADOS SIN SEMILLA 1.13KG</t>
  </si>
  <si>
    <t>DESENGRASANTE-DESINCRUSTANTE DE TIPO INDUSTRIAL</t>
  </si>
  <si>
    <t>DESENGRASANTE-DESINCRUSTANTE DE TIPO INDUSTRIAL X 500 C.C.</t>
  </si>
  <si>
    <t>DETERGENTE EN POLVO</t>
  </si>
  <si>
    <t>DETERGENTE EN POLVO SIN AROMA X 1000 G</t>
  </si>
  <si>
    <t>DIOXIDO DE TITANIO</t>
  </si>
  <si>
    <t>DIOXIDO DE TITANIO X 100 G. - COLOR BLANCO</t>
  </si>
  <si>
    <t>CREMA DE MENTA BLANCA</t>
  </si>
  <si>
    <t>Licor importado de color traslucido o claro sabor a menta el cual se extrae directamente de las hojas frescas de menta, con 24% Alc. Botella x 750 ml</t>
  </si>
  <si>
    <t>DURAZNO EN LATA</t>
  </si>
  <si>
    <t>DURAZNO EN ALMIBAR EN LATA * 400 A 500 GRAMOS</t>
  </si>
  <si>
    <t>DURAZNO FRESCO</t>
  </si>
  <si>
    <t>DURAZNO FRESCO *KG</t>
  </si>
  <si>
    <t>DURAZNO MELOCOTON EN ALMIBAR</t>
  </si>
  <si>
    <t>Duraznos en mitad conservado en almibar. Lata x 520 G</t>
  </si>
  <si>
    <t xml:space="preserve">EASY OFF  X 500 ML </t>
  </si>
  <si>
    <t>EASY OFF  TARRO X 500 ML Remueve rápidamente toda la suciedad y manchas de grasa de cocina. Es ideal para superficies como acero inoxidable, vidrio, superficies esmaltadas, azulejos</t>
  </si>
  <si>
    <t>ENELDO FRESCO</t>
  </si>
  <si>
    <t xml:space="preserve">ENELDO FRESCO X 50 GR </t>
  </si>
  <si>
    <t>ENGLISH BREAKFAST TEA - CAJA X 20 GRAMOS</t>
  </si>
  <si>
    <t>Te negro de sabor medio en bolsitas para infusion. Caja x 20 G</t>
  </si>
  <si>
    <t>ERITRITOL</t>
  </si>
  <si>
    <t>ERITRITOL PURO X 200 G.</t>
  </si>
  <si>
    <t>ESENCIA DE ALMENDRA *500GR</t>
  </si>
  <si>
    <t>ESENCIA DE BANANO</t>
  </si>
  <si>
    <t>ESENCIA DE BANANO X 500 CC - BOTELLA PLASTICA CON PRODUCTO APTO PARA PASTELERIA Y COCINA PROFESIONAL</t>
  </si>
  <si>
    <t>ESENCIA DE CARAMELO X 500 ML</t>
  </si>
  <si>
    <t>ESENCIA DE COCO</t>
  </si>
  <si>
    <t>ESENCIA DE COCO X 500 C.C.</t>
  </si>
  <si>
    <t>ESENCIA DE HINOJO</t>
  </si>
  <si>
    <t>ESENCIA DE HINOJO  BOTELLA PLASTICA CON PRODUCTO APTO PARA PASTELERIA Y COCINA PROFESIONAL</t>
  </si>
  <si>
    <t>ESENCIA DE MANTEQUILLA</t>
  </si>
  <si>
    <t>ESENCIA DE MANTEQUILLA X 500CC  BOTELLA PLASTICA CON PRODUCTO APTO PARA PASTELERIA Y COCINA PROFESIONAL</t>
  </si>
  <si>
    <t>ESENCIA DE MARISCOS</t>
  </si>
  <si>
    <t>ESENCIA DE NARANJA X 500 ML</t>
  </si>
  <si>
    <t>ESENCIA DE RON</t>
  </si>
  <si>
    <t xml:space="preserve">ESENCIA DE RON DE 60ML PRESENTACIÓN FRASCO IDEAL PARA SABORIZAR PASTELES, CREMAS Y POSTRES. </t>
  </si>
  <si>
    <t>ESENCIA DE VAINILLA</t>
  </si>
  <si>
    <t>ESENCIA DE VAINILLA X 500CC  BOTELLA PLASTICA CON PRODUCTO APTO PARA PASTELERIA Y COCINA PROFESIONAL</t>
  </si>
  <si>
    <t>ESENCIA DE VAINILLA BLANCA</t>
  </si>
  <si>
    <t>Producto procesado de color traslucido o claro sabor vainilla. Frasco x 60 ml</t>
  </si>
  <si>
    <t>ESENCIA  DE PESCADO</t>
  </si>
  <si>
    <t>SALSA  DE PESCADO THAI</t>
  </si>
  <si>
    <t>CREMA DE MENTA VERDE</t>
  </si>
  <si>
    <t>Licor de color verde sabor a menta el cual se extrae directamente de las hojas frescas de menta, con 20% Alc. Botella x 750 ml</t>
  </si>
  <si>
    <t>ESPARRAGOS BLANCOS ENCURTIDOS</t>
  </si>
  <si>
    <t xml:space="preserve">ESPARRAGOS BLANCOS ENCURTIDOS X 500 A 580 GRAMOS - EN FRASCO DE VIDRIO SELLADOS EN CONSERVA </t>
  </si>
  <si>
    <t>ESPARRAGOS VERDES FRESCOS X 250 GR</t>
  </si>
  <si>
    <t xml:space="preserve">ESPINACA FRESCA LIMPIA </t>
  </si>
  <si>
    <t>ESPONJAS BRILLO PAQUETE DE 10</t>
  </si>
  <si>
    <t>ESPONJAS BRILLO PAQUETE DE 10 - CON LADO ABRASIVO</t>
  </si>
  <si>
    <t>ESPONJAS DE ALAMBRE FINO</t>
  </si>
  <si>
    <t>ESPONJAS DE ALAMBRE GRUESO</t>
  </si>
  <si>
    <t>ESPONJAS LAVAPLATOS</t>
  </si>
  <si>
    <t xml:space="preserve">ESPONJAS LAVAPLATOS MULTIUSO Y RESISTENTE PARA LAVADO EN SUPERFICIES DURAS </t>
  </si>
  <si>
    <t>ESTRAGON DESHIDRATADO *15 A 20GR</t>
  </si>
  <si>
    <t>ETIQUETAS ADHESIVAS</t>
  </si>
  <si>
    <t>ETIQUETAS ADHESIVAS PARA ROTULAR EMPAQUES DE ALIMENTOS</t>
  </si>
  <si>
    <t>FECULA DE MAIZ</t>
  </si>
  <si>
    <t xml:space="preserve">FECULA DE MAIZ X 90 GR BOLSA SELLADA CON REGISTRO INVIMA. </t>
  </si>
  <si>
    <t>FECULA DE PAPA *350 A 380GR</t>
  </si>
  <si>
    <t>CREMA DE WHISKY IRLANDES</t>
  </si>
  <si>
    <t>Licor Importado Irlandes, elaborado con whisky irlandés, crema de leche, chocolate y sabores a vainilla con 17% Alc. Botella x 700 ml</t>
  </si>
  <si>
    <t>FINAS HIERBAS DESHIDRATADAS *15 A 16 GR</t>
  </si>
  <si>
    <t>FINAS HIERBAS DESHIDRATADAS IMPORTADAS *15 A 16 GR</t>
  </si>
  <si>
    <t>FLORES COMESTIBLES *50 UNDS DECORACION DE PLATOS</t>
  </si>
  <si>
    <t>FLOREZ COMESTIBLES *50 UNDS DECORACION DE PLATOS</t>
  </si>
  <si>
    <t>DRAMBUIE</t>
  </si>
  <si>
    <t>Licor Importado Escoces, herbal de miel a base de whisky Escoces con 40% Alc. Botella x 750 ml</t>
  </si>
  <si>
    <t>FRAMBUESA CONGELADA</t>
  </si>
  <si>
    <t>FRAMBUESA FRESCA</t>
  </si>
  <si>
    <t>FERNET BRANCA</t>
  </si>
  <si>
    <t>Bebida de origen Italiano elaborado con mezcla de hierbas maceradas en alcohol, diferentes especies y raíces. Con % de alcohol entre 39 y 45. Botella x 750 ml</t>
  </si>
  <si>
    <t>FRASCO DE VIDRIO DE 300 CC</t>
  </si>
  <si>
    <t>FRASCO DE VIDRIO DE 300 CC -PARA ENCURTIDOS TAPA DORADA</t>
  </si>
  <si>
    <t>FRESA</t>
  </si>
  <si>
    <t>FRESAS FRESCAS GRANDES - BAYAS ROJAS FRESCAS RICAS EN VITAMINAS Y ANTIOXIDANTES - SIN MALTRATO</t>
  </si>
  <si>
    <t>FRIJOL BLANCO</t>
  </si>
  <si>
    <t>FRIJOL CABEZA NEGRA</t>
  </si>
  <si>
    <t>FRIJOL CARAOTA</t>
  </si>
  <si>
    <t>FRIJOL GARGAMANTO</t>
  </si>
  <si>
    <t xml:space="preserve">FRIJOL GARGAMANTO BOLSA SELLADA CON REGISTRO INVIMA. </t>
  </si>
  <si>
    <t>FRIJOL ROJO</t>
  </si>
  <si>
    <t>FRIJOL ROJO REDONDO - PRODUCTO SECO EN BOLSA SELLADO CON REGISTRO INVIMA</t>
  </si>
  <si>
    <t>FRIJOL VERDE</t>
  </si>
  <si>
    <t xml:space="preserve">FRIJOL VERDE BOLSA SELLADA CON REGISTRO INVIMA. </t>
  </si>
  <si>
    <t>FRIJOL ZARAGOZA</t>
  </si>
  <si>
    <t xml:space="preserve">FRIJOL ZARAGOZA BOLSA SELLADA CON REGISTRO INVIMA. </t>
  </si>
  <si>
    <t>FRUTA CRISTALIZADA</t>
  </si>
  <si>
    <t xml:space="preserve">FRUTA CRISTALIZADA X 250 GR BOLSA SELLADA CON REGISTRO INVIMA. </t>
  </si>
  <si>
    <t>GALLETAS DE SODA</t>
  </si>
  <si>
    <t>GALLETAS DE SODA*3 TACOS*360 GRS</t>
  </si>
  <si>
    <t>GALLETAS SIN AZUCAR</t>
  </si>
  <si>
    <t>GALLETAS SIN AZUCAR X 300 G.</t>
  </si>
  <si>
    <t>FRANGELICO</t>
  </si>
  <si>
    <t>Licor de origen Italiano elaborado con aromáticas avellanas tostadas que se encuentran en la región italiana del Piamonte , se combinan con destilados y extractos de café, cacao y vainilla. De color oro palido claro, sabor dulce y con 20 % Alc. Botella x 700 ml</t>
  </si>
  <si>
    <t>GARBANZO</t>
  </si>
  <si>
    <t xml:space="preserve">GARBANZO CRUDO - SECO BOLSA SELLADA CON REGISTRO INVIMA. </t>
  </si>
  <si>
    <t>GASEOSA SABOR LIMON</t>
  </si>
  <si>
    <t>Bebida gaseosa sabor a limon o lima limon, saborizada, efervescente y sin alcohol. Botella x 250 ml</t>
  </si>
  <si>
    <t>GASEOSA SABOR TORONJA ROSADA</t>
  </si>
  <si>
    <t>Bebida gaseosa sabor a toronja rosada, saborizada, efervescente y sin alcohol. Botella x 250 ml</t>
  </si>
  <si>
    <t>GASEOSAS SURTIDAS*2,5 LITROS</t>
  </si>
  <si>
    <t>GELATINA SIN SABOR</t>
  </si>
  <si>
    <t>GELATINA SIN SABOR CAJA *3 DE 7GR</t>
  </si>
  <si>
    <t>GENJIBRE EN POLVO X 100 GRS</t>
  </si>
  <si>
    <t xml:space="preserve">GENGIBLE  DESHIDRATADO MOLIDO EN BOLSA SELLADA </t>
  </si>
  <si>
    <t>GALLIANO</t>
  </si>
  <si>
    <t>Licor de origen Italiano, elaborado con hierbas, plantas, raíces, cortezas, especias y semillas de flores, destacandose la vainilla y el anìs. De Amarillo dorado con tintes verdes claros de 42.3% Alc. Botella x 375 ml</t>
  </si>
  <si>
    <t>GINGER ALE</t>
  </si>
  <si>
    <t>Bebida gaseosa sabor a jenjibre, saborizada, efervescente y sin alcohol. Botella x 300 ml</t>
  </si>
  <si>
    <t>GLASSE DE SABORES SURTIDOS</t>
  </si>
  <si>
    <t>GLASSE FRESA LADY FRUIT</t>
  </si>
  <si>
    <t>GLASSE FRESA LADY FRUIT DE PURATOS 1 KG</t>
  </si>
  <si>
    <t>GLASSE MELOCOTON LADY FRUIT</t>
  </si>
  <si>
    <t>GLASSE MELOCOTON LADY FRUIT DE PURATOS 1 KG</t>
  </si>
  <si>
    <t>GLICERINA X 626 CC</t>
  </si>
  <si>
    <t>GLICERINA X 626 CC UTILIZADA EN PROCESOS DE PASTELERIA Y PANADERIA</t>
  </si>
  <si>
    <t>GLUCOSA X 700</t>
  </si>
  <si>
    <t>GLUCOSA X 700 - PRODUCTO VISCOSO ORIGINARIO DEL AZUCAR USADO EN PASTELERIA PROFESIONAL</t>
  </si>
  <si>
    <t>GOTAS AMARGAS*110 A 118 ML</t>
  </si>
  <si>
    <t>GRAGEAS DE COLORES</t>
  </si>
  <si>
    <t>Gragea de azucar cubierta de dulce de colores Paquete x 125 G</t>
  </si>
  <si>
    <t>GRAGEAS DE COLORES X 500 GRS</t>
  </si>
  <si>
    <t>GRANADA FRESCA FRUTA</t>
  </si>
  <si>
    <t>GRANADA, FRUTA FRESCA ENTERA BIEN ROJA</t>
  </si>
  <si>
    <t>GRANADILLA FRESCA</t>
  </si>
  <si>
    <t>GINEBRA LONDON GIN</t>
  </si>
  <si>
    <t>Bebida de origen ingles elaborada con enebro, de color traslucido y con 35% de Alc. Botella x 750 ml</t>
  </si>
  <si>
    <t>GRAND MARNIER</t>
  </si>
  <si>
    <t>Licor de Cognac y naranja frances con 40% Alc. Botella x 700 ml</t>
  </si>
  <si>
    <t>MANTEQUILLA INDIVIDUAL -SACHET X 10GR C/U</t>
  </si>
  <si>
    <t>Producto obtenido de la leche, concretamente del batido de su nata con alto contenido de grasas saturadas y colesterol. Presentación en sachet individual de 10 gramos. Caja x 42 unidades 10gr c/u</t>
  </si>
  <si>
    <t>MANTEQUILLA SIN SAL</t>
  </si>
  <si>
    <t>MANTEQUILLA SIN SAL Producto en barra elaborado con leche, concretamente del batido de su nata con alto contenido de grasas saturadas y colesterol. Barra x 500 GR</t>
  </si>
  <si>
    <t>GRISSINIS</t>
  </si>
  <si>
    <t>Producto procesado en forma de palo de pan crujiente. Paquete x 180 G</t>
  </si>
  <si>
    <t>GUANABANA</t>
  </si>
  <si>
    <t xml:space="preserve">GUANABANA - SIN MALTRATO </t>
  </si>
  <si>
    <t>GUANDU</t>
  </si>
  <si>
    <t xml:space="preserve">GUANDÚ SECO X 500 GR </t>
  </si>
  <si>
    <t>GUANTES DE ASEO</t>
  </si>
  <si>
    <t>GUANTES DE ASEO TALLAS S, M ,L DE GOMA</t>
  </si>
  <si>
    <t>GUANTES DE NITRILO PARA COCINA</t>
  </si>
  <si>
    <t>GUANTES DE NITRILO M, L, X (PAQUETE X 100 UNDS)</t>
  </si>
  <si>
    <t>GUANTES DE VINILO CAJA</t>
  </si>
  <si>
    <t>GUANTES TALLA S, M, L. DE VINILO  CAJA</t>
  </si>
  <si>
    <t>GUASCA FRESCAS X 45 A  50 GRS (DE AJIACO)</t>
  </si>
  <si>
    <t>GUASCA FRESCA X 50 GR (DE AJIACO)</t>
  </si>
  <si>
    <t>GUASCAS SECAS  X 20 GRS</t>
  </si>
  <si>
    <t xml:space="preserve">GUASCA SECA  DESHIDRATADO MOLIDO EN BOLSA SELLADA </t>
  </si>
  <si>
    <t>AGRAZ FRESCO</t>
  </si>
  <si>
    <t>FRUTA AGRAZ FRESCO - No congelado, no en pulpa. Solo agraz fresco refrigerado.</t>
  </si>
  <si>
    <t>CEREZAS CHILENAS FRESCAS (IMPORTADO)</t>
  </si>
  <si>
    <t>CEREZAS MARROSQUINO X250</t>
  </si>
  <si>
    <t xml:space="preserve">CEREZAS MARROSQUINO X250 EN FRASCO DE VIDRIO SELLADO </t>
  </si>
  <si>
    <t>GUISANTES VERDES *200GR</t>
  </si>
  <si>
    <t>COROZO</t>
  </si>
  <si>
    <t xml:space="preserve">COROZO FRESCO EN MALLA </t>
  </si>
  <si>
    <t>HABICHUELA CORTA</t>
  </si>
  <si>
    <t xml:space="preserve">HABICHUELA CORTA FRESCA </t>
  </si>
  <si>
    <t>HABICHUELA LARGA</t>
  </si>
  <si>
    <t>HARINA DE ALMENDRAS</t>
  </si>
  <si>
    <t>HARINA DE ALMENDRAS X 500 GRAMOS</t>
  </si>
  <si>
    <t>HARINA DE ARROZ</t>
  </si>
  <si>
    <t>HARINA DE ARROZ X 500 GRAMOS</t>
  </si>
  <si>
    <t>HARINA DE AVENA</t>
  </si>
  <si>
    <t>HARINA DE AVENA PURA X 500 GRAMOS</t>
  </si>
  <si>
    <t>HARINA DE MAIZ AMARILLA PARA AREPAS</t>
  </si>
  <si>
    <t>HARINA DE MAIZ BLANCA</t>
  </si>
  <si>
    <t xml:space="preserve">HARINA DE MAIZ BLANCO PARA AREPAS BOLSA SELLADA CON REGISTRO INVIMA. </t>
  </si>
  <si>
    <t>HARINA DE TRIGO</t>
  </si>
  <si>
    <t>HARINA DE TRIGO BOLSA X 500 GR</t>
  </si>
  <si>
    <t>HARINA DE TRIGO INTEGRAL</t>
  </si>
  <si>
    <t>BULTO X 12,5 KG</t>
  </si>
  <si>
    <t>HARINA DE TRIGO PANADERIA POR BULTO</t>
  </si>
  <si>
    <t>HARINA DE TRIGO PANADERIA (DENOMINACION 000)  POR BULTO DE 50 KG</t>
  </si>
  <si>
    <t>HARINA DE TRIGO TIPO ELITE</t>
  </si>
  <si>
    <t>HARINA DE TRIGO TIPO ELITE BULTO X 50 KG</t>
  </si>
  <si>
    <t>HARINA PARA BUÑUELOS</t>
  </si>
  <si>
    <t>HARINA PARA BUÑUELOS BOLSA SELLADA CON REGISTRO INVIMA. PREMEZCLAS</t>
  </si>
  <si>
    <t>HARINA PARA PAN DE BONO</t>
  </si>
  <si>
    <t>HARINA PARA  PAN DE BONO BOLSA SELLADA CON REGISTRO INVIMA.  PREMEZCLAS</t>
  </si>
  <si>
    <t>HARINA PARA PAN DE YUCA</t>
  </si>
  <si>
    <t>HARINA PARA PAN DE YUCA BOLSA SELLADA CON REGISTRO INVIMA. PREMEZCLAS</t>
  </si>
  <si>
    <t>HARMONY BRILIO</t>
  </si>
  <si>
    <t>HARMONY BRILIO /PURATOS 1 KG</t>
  </si>
  <si>
    <t>HELADO DE VAINILLA</t>
  </si>
  <si>
    <t>Producto procesado con base de leche saborizada y batida con alto contenido en grasa y proteina, producto cremoso sabor a vainilla. Tarro x 1 L</t>
  </si>
  <si>
    <t>LITRO</t>
  </si>
  <si>
    <t>HELADO SABORES SURTIDOS</t>
  </si>
  <si>
    <t>HELADO SABORES SURTIDOS X LITRO</t>
  </si>
  <si>
    <t>HIBIAS</t>
  </si>
  <si>
    <t>HIBIAS (TUBERCULO FRESSCO DE BOYACA)</t>
  </si>
  <si>
    <t>HIELOX 3K</t>
  </si>
  <si>
    <t>HIERBABUENA FRESCA</t>
  </si>
  <si>
    <t>HIERBABUENA FRESCA X 45 A 50 GRS</t>
  </si>
  <si>
    <t>HINOJO FRESCO</t>
  </si>
  <si>
    <t>HIPOCLORITO DE SODIO</t>
  </si>
  <si>
    <t>HIPOCLORITO DE SODIO DESINFECTANTE AL 5,25%, SIN FRAGANCIA X 1000 C.</t>
  </si>
  <si>
    <t>HOJA DE BIJAO</t>
  </si>
  <si>
    <t>HOJA DE BIJAO GRANDES Y VERDES</t>
  </si>
  <si>
    <t>MARGARINA</t>
  </si>
  <si>
    <t xml:space="preserve">MARGARINA PARA COCINA EN PRESENTACION X LIBRAS </t>
  </si>
  <si>
    <t>LIBRAS</t>
  </si>
  <si>
    <t>HOJAS DE HIERBABUENA</t>
  </si>
  <si>
    <t>Planta aromatica de la familia de la menta, llamada tambien hierba santa, rama compuesta de hojas con textura de diferente tamaño. Paquete x 50 G</t>
  </si>
  <si>
    <t>HOJAS DE NARANJA FRESCAS</t>
  </si>
  <si>
    <t>HOJAS DE PAPEL DE ARROZ/AZUCAR</t>
  </si>
  <si>
    <t>HOJAS DE PAPEL DE ARROZ/AZUCAR X 100 UND</t>
  </si>
  <si>
    <t>HOJAS DE PARRA FRESCA</t>
  </si>
  <si>
    <t>PAQUETE DE HOJAS DE PARRA FRESCA X 50 UND</t>
  </si>
  <si>
    <t>HONGOS CRIMINI</t>
  </si>
  <si>
    <t>HONGOS SHITAKE</t>
  </si>
  <si>
    <t>HUMO LIQUIDO</t>
  </si>
  <si>
    <t>HUMO LIQUIDO *250 ML SALSA DE HUMO PARA COCINAR</t>
  </si>
  <si>
    <t>HUMO LIQUIDO *160 ML</t>
  </si>
  <si>
    <t>HYVOL MERENGUE</t>
  </si>
  <si>
    <t>HYVOL MERENGUE BOLSA SELLADA CON REGISTRO INVIMA.  X KILO</t>
  </si>
  <si>
    <t>ISOMALT</t>
  </si>
  <si>
    <t>JABÓN DETERGENTE LÍQUIDO</t>
  </si>
  <si>
    <t>JABÓN DETERGENTE LÍQUIDO X 500 C.C.</t>
  </si>
  <si>
    <t>JABÓN DETERGENTE SÓLIDO</t>
  </si>
  <si>
    <t>JABÓN DETERGENTE SÓLIDOO X 500 G.</t>
  </si>
  <si>
    <t>JABÓN LIQUIDO ANTIBATERIAL X 1000 ML</t>
  </si>
  <si>
    <t>JABON LIQUIDO ANTIBACTERIAL PARA MANOS*1000 CC, con eliminación 99.9%bacterias</t>
  </si>
  <si>
    <t>GRAPPA ITALIANA</t>
  </si>
  <si>
    <t>Bebida Italiana obtenida de la destilacion de los orujos de las uvas, añejada en barricas con notas a vainilla, con 40% Alc. Botella x 700 ml</t>
  </si>
  <si>
    <t>JARABE DE MAIZ *350 A 355ML</t>
  </si>
  <si>
    <t>JENGIBRE</t>
  </si>
  <si>
    <t xml:space="preserve">JENGIBRE FRESCO TALLOS </t>
  </si>
  <si>
    <t>JAGERMEISTER</t>
  </si>
  <si>
    <t>Bebida de origen aleman, elaborada co 56 ingredientes botanicos entre los que se cuentan las mejores hierbas, flores, raíces y frutas. Con 35% de Alc. Botella x 350 ml</t>
  </si>
  <si>
    <t>JEREZ FINO ESPAÑA</t>
  </si>
  <si>
    <t>Vino Generoso Fino, cepa Palomino procedente de España con D.O, color amarillo pajizo con reflejos dorados y de 15 %Alc. Botella x 750 ml</t>
  </si>
  <si>
    <t>JUGO DE ARANDANOS ROJOS</t>
  </si>
  <si>
    <t>Bebida procesa, con jugo concentrado de arandanos rojos Botella x 946 ml</t>
  </si>
  <si>
    <t>JUGO DE NARANJA*1000 CC</t>
  </si>
  <si>
    <t>50202600 </t>
  </si>
  <si>
    <t>JUGO DE TOMATE PROCESADO</t>
  </si>
  <si>
    <t>Bebida concentrada elaborada a base de agua, jugo concentrado de tomate, sal, ácido cítrico. Lata x 163 ml</t>
  </si>
  <si>
    <t>JUGO DE TORONJA</t>
  </si>
  <si>
    <t>Bebida natural de toronja sin conservantes, ni colorantes. Botella x 1000 ml</t>
  </si>
  <si>
    <t>JEREZ OLOROSO ESPAÑA</t>
  </si>
  <si>
    <t>Vino Generoso Oloroso, cepa Palomino procedente de España con D.O, color ambar y de 18% Alc Botella x 750 ml</t>
  </si>
  <si>
    <t>KIWI</t>
  </si>
  <si>
    <t xml:space="preserve">KIWI FRESCO </t>
  </si>
  <si>
    <t>SUERO COSTEÑO</t>
  </si>
  <si>
    <t>SUERO PASTEURIZADO X 400 GRS SACHET</t>
  </si>
  <si>
    <t>LATA DE TOMATES PELATTI X 3000 GR ENTEROS</t>
  </si>
  <si>
    <t>LATA DE TOMATES PELATTI X 2500 GR ENTEROS</t>
  </si>
  <si>
    <t>LAUREL FRESCO</t>
  </si>
  <si>
    <t>LAUREL FRESCO * 45 A 50 GRAMOS</t>
  </si>
  <si>
    <t>LAUREL SECO MOLIDO  X 20 GRS</t>
  </si>
  <si>
    <t xml:space="preserve">LAUREL DESHIDRATADO MOLIDO EN BOLSA SELLADA </t>
  </si>
  <si>
    <t>YOGURT DULCE EN BOTELLA</t>
  </si>
  <si>
    <t xml:space="preserve"> YOGURT INDUSTRIALIZADO POR BOTELLAS PLASTICAS O BOLSA LARGA VIDA CON SABOR NATURAL 1000 ML</t>
  </si>
  <si>
    <t>YOGURT NATURAL X 1000 ML</t>
  </si>
  <si>
    <t>CREMA DE LECHE ENTERA X1000</t>
  </si>
  <si>
    <t>Producto elaborado a partir de la grasa de la leche, que es higienizada y estandarizada para obtener un producto inocuo y de suave consistencia, cremosa y de color blanco. Bolsa x 1000 G</t>
  </si>
  <si>
    <t>MARGARINA ASTRA</t>
  </si>
  <si>
    <t>MARGARINA ASTRA ESPECIAL PARA PASTELERIA Y PANADERIA</t>
  </si>
  <si>
    <t>LECHUGA BATAVIA</t>
  </si>
  <si>
    <t>LECHUGA CRESPA MORADA</t>
  </si>
  <si>
    <t>LECHUGA CRESPA VERDE</t>
  </si>
  <si>
    <t>LECHUGA CRESPA VERDE X 200 GR</t>
  </si>
  <si>
    <t>LECHUGA HOJAS BABYS MIXTAS X 125 A 150 GR</t>
  </si>
  <si>
    <t>LECHUGA MORADA</t>
  </si>
  <si>
    <t>LECHUGA ROMANA</t>
  </si>
  <si>
    <t>LECHUGA RUGULA FRESCA X 120 GRAMOS</t>
  </si>
  <si>
    <t>LECHUGA RUGULA FRESCA X 100 A 120 GRAMOS</t>
  </si>
  <si>
    <t>LENTEJA</t>
  </si>
  <si>
    <t xml:space="preserve">LENTEJA BOLSA SELLADA CON REGISTRO INVIMA. </t>
  </si>
  <si>
    <t>LEVADURA FRESCA</t>
  </si>
  <si>
    <t xml:space="preserve">LEVADURA FRESCA ACTIVA EN PAQUETE SELLADO </t>
  </si>
  <si>
    <t>LEVADURA SECA ACTIVA X75 A 80 GR</t>
  </si>
  <si>
    <t>LEVADURA SECA INSTANTÁNEA</t>
  </si>
  <si>
    <t>LEVADURA SECA, FINA X 500 GR</t>
  </si>
  <si>
    <t>KIRSCH</t>
  </si>
  <si>
    <t>Bebida destilada de cerezas, procedente de Suiza con 41% Alc. Botella x 750 ml</t>
  </si>
  <si>
    <t>LICOR 43</t>
  </si>
  <si>
    <t>Licor de origen Español, elaborado con 43 ingredientes, entre los que se destacan sabores a vainilla, cítricos mediterráneos y especias.Con 31% de Alc Botella x 750 ml</t>
  </si>
  <si>
    <t>LICOR DE CAFÉ</t>
  </si>
  <si>
    <t>Licor de cafe nacional, elaborado con granos de cafe excelso, con notas a madera y ron. Con 20% de Alc Botella x 750 ml</t>
  </si>
  <si>
    <t>LICOR DE CAFÉ KAHLUA</t>
  </si>
  <si>
    <t>Licor de granos de cafe tipo Arabica, provenientes de Veracruz mexico, con 20% Alc Botella x 700 ml</t>
  </si>
  <si>
    <t>LICOR DE CHOCOLATE</t>
  </si>
  <si>
    <t>Licor importado color negro, cremoso, sabor a chocolate y leche, con 17 % Alc Botella x 700 ml</t>
  </si>
  <si>
    <t>LICOR DE DURAZNO</t>
  </si>
  <si>
    <t>Licor nacional, elaborado con extractos de aceites de durazno. Con 20 % Alc. Botella x 750 ml</t>
  </si>
  <si>
    <t>LICOR DE FRESA</t>
  </si>
  <si>
    <t>Licor nacional, elaborados de pulpa de Fresa 100% natural sin colorantes ni aditivos, Sabor original, refrescante, con 15 % Alc Botella x 750 ml</t>
  </si>
  <si>
    <t>LICOR DE LYCHEE</t>
  </si>
  <si>
    <t>Licor Importado, con esencia natural de la fruta asiática lychee. De color traslucido, claro como el cristal y de aroma frutal y leves notas a petalos de rosa.Con 21% Alc Botella x 700 ml</t>
  </si>
  <si>
    <t>LIMA AMARILLA</t>
  </si>
  <si>
    <t>LIMON COMUN</t>
  </si>
  <si>
    <t xml:space="preserve">LIMON CRIOLLO </t>
  </si>
  <si>
    <t xml:space="preserve">FRUTA FRESCA </t>
  </si>
  <si>
    <t>LIMON TAHITI</t>
  </si>
  <si>
    <t xml:space="preserve">Fruto citrico, jugoso con alto contenido de vitamina C, de la familia de las Rutáceae de nombre cientifico Citrus latifolia. Grande y Fresco </t>
  </si>
  <si>
    <t>LIMONARIA FRESCA *45 A 50GR</t>
  </si>
  <si>
    <t>LICOR DE MELON</t>
  </si>
  <si>
    <t>Licor nacional, elaborados con estracto natural de melon, Sabor original, refrescante, con 19.5 % Alc. Botella x 700 ml</t>
  </si>
  <si>
    <t>LITCHI EN ALMIBAR LATA*500 A 565GRS</t>
  </si>
  <si>
    <t>LULO</t>
  </si>
  <si>
    <t xml:space="preserve">LULO - SIN MALTRATO </t>
  </si>
  <si>
    <t>MADERA SERRÍN</t>
  </si>
  <si>
    <t>Trozos miniatura y aserrín para usar en ahumadores portátiles. Aromas cerezo, manzano y roble Bolsa de 100 G</t>
  </si>
  <si>
    <t>MAIZ CANCHA TOSTADO</t>
  </si>
  <si>
    <t>MAIZ PETO</t>
  </si>
  <si>
    <t xml:space="preserve">MAIZ PETO BOLSA SELLADA CON REGISTRO INVIMA. </t>
  </si>
  <si>
    <t>MAIZ TIERNO</t>
  </si>
  <si>
    <t>MAIZ TIERNO * 400 GR EN LATA EN CONSERVA CON ABREFACIL</t>
  </si>
  <si>
    <t>MAIZ TIERNO CONGELADO * 1 KG</t>
  </si>
  <si>
    <t>MAIZENA FECULA DE MAIZ *370 A 380GR</t>
  </si>
  <si>
    <t>LIMONCELLO</t>
  </si>
  <si>
    <t>Licor Italiano, elaborado con la maceracion de limones amarillos. Con 27% Alc Botella x 700</t>
  </si>
  <si>
    <t>MANDARINA</t>
  </si>
  <si>
    <t xml:space="preserve">MANDARINA CRIOLLA </t>
  </si>
  <si>
    <t>MANGO DE AZUCAR</t>
  </si>
  <si>
    <t>MANGO TOMMY FRESCO</t>
  </si>
  <si>
    <t>MANGO TOMMY VERDE</t>
  </si>
  <si>
    <t xml:space="preserve">MANI ENTERO CON SAL </t>
  </si>
  <si>
    <t xml:space="preserve">BOLSA SELLADA CON SELLO INVIMA - PRODUCTO  TOSTADO </t>
  </si>
  <si>
    <t>MANI ENTERO SIN SAL</t>
  </si>
  <si>
    <t>VITINA HOJALDRE</t>
  </si>
  <si>
    <t>VITINA HOJALDRE - ESPECIAL PARA PANADERIA Y EMPASTE - CON SELLO INVIMA</t>
  </si>
  <si>
    <t>ACEITE DE AJONJOLÍ TOSTADO X 250 ML</t>
  </si>
  <si>
    <t>ACEITE DE AJONJOLÍ PURO TOSTADO X 207 ML ORIGEN ASIATICO</t>
  </si>
  <si>
    <t>ACEITE DE COCO</t>
  </si>
  <si>
    <t>ACEITE DE COCO NATURAL 100% VIRGEN   X 250 G EXTRACCION EN FRIO, APTO PARA COMER.</t>
  </si>
  <si>
    <t>ACEITE DE OLIVA x 1000</t>
  </si>
  <si>
    <t>ACEITE DE OLIVA VIRGEN EXTRA * 1000 ML ORIGEN ESPAÑA - ACIDEZ SUAVE ENTRE 0,3 Y 0,5%</t>
  </si>
  <si>
    <t>CEREZAS TIPO MARASCHINO</t>
  </si>
  <si>
    <t>Cerezas sin carozo, clasificadas y conservadas en almíbar. Frasco x 125 G</t>
  </si>
  <si>
    <t>PITAHAYA</t>
  </si>
  <si>
    <t>MARACUYA</t>
  </si>
  <si>
    <t>MARACUYA ENTERA FRESCA</t>
  </si>
  <si>
    <t>MARAÑON SECO</t>
  </si>
  <si>
    <t>ACEITE DE PALMA ESPECIAL PARA FREIR (ALTO OLEICO) X 3000ML</t>
  </si>
  <si>
    <t>ACEITE DE PALMA ESPECIAL PARA FREIR DE ALTO RENDIMIENTO (ALTO OLEICO) X 3000ML</t>
  </si>
  <si>
    <t>ACEITE PURO DE GIRASOL x 900 ML</t>
  </si>
  <si>
    <t>ACEITE GIRASOL PURO X 900 ML - PARA COCINAR contiene vitamina E, ácido oleico, antioxidantes</t>
  </si>
  <si>
    <t>MASA DE MAIZ BLANCO O AMARILLA FRESCA</t>
  </si>
  <si>
    <t>MASA FILO *400 A 454GR</t>
  </si>
  <si>
    <t>MASA WANTON</t>
  </si>
  <si>
    <t>MAYONESA</t>
  </si>
  <si>
    <t xml:space="preserve">MAYONESA HEAVY DUTY - IMPORTADA </t>
  </si>
  <si>
    <t xml:space="preserve">MAYONESA ARTESANAL </t>
  </si>
  <si>
    <t>Producto en envase de vidrio amigable con el planeta. Salsa cremosa hecha sin conservantes ni colorantes y doblemente batida. Frasco x 110 G</t>
  </si>
  <si>
    <t>MAYONESA HEAVY DUTY</t>
  </si>
  <si>
    <t>MAZORCA DULCE BOGOTANA</t>
  </si>
  <si>
    <t>MAZORCA TIERNA</t>
  </si>
  <si>
    <t>MAZORCA TIERNA BOGOTANA</t>
  </si>
  <si>
    <t>MAZORCA VERDE FRESCA</t>
  </si>
  <si>
    <t>BREVAS EN ALMIBAR</t>
  </si>
  <si>
    <t>BREVAS EN ALMIBAR PRESENTACION  X 500 A  600 GR</t>
  </si>
  <si>
    <t>MELON CANTALU</t>
  </si>
  <si>
    <t xml:space="preserve">FRUTA MUY REFRESCANTE, CON UN EXCELENTE SABOR DULCE Y UN ALTO CONTENIDO EN AGUA. CONTIENE BETA-CAROTENO (ANTIOXIDANTE NATURAL) </t>
  </si>
  <si>
    <t>MENTA FRESCA *45 A 50 GR</t>
  </si>
  <si>
    <t>MERMELADA DE FRESA. FRASCO *200 GR</t>
  </si>
  <si>
    <t>MERMELADA CON ESPESOR NATURAL TIPO CONFITURA DE FRUTA  * 200 GRAMOS</t>
  </si>
  <si>
    <t>MERMELADA INDIVIDUAL - SACHET X 15 GR C/U</t>
  </si>
  <si>
    <t>Producto de consistencia pastosa o gelatinosa, obtenida por coccion y concentracion de frutas sanas, adecuadamente preparadas, con adicion de edulcorantes, con o sin adicion de agua y sólidos solubles. Presentacion en sachet individual de 15 gramos. Caja x 60 unidades 15 gr c/u</t>
  </si>
  <si>
    <t>MALIBU</t>
  </si>
  <si>
    <t>Licor con sabor a coco, notas a piña y frutas del caribe Botella x 750 ml</t>
  </si>
  <si>
    <t>MIEL DE ABEJA</t>
  </si>
  <si>
    <t>MIEL DE ABEJA PURA 100% NATURAL * 450 A 500 GRAMOS</t>
  </si>
  <si>
    <t>MIGA DE PAN</t>
  </si>
  <si>
    <t xml:space="preserve">MIGA DE PAN X 500 GR BOLSA SELLADA CON REGISTRO INVIMA. </t>
  </si>
  <si>
    <t>MILLO</t>
  </si>
  <si>
    <t>MILLO SECO O EN GRANO</t>
  </si>
  <si>
    <t>MINI MASMELOS BLANCOS</t>
  </si>
  <si>
    <t>Goma aireada a base de almidón y gelatina de color blanco Bolsa x 600 G</t>
  </si>
  <si>
    <t>MINI TOSTADAS</t>
  </si>
  <si>
    <t>Tostadas bajas en grasa, libre de grasas trans y libre de colesterol, están elaboradas con margarinas de origen vegetal. Paquete x 220 G</t>
  </si>
  <si>
    <t>BREVAS NATURALES</t>
  </si>
  <si>
    <t>UVA GLOBO ROJA</t>
  </si>
  <si>
    <t>Fruto de bayas redondas pequeñas y dulces vienen en racimos.Ésta variedad posee semillas y tiene un sabor dulce y apetecible, una vez madura presenta una coloración rojo oscuro y ligeramente brillante. La piel de la uva es firme y su textura es consistente. La Red Globe es una uva muy popular para comer.</t>
  </si>
  <si>
    <t>MOSTAZA AMARILLA AMERICANA *375 A 400GR</t>
  </si>
  <si>
    <t>MOSTAZA DIJON * 215GR</t>
  </si>
  <si>
    <t>MOSTAZA DIJON * 215 GR Producto elaborado con semilla de mostaza, las cuales se maceran parcialmente y aportan una textura granulada al consumirla.</t>
  </si>
  <si>
    <t>NACHOS* 200 A 250 GR</t>
  </si>
  <si>
    <t>NARANJA COMUN</t>
  </si>
  <si>
    <t xml:space="preserve">NARANJA TANGELO </t>
  </si>
  <si>
    <t>NARANJA ESPECILA PARA JUGOS POR SU CANTIDAD DE SUMO. Fruta cítrica, híbrida entre una mandarina y una naranja y su nombre científico es Citrux x Tangelo.</t>
  </si>
  <si>
    <t>NARANJA VALENCIA</t>
  </si>
  <si>
    <t>Hesperidio de color amarillo, con cáscara más o menos gruesa y 
endurecida; el endocarpio está constituido por 11 gajos llenos de 
jugo, es un fruto rico en vitamina C, flavonoides y aceites 
esenciales, de sabor dulce</t>
  </si>
  <si>
    <t>NISPERO</t>
  </si>
  <si>
    <t xml:space="preserve">NISPERO - SIN MALTRATO </t>
  </si>
  <si>
    <t>NORI SILVER  X 50 HOJAS</t>
  </si>
  <si>
    <t>NUECES DE PECANAS</t>
  </si>
  <si>
    <t>NUECES DEL BRASIL</t>
  </si>
  <si>
    <t xml:space="preserve">NUECES DEL BRASIL X 175 A 200 GRAMOS BOLSA SELLADA CON REGISTRO INVIMA. </t>
  </si>
  <si>
    <t>NUEZ DEL NOGAL</t>
  </si>
  <si>
    <t>NUEZ MOSCADA EN POLVO</t>
  </si>
  <si>
    <t>Producto en polvo obtenido de las plantas y sumidades floreadas, sanas, limpias y secas del Myristica Fragans. Paquete x 12 G</t>
  </si>
  <si>
    <t>NUEZ MOSCADA X 15 GRAMOS</t>
  </si>
  <si>
    <t xml:space="preserve">NUEZ MOSCADA SEMILLA ENTERA  X 15 GRAMOS BOLSA SELLADA CON REGISTRO INVIMA. </t>
  </si>
  <si>
    <t>ÑAME ESPINO</t>
  </si>
  <si>
    <t>OPORTO TAWNY PORTUGAL</t>
  </si>
  <si>
    <t>Vinificado utilizando el método tradicional, tono rojo con toques claros y envejecimiento en madera de roble. Botella x 750 ml</t>
  </si>
  <si>
    <t>OREGANO FRESCO</t>
  </si>
  <si>
    <t>OREGANO FRESCO X 45 A 50 GRAMOS</t>
  </si>
  <si>
    <t>OREGANO SECO * 8 A 10GR</t>
  </si>
  <si>
    <t>OREGANO SECO * 10 GR</t>
  </si>
  <si>
    <t>PALILLO ACEITUNA BAMBOO</t>
  </si>
  <si>
    <t>Palillos en bamboo de 10 cm de largo para las aceitunas y decorar cocteles  Bolsa x 100 Und</t>
  </si>
  <si>
    <t>PALILLOS CAJA POR 180</t>
  </si>
  <si>
    <t>PALILLOS DE MADERA CAJA POR 180</t>
  </si>
  <si>
    <t>PALILLOS COCTELEROS DE MADERA</t>
  </si>
  <si>
    <t>CAJA X 120 UNIDADES</t>
  </si>
  <si>
    <t>PALILLOS SANDWICH - BBQ EXTRALARGO</t>
  </si>
  <si>
    <t>Producto en madera de forma cilíndrica y alargada con punta en ambos costados. Caja x 125 unidades</t>
  </si>
  <si>
    <t>PALITOS DE PAPEL PARA CAKE POPS</t>
  </si>
  <si>
    <t>PALITOS DE PAPEL PARA CAKE POPS X 100 UND</t>
  </si>
  <si>
    <t>PAN ARABE X 475 A  500 GR</t>
  </si>
  <si>
    <t>PAN BAGGUETTE</t>
  </si>
  <si>
    <t>PAN BAGGUETTE FRESCO  * 375 A 400 GRAMOS</t>
  </si>
  <si>
    <t>PAN DE HAMBURGUESA X 6 UNDS</t>
  </si>
  <si>
    <t>PAN DE HAMBURGUESA X 6 UNDS (BRIOCHE)</t>
  </si>
  <si>
    <t>PAN DE PERRO CALIENTE X 12 UNDS</t>
  </si>
  <si>
    <t>PAN MOLDE EXTRALARGO</t>
  </si>
  <si>
    <t>Producto horneado a base de harina de trigo, huevos, margarina vegetal, azúcar, agua, sal, levadura, entre otros. Paquete x 520 G</t>
  </si>
  <si>
    <t>PAN MOLDE TAJADO PULLMAN * 550 A 600 GR</t>
  </si>
  <si>
    <t>PAN MOLDE TAJADO * 550 A 600 GR (SUAVE) MOLDE GRANDE PULLMAN</t>
  </si>
  <si>
    <t>PAN TAJADO</t>
  </si>
  <si>
    <t xml:space="preserve">PAN TAJADO DE LECHE * 450 A  460 GR BOLSA SELLADA CON REGISTRO INVIMA. </t>
  </si>
  <si>
    <t>PANELA</t>
  </si>
  <si>
    <t>PANELA 500 GR</t>
  </si>
  <si>
    <t>PANELA MOLIDA</t>
  </si>
  <si>
    <t>Producto solido obtenido de la evaporación de los jugos de la caña de azúcar con posterior granulado y tamizado. Paquete x 500 G</t>
  </si>
  <si>
    <t>PANKO HOJUELAS DE PAN X 200 GR</t>
  </si>
  <si>
    <t>PAÑOS REUTILIZABLES WYPALL * 80 HOJAS</t>
  </si>
  <si>
    <t>PAÑOS VALLETILLAS AMARILLO POR 10 METROS</t>
  </si>
  <si>
    <t>PAPA AMARILLA</t>
  </si>
  <si>
    <t>PAPA CAMPESINA</t>
  </si>
  <si>
    <t>PAPA CRIOLLA</t>
  </si>
  <si>
    <t>PAPA PASTUSA</t>
  </si>
  <si>
    <t>PAPA PASTUSA LIMPIA</t>
  </si>
  <si>
    <t>PAPA R12</t>
  </si>
  <si>
    <t>PAPA SABANERA</t>
  </si>
  <si>
    <t>PAPAYA MELONA</t>
  </si>
  <si>
    <t>Fruto de piel amarillenta, semillas negras y una pulpa o carne rojiza, es el fruto del papayo que pertenece a la especie de la familia Caricaceae (Carica papaya L.).</t>
  </si>
  <si>
    <t>PAPAYUELA</t>
  </si>
  <si>
    <t>PAPAYUELA VERDE</t>
  </si>
  <si>
    <t>PAPEL ALUMINIO X 100 M</t>
  </si>
  <si>
    <t>PAPEL ALUMINIO X 40 MT</t>
  </si>
  <si>
    <t>PAPEL DE ARROZ</t>
  </si>
  <si>
    <t>PAPER/PASTA REDONDA DE ARROZ X 300 G.</t>
  </si>
  <si>
    <t>PAPEL DE COCINA ABSORVENTE REUTILIZABLE*64 HOJAS DE 22CM X 22CM</t>
  </si>
  <si>
    <t>PAPEL DE COCINA ABSORVENTE REUTILIZABLE</t>
  </si>
  <si>
    <t>PAPEL PARAFINADO</t>
  </si>
  <si>
    <t>PAPEL PARAFINADO X LARGO 100 M X ANCHO 30 CM</t>
  </si>
  <si>
    <t>PAPEL VINIPEL *200 MT</t>
  </si>
  <si>
    <t>PAPEL VINIPEL *200 MT LINEA INTITUCIONAL PARA ALIMENTOS</t>
  </si>
  <si>
    <t>PAPRIKA GOURMET POLVO</t>
  </si>
  <si>
    <t>PAPRIKA  GOURMET POLVO X 50 A 58 GRAMOS</t>
  </si>
  <si>
    <t>PASTA CORTA CONCHITAS *500GR</t>
  </si>
  <si>
    <t>PASTA CORTA CONCHITAS *500GR ORIGEN ITALIA</t>
  </si>
  <si>
    <t>PASTA DE SESAMO TAHINI X 500 GR</t>
  </si>
  <si>
    <t>PASTA DE TOMATE</t>
  </si>
  <si>
    <t>CONCENTRADO DE TOMATE AL QUE SE LE HA RETIRADO TANTO LA PIEL COMO LAS SEMILLAS Y POSEE UNA TEXTURA FINAL DE PASTA DE COLOR ROJO. - BOLSA SELLADA O FRASCO  CON REGISTRO INVIMA. X 350 G</t>
  </si>
  <si>
    <t>PASTA DE TRUFFA BLANCA O NEGRA * 45 A 50 GR</t>
  </si>
  <si>
    <t>PASTA ESPAGUETTI *500GR</t>
  </si>
  <si>
    <t>PASTA ESPAGUETTI *500GR ORIGEN ITALIA</t>
  </si>
  <si>
    <t>PASTA FETUCCINI *500GR</t>
  </si>
  <si>
    <t>PASTA FETUCCINI *500GR ORIGEN ITALIA</t>
  </si>
  <si>
    <t>PASTA FIDEOS *500GR</t>
  </si>
  <si>
    <t>PASTA MACARRONI *500GR</t>
  </si>
  <si>
    <t>PASTA MACARRONI *500GR ORIGEN ITALIA</t>
  </si>
  <si>
    <t>PASTA PAPARDELLI *500GR</t>
  </si>
  <si>
    <t>PASTA PAPARDELLI *500GR ORIGEN ITALIA</t>
  </si>
  <si>
    <t>PASTA PARA LASAGNA</t>
  </si>
  <si>
    <t>PASTA PARA LASAGNA*500 GR ORIGEN ITALIA</t>
  </si>
  <si>
    <t>PASTA WASABI * 100 A 115GR</t>
  </si>
  <si>
    <t>MEZCAL</t>
  </si>
  <si>
    <t>Mezcal joven del tipo artesanal proveniente de Oaxaca con 43,2% Vol. Alcohol Botella x 700 ml</t>
  </si>
  <si>
    <t>PATILLA</t>
  </si>
  <si>
    <t>PATILLA MEDIANA</t>
  </si>
  <si>
    <t>PECTINA EN POLVO</t>
  </si>
  <si>
    <t>PENNE RIGATTE</t>
  </si>
  <si>
    <t>PENNE RIGATTE* 500 GR PASTA DE ORIGEN ITALIANO</t>
  </si>
  <si>
    <t>PEPINILLOS AGRIDULCE ENCURTIDOS * 475 A 500 GRAMOS</t>
  </si>
  <si>
    <t>PEPINO COHOMBRO</t>
  </si>
  <si>
    <t>PEPINO EUROPEO</t>
  </si>
  <si>
    <t>PERA FRUTA FRESCA</t>
  </si>
  <si>
    <t>Producto importado de las especies Pyrus nivalis y Pyrus caucasica excelente fuente de vitaminas A, B, C y E, ácido fólico, fibra, potasio, sales minerales, azúcares yodo, hierro y calcio.</t>
  </si>
  <si>
    <t>PEREJIL CRESPO</t>
  </si>
  <si>
    <t>Producto nacional. Planta aromática cuyas propiedades con nombre cientifico Petroselinum hortense, Petroselinum crispum con sabor más suave, casi dulce.</t>
  </si>
  <si>
    <t>PEREJIL LISO</t>
  </si>
  <si>
    <t>PIMENTON AMARILLO</t>
  </si>
  <si>
    <t>PIMENTON AMRILLO (FRESCO, ALTA CALIDAD Y TAMAÑO GRANDE)</t>
  </si>
  <si>
    <t>PIMENTON ROJO</t>
  </si>
  <si>
    <t>PIMENTON ROJO  (FRESCO, ALTA CALIDAD Y TAMAÑO GRANDE)</t>
  </si>
  <si>
    <t>PIMENTON VERDE</t>
  </si>
  <si>
    <t>PIMENTON VERDE  (FRESCO, ALTA CALIDAD Y TAMAÑO GRANDE)</t>
  </si>
  <si>
    <t>PIMIENTA DE OLOR</t>
  </si>
  <si>
    <t>PIMIENTA DE OLOR X 10 GR</t>
  </si>
  <si>
    <t>PIMIENTA NEGRA EN PEPA</t>
  </si>
  <si>
    <t>Bayas no maduras y secas del Piper nigrum provistas del pericarpio. Paquete x 52 G</t>
  </si>
  <si>
    <t>PIMIENTA NEGRA ENTERA</t>
  </si>
  <si>
    <t xml:space="preserve">PIMIENTA NEGRA ENTERA X 80 A 85 GRS BOLSA O FRASCO  SELLADA CON REGISTRO INVIMA. </t>
  </si>
  <si>
    <t>PIMIENTA NEGRA MOLIDA</t>
  </si>
  <si>
    <t xml:space="preserve">PIMIENTA NEGRA MOLIDA X 454 GR IMPORTADA EN RECIPIENTE PLASTICO CON DOSIFICADOR </t>
  </si>
  <si>
    <t>PIMIENTA NEGRA PICANTE EN GRANO X 300 A 350 GR</t>
  </si>
  <si>
    <t>PIMIENTA NEGRA TRITURADA  X 25 A  30 GR</t>
  </si>
  <si>
    <t>PIMIENTA NEGRA TRITURADA X 25 A  30 GR</t>
  </si>
  <si>
    <t>PIMIENTA ROJA ENTERA</t>
  </si>
  <si>
    <t xml:space="preserve">PIMIENTA ROJA ENTERA * 80 A 85 GR BOLSA O FRASCO SELLADA CON REGISTRO INVIMA. </t>
  </si>
  <si>
    <t>PIMIENTA ROSADA X 10 GR</t>
  </si>
  <si>
    <t>PIMIENTA VERDE *10GR</t>
  </si>
  <si>
    <t>PIÑA EN LATA *375 A 400 GRS</t>
  </si>
  <si>
    <t>PIÑA GOLDEN</t>
  </si>
  <si>
    <t xml:space="preserve">La piña MD2 o golden (ananas comosus) es la fruta obtenida de la planta que recibe el mismo nombre. Su forma es ovalada y gruesa, con aproximadamente 30 cm de largo y 15 cm de diámetro. 
</t>
  </si>
  <si>
    <t>PIÑA PELOLERA</t>
  </si>
  <si>
    <t xml:space="preserve">PIÑA CRIOLLA PELOLERA, MADURA </t>
  </si>
  <si>
    <t xml:space="preserve">PIÑONES FRUTOS SECOS </t>
  </si>
  <si>
    <t>PASTIS DE MARSEILLE FRANCIA</t>
  </si>
  <si>
    <t>Bebida de color ámbar transparente con fuerte olor a anís con alto contenido alcohólico, entre los 40-45%. Botella x 700 ml</t>
  </si>
  <si>
    <t>PISTACHO X 250 GRS</t>
  </si>
  <si>
    <t>SEMILLAS DE PISTACHO CON CASCARA EN BOLSA SELLADA</t>
  </si>
  <si>
    <t>PISTACHOS SIN CASCARA X 600 A  680 GR</t>
  </si>
  <si>
    <t>UVA GLOBO VERDE</t>
  </si>
  <si>
    <t>Fruto de bayas redondas pequeñas y dulces vienen en racimos.Ésta variedad posee semillas y tiene un sabor dulce y apetecible, una vez madura presenta una coloración amarillo oro ligeramente brillante. La piel de la uva es firme y su textura es consistente. La Green Globe es una uva muy popular para comer.</t>
  </si>
  <si>
    <t>PITILLO ECO-PAPEL 24 CM</t>
  </si>
  <si>
    <t>Pitillo de papel de 0.5 milimentos y 24 centimentros de longitud en envoltura individual. Paquete x 40 unidades</t>
  </si>
  <si>
    <t>PLATANO MADURO</t>
  </si>
  <si>
    <t>PLATANO VERDE</t>
  </si>
  <si>
    <t xml:space="preserve">PLATANO VERDE TALLA GARNDE </t>
  </si>
  <si>
    <t>POLVO DORADO COMESTIBLE</t>
  </si>
  <si>
    <t>POLVO DORADO COMESTIBLE X 250 GRAMOS RICE</t>
  </si>
  <si>
    <t>POLVO PARA HORNEAR</t>
  </si>
  <si>
    <t>POLVO PARA HORNEAR ESPECIAL PARA PASTELERIA - LINEA INSTITUCIONAL BOLSA SELLADA CON REGISTRO INVIMA 1000 GRAMOS</t>
  </si>
  <si>
    <t>PULPA DE COROZO</t>
  </si>
  <si>
    <t>PULPA DE FRESA</t>
  </si>
  <si>
    <t>PULPA DE LULO</t>
  </si>
  <si>
    <t>PULPA DE MANDARINA</t>
  </si>
  <si>
    <t>PULPA DE MANGO</t>
  </si>
  <si>
    <t>PULPA DE MARACUYA</t>
  </si>
  <si>
    <t>Producto natural, no diluido, ni concentrado, ni fermentado, sin conservantes, obtenido por la desintegración y tamizado de la fracción comestible de la maracuyá madura, sana y limpia.
Sin preservantes, naturalmente libre de grasa y colesterol, bajo en sodio. Contenido 100% pulpa de la furta de la maracuya. Paquete x 500 G</t>
  </si>
  <si>
    <t>PULPA DE MORA</t>
  </si>
  <si>
    <t>PULPA DE PIÑA</t>
  </si>
  <si>
    <t>PULPA DE TAMARINDO</t>
  </si>
  <si>
    <t>PULPA DE TAMARINDO BOLSA SELLADA CON REGISTRO INVIMA 1000 GRAMOS</t>
  </si>
  <si>
    <t>QUINOA REAL</t>
  </si>
  <si>
    <t>RABANO ROJO</t>
  </si>
  <si>
    <t>RABANOS BLANCO</t>
  </si>
  <si>
    <t>RAIZ CHINA * 250GR</t>
  </si>
  <si>
    <t>REMOLACHA</t>
  </si>
  <si>
    <t>REPOLLO VERDE</t>
  </si>
  <si>
    <t>REPOLLO  MORADO</t>
  </si>
  <si>
    <t>REPOLLO MORADO</t>
  </si>
  <si>
    <t>ROLLO DE ACETATO ALIMENTO</t>
  </si>
  <si>
    <t>ROLLO DE CINTA ACETATO ALIMENTOS 10 CM X 200 M.</t>
  </si>
  <si>
    <t>ROLLO DE PAPEL TRASPARENTE PARA ALIMENTOS LINEA INSTITUCIONAL  X 500 MT</t>
  </si>
  <si>
    <t xml:space="preserve"> ROLLO DE PAPEL TRASPARENTE PARA COMIDAS ALTA ADHERENCIA  X 500 MT</t>
  </si>
  <si>
    <t>ROMERO FRESCO* 45 A 50GR</t>
  </si>
  <si>
    <t>PISCO ACHOLADO</t>
  </si>
  <si>
    <t>Bebida elaborada en Perú por la destilación del mosto de uva, de color brillante, transparente e incoloro con 44 % de alcohol. Botella x 700 ml</t>
  </si>
  <si>
    <t xml:space="preserve">RON AÑEJO X 700 ML 12 AÑOS </t>
  </si>
  <si>
    <t>Bebida alcoholica de 40% de vol,elaborada con CAÑA principalmente. Botella x 750 ml</t>
  </si>
  <si>
    <t>RON BLANCO CUBANO</t>
  </si>
  <si>
    <t>Bebida obtenida de la destilacion del jugo de la caña de azucar, añejado durante 3 años en barriles de roble ex-bourbon con 40 % de alcohol Botella x 750 ml</t>
  </si>
  <si>
    <t>RON BLANCO IMPORTADO</t>
  </si>
  <si>
    <t>Bebida obtenida de la destilacion del jugo de la caña de azucar con 40% de alcohol. Botella x 750 ml</t>
  </si>
  <si>
    <t>RON OSCURO AÑEJO NACIONAL</t>
  </si>
  <si>
    <t>Obtenido con miel virgen de caña añejado y mezclado usando el método de soleras. Este ron no lleva ni aditivos ni azúcar, por lo que es seco, y es terminado en barricas de roble blanco americano. La mezcla se elabora a partir de reservas entre 12 y 21 años. Tiene un fuerte recuerdo a madera de roble con notas a tabaco y café tostado al olfato, al gusto notas de vainilla y cáscara de naranja, y un final suave, limpio, nítido y seco. Botella x 750 ml</t>
  </si>
  <si>
    <t>SABORIZANTE COCO</t>
  </si>
  <si>
    <t xml:space="preserve"> SABORIZANTE ARTIFICIAL A COCO</t>
  </si>
  <si>
    <t>SABORIZANTE PIÑA</t>
  </si>
  <si>
    <t xml:space="preserve"> SABORIZANTE ARTIFICIAL A PIÑA</t>
  </si>
  <si>
    <t>SABORIZANTE RON CON PASAS</t>
  </si>
  <si>
    <t xml:space="preserve"> SABORIZANTE ARTIFICIAL A RON CON PASAS</t>
  </si>
  <si>
    <t>SAL DE MALDON *750 A 800GR</t>
  </si>
  <si>
    <t>SAL LIMON</t>
  </si>
  <si>
    <t>Cristales de sal aditivadas con estracto de limón. Tarro x 30 G</t>
  </si>
  <si>
    <t>SAL NEGRA DE HAWAII</t>
  </si>
  <si>
    <t>SAL NEGRA DE HAWAII X 125 G.</t>
  </si>
  <si>
    <t>SAL PARRILLERA X 400 A 454 GR</t>
  </si>
  <si>
    <t>SAL REFINADA</t>
  </si>
  <si>
    <t>Producto refinado con adición de yodo y flúor según Decreto 547 / 1996 del Min. Salud para el consumo humano. Cloruro de Sodio cristalino, sólido, de color blanco, incoloro, higroscópico y altamente soluble. Bolsa x 500 G</t>
  </si>
  <si>
    <t>SALSA DE AJÍ TABASCO</t>
  </si>
  <si>
    <t>Producto picante preparado a partir la maceración de chiles rojos seleccionados, vinagre y sal, añejado en barricas de roble hasta tres años. Frasco x 60 ml</t>
  </si>
  <si>
    <t>SALSA DE CHOCOLATE IMPORTADA</t>
  </si>
  <si>
    <t>Salsa a base de chocolate de textura suave, ideal para acompañar postres, frutas y helados. Tarro x 350 G</t>
  </si>
  <si>
    <t>SALSA DE OSTRAS X 220 A 255 GR</t>
  </si>
  <si>
    <t>SALSA DE PESCADO X 500 ML IMPORTA. ORIGEN TAILANDIA</t>
  </si>
  <si>
    <t xml:space="preserve">SALSA DE TOMATE </t>
  </si>
  <si>
    <t>SALSA DE TOMATE X 400 GRAMOS</t>
  </si>
  <si>
    <t>SALSA DE TOMATE * 3KG</t>
  </si>
  <si>
    <t>SALSA DE TOMATE NAPOLITANA  X 500 GRS</t>
  </si>
  <si>
    <t>SALSA DE TOMATE TIPO NAPOLITANA PARA COCINA  EN FRASCO DE VIDRIO EN CONSERVA</t>
  </si>
  <si>
    <t>SALSA DE TOMATE X 1000 GRAMOS</t>
  </si>
  <si>
    <t>SALSA INGLESA</t>
  </si>
  <si>
    <t xml:space="preserve">SALSA INGLESA BOTELLA X 1000 ML </t>
  </si>
  <si>
    <t>SALSA INGLESA WORCESTERSHIRE</t>
  </si>
  <si>
    <t>Tambien conocida como salsa Worcester o salsa Perrins. Producto líquido fermentado, elaborado con vinagre de malta, vinagre de alcohol, melaza, azúcar, sal, anchoas, extracto de tamarindo, cebolla, ajo, especias y aromas. Envejecimiento en barriles de madera de 18 meses. Frasco x 296 ml</t>
  </si>
  <si>
    <t>SALSA RSIRACHA X 350 A  355 GRS</t>
  </si>
  <si>
    <t>SALSA SOYA</t>
  </si>
  <si>
    <t xml:space="preserve">SALSA SOYA X 4000 CC ORIGEN ASIA. </t>
  </si>
  <si>
    <t>SALSA SOYA LITRO</t>
  </si>
  <si>
    <t>SALSA SOYA 1 LITRO</t>
  </si>
  <si>
    <t>SALSA TABASCO X 55 A 60 MG</t>
  </si>
  <si>
    <t>SALVADO DE TRIGO</t>
  </si>
  <si>
    <t>SALVADO DE TRIGO EMPACADO AL VACIO 1000 GRAMOS</t>
  </si>
  <si>
    <t>SALVIA DESHIDRATADA *16GR</t>
  </si>
  <si>
    <t>SALVIA FRESCA X 45 A 50 GRS</t>
  </si>
  <si>
    <t>RYE WHISKEY</t>
  </si>
  <si>
    <t>Whisky de centeno con carácter de especias de origen americano con 45 % de alcohol Botella x 750 ml</t>
  </si>
  <si>
    <t>SAZONADOR DE PAELLAS ESPAÑOLAS</t>
  </si>
  <si>
    <t>SAZONADOR DE PAELLA EN POLVO X 30 GRS</t>
  </si>
  <si>
    <t>SEMILLAS DE AMAPOLA *500GR</t>
  </si>
  <si>
    <t>SEMILLAS DE CALABAZA</t>
  </si>
  <si>
    <t>SEMILLAS DE CALABAZA TOSTADAS X 200 G.</t>
  </si>
  <si>
    <t>SEMILLAS DE GIRASOL</t>
  </si>
  <si>
    <t>SEMILLAS DE GIRASOL TOSTADAS X 200 G.</t>
  </si>
  <si>
    <t>SEMILLAS DE LINAZA</t>
  </si>
  <si>
    <t>SEMILLAS DE LINAZA X 500 G.</t>
  </si>
  <si>
    <t>SEMOLA DE TRIGO</t>
  </si>
  <si>
    <t>SEMOLA DE TRIGO * 1000 GRAMOS</t>
  </si>
  <si>
    <t xml:space="preserve">SERVILLETA DE MESA </t>
  </si>
  <si>
    <t xml:space="preserve">SERVILLETA DE MESA - 3 HOJA </t>
  </si>
  <si>
    <t>SERVILLETA DE PAPEL DE LUJO</t>
  </si>
  <si>
    <t>elaborada en papel doblada en 4 hojas sus medidas son 33.5cm x 33.5cm paquete x 200 unidades</t>
  </si>
  <si>
    <t>SERVILLETA DE PAPEL ESTANDAR</t>
  </si>
  <si>
    <t>elaborada en papel doblada en 4 hojas sus medidas son 24cm x 24cm paquete x 200 unidades</t>
  </si>
  <si>
    <t>SIROPE KOSHER DE AGAVE</t>
  </si>
  <si>
    <t>Producido por la filtración y el procesamiento del jugo exprimido de la base de la planta de agave. Bebida Kosher, Halal, sin ingredientes transgénicos, sin productos lácteos, sin glúten, vegano Botella x 750 ml</t>
  </si>
  <si>
    <t>SIROPE KOSHER DE CARAMELO</t>
  </si>
  <si>
    <t>Elaborado con pura azúcar de caña. Bebida Kosher, Halal, sin ingredientes transgénicos, sin productos lácteos, sin glúten, vegano Botella x 750 ml</t>
  </si>
  <si>
    <t>SIROPE KOSHER DE CHOCOLATE OSCURO</t>
  </si>
  <si>
    <t>ELABORADO CON PURA AZÚCAR DE CAÑA Y SEMILLAS DE CACAO. BEBIDA KOSHER, HALAL, SIN INGREDIENTES TRANSGÉNICOS, SIN PRODUCTOS LÁCTEOS, SIN GLÚTEN, VEGANO, BOTELLA X 750 ML</t>
  </si>
  <si>
    <t>SIROPE KOSHER DE FRAMBUESA</t>
  </si>
  <si>
    <t>ELABORADO CON PURA AZÚCAR DE CAÑA Y JARABE DE FRAMBUESA (RASPBERRY). BEBIDA KOSHER, HALAL, SIN INGREDIENTES TRANSGÉNICOS, SIN PRODUCTOS LÁCTEOS, SIN GLÚTEN, VEGANO, BOTELLA X 750 ML</t>
  </si>
  <si>
    <t>SIROPE KOSHER DE VAINILLA</t>
  </si>
  <si>
    <t>ENDULZADO CON EL EDULCORANTE DE SUCRALOSA Y ERITRITOL (UN EDULCORANTE NATURAL) SIN AZÚCAR NI CALORÍAS. BEBIDA KOSHER, HALAL, SIN INGREDIENTES TRANSGÉNICOS, SIN PRODUCTOS LÁCTEOS, SIN GLÚTEN, VEGANO, BOTELLA X 750 ML</t>
  </si>
  <si>
    <t>SIROPE KOSHER MANZANA VERDE</t>
  </si>
  <si>
    <t>Elaborado con pura azúcar de caña. Bebida Kosher, Halal, sin ingredientes transgénicos, sin productos lácteos, sin glúten, vegano. Botella x 750 ml</t>
  </si>
  <si>
    <t>SODA</t>
  </si>
  <si>
    <t>Bebida elaborada con agua carbonatada, sin saborizantes. Agua que contiene dióxido de carbono (CO2) y es burbujeante cuando la bebida se despresuriza. Botella x 300 ml</t>
  </si>
  <si>
    <t>SPAGUETTY</t>
  </si>
  <si>
    <t>Pasta alimenticia compuesta, alargada y delgada, elaborada a partir de la desecación de una masa no fermentada con sémola de trigo duro y agua potable Paquete x 1000 G</t>
  </si>
  <si>
    <t>ACEITE VEGETAL DE COCINA X500 ML</t>
  </si>
  <si>
    <t>Aceite apto para consumo humano, sin ningún sabor u olor, el cual debe ser refinado, descerado, blanqueado y desodorizado. 
Aceite de girasol: aceite extraído de las semillas de girasol.
Aceite de soya: aceite extraído de las semillas de soya.
Aceite de maíz: aceite extraído del germen de maíz. Frasco x 500 ml</t>
  </si>
  <si>
    <t>SWEET CHILLI *150 A 155ML</t>
  </si>
  <si>
    <t>TAPIOCA</t>
  </si>
  <si>
    <t>TAPIOCA *KG</t>
  </si>
  <si>
    <t>SAMBUCA ITALIANA</t>
  </si>
  <si>
    <t>Bebida italiana anisada con 40 % de alcohol Botella x 700 ml</t>
  </si>
  <si>
    <t>TEQUILA REPOSADO 100 % AGAVE</t>
  </si>
  <si>
    <t>Bebida premium producida en México, añejado en barricas de roble blanco americano por 6 meses como mínimo, con color ambarino con reflejos dorados y graducacion alcoholica de 38% Botella x 700 ml</t>
  </si>
  <si>
    <t>TEQUILA SILVER 100 % AGAVE</t>
  </si>
  <si>
    <t>Bebida mexicana muy suave, de sabor cítrico, elaborado exclusivamente con agave azul weber, con 38 % de alcohol Botella x 700 ml</t>
  </si>
  <si>
    <t>TINTA DE CALAMAR *160 A 180ML</t>
  </si>
  <si>
    <t>TINTURA DE CARAMELO</t>
  </si>
  <si>
    <t>Compuesto viscoso oscuro obtenido por la caramelización del azúcar. Aporta color a productos de panadería, pastelería, bizcochería y galletería. Frasco x 400 G</t>
  </si>
  <si>
    <t>TOMATE CHERRY</t>
  </si>
  <si>
    <t>TOMATE CHERRY (FRESCO)</t>
  </si>
  <si>
    <t>TOMATE CHONTO</t>
  </si>
  <si>
    <t>TOMATE CHONTO (FRESCO) MADURO PERO NO AGUADO</t>
  </si>
  <si>
    <t>TOMATE DE ARBOL</t>
  </si>
  <si>
    <t>TOMATE DE ARBOL (FRESCO)</t>
  </si>
  <si>
    <t>TOMATE LARGA VIDA</t>
  </si>
  <si>
    <t>Conocido como Solanum lycopersicum, es el fruto o fruta de la tomatera. Tiene forma esférica, de color rojo intenso.</t>
  </si>
  <si>
    <t>TOMATE ROJO MILANO</t>
  </si>
  <si>
    <t>TOMATE ROJO MILANO (FRESCO)</t>
  </si>
  <si>
    <t>TOMATE UVALINA</t>
  </si>
  <si>
    <t>TOMATE UVALINA (FRESCO)</t>
  </si>
  <si>
    <t>TOMATES VERDE</t>
  </si>
  <si>
    <t>TOMILLO FRESCO *45 A 50GR</t>
  </si>
  <si>
    <t>TOMILLO FRESCO X 50 GRS</t>
  </si>
  <si>
    <t>BOLSA DE TOMILLO FRESCO EN RAMITAS X 50 GR</t>
  </si>
  <si>
    <t>TOMILLO SECO C* 15 A 20GR</t>
  </si>
  <si>
    <t>TOROMBOLO O CARAMBOLO</t>
  </si>
  <si>
    <t>TORTILLA DE WRAP</t>
  </si>
  <si>
    <t>TORTILLA DE TRIGO TALLA XL X 8 UNIDADES</t>
  </si>
  <si>
    <t>TORTILLAS DE HARINA X 12 UNI</t>
  </si>
  <si>
    <t>TORTILLAS DE MAIZ X 12 UN</t>
  </si>
  <si>
    <t>TOSTADAS DE PAN X 50 UNID</t>
  </si>
  <si>
    <t>TRAPEADOR ALGODÓN - MANGO METÁLICO</t>
  </si>
  <si>
    <t>TRAPEADOR ALGODÓN 450 G - MANGO METÁLICO 1,4 M</t>
  </si>
  <si>
    <t>TRIGO AMERICANO NO.1</t>
  </si>
  <si>
    <t>TRIGO AMERICANO NO.1 X 500 GR</t>
  </si>
  <si>
    <t>TRIGO AMERICANO NO.2</t>
  </si>
  <si>
    <t>TRIGO AMERICANO NO.2 X 500 GR</t>
  </si>
  <si>
    <t>TRIGO CUS CUS GRUESO IMPORTADO</t>
  </si>
  <si>
    <t>TRIPA ANIMAL PARA EMBUTIDOS</t>
  </si>
  <si>
    <t>TRIPA NATURAL CONSERVADA EN SAL, PARA EMBUTIDOS,  CON CERTIFICADO DE CALIDAD</t>
  </si>
  <si>
    <t>TRIPLE SEC AZUL NACIONAL</t>
  </si>
  <si>
    <t>Licor elaborado a base de extracto natural de cáscaras de naranja, con adición de color azul. Contiene 25 % de graduación alcohólica. Botella x 750 ml</t>
  </si>
  <si>
    <t>TRIPLE SEC NACIONAL</t>
  </si>
  <si>
    <t>Licor elaborado a base del extracto natural proveniente de cáscaras de naranja. Contiene 25 % de alcohol. Botella x 750 ml</t>
  </si>
  <si>
    <t>UCHUVAS</t>
  </si>
  <si>
    <t>UVA ISABELLINA</t>
  </si>
  <si>
    <t>Fruto de bayas redondas frescas, sanas, maduras y limpias. Producto no diluido ni fermentado de la variedad Isabella, de color morado oscuro.</t>
  </si>
  <si>
    <t>UVA ROJA</t>
  </si>
  <si>
    <t>UVA ROJA - FRUTA FRESCA EN BOLSA O PAQUETE SELLADO</t>
  </si>
  <si>
    <t>UVAS MORADAS FRESCAS</t>
  </si>
  <si>
    <t>UVA PASA BOLSA X 200 GR</t>
  </si>
  <si>
    <t>Uva seca, deshidratada parcialmente, de apariencia seca arrugada, color oscuro y olor dulce. Bolsa x 200 G</t>
  </si>
  <si>
    <t>UVA PASA BOLSA X 500 GR</t>
  </si>
  <si>
    <t>UVA PASA - PRODUCTO DESHIDRATADO BOLSA SELLADA CON REGISTRO INVIMA.  BOLSA X 500 GR</t>
  </si>
  <si>
    <t>GUAYABA AGRIA</t>
  </si>
  <si>
    <t>GUAYABA COMUN</t>
  </si>
  <si>
    <t>GUAYABA COMUN MADURA</t>
  </si>
  <si>
    <t>VARIEDAD CABERNET SAUVIGNON CHILE X 375 ML</t>
  </si>
  <si>
    <t>Vino tinto cepa cabernet sauvignon proveniente de Chile Botella x 375 ml</t>
  </si>
  <si>
    <t>VARIEDAD CABERNET SAUVIGNON CHILE X 750 ML</t>
  </si>
  <si>
    <t>Vino tinto cepa cabernet sauvignon proveniente de Chile Botella x 750 ml</t>
  </si>
  <si>
    <t>VARIEDAD CARMENERE CHILE</t>
  </si>
  <si>
    <t>Vino tinto cepa carmenere proveniente de Chile Botella x 750 ml</t>
  </si>
  <si>
    <t>VARIEDAD CHARDONNAY FRANCIA</t>
  </si>
  <si>
    <t>Vino blanco cepa chardonnay proveniente de Francia Botella x 750 ml</t>
  </si>
  <si>
    <t>VARIEDAD MALBEC ARGENTINA BOTELLA X 750 ML</t>
  </si>
  <si>
    <t>Vino tinto cepa Malbec proveniente de Argentina Botella x 750 ml</t>
  </si>
  <si>
    <t>VARIEDAD MALBEC ARGENTINA PIBA X 187 ML</t>
  </si>
  <si>
    <t>Vino tinto cepa Malbec proveniente de Argentina Piba x 187 ml</t>
  </si>
  <si>
    <t>VARIEDAD PINOT NOIR FRANCIA BORGOÑA FRANCIA</t>
  </si>
  <si>
    <t>Vino tinto cepa Pinot Noir proveniente de Francia Botella x 750 ml</t>
  </si>
  <si>
    <t>VARIEDAD ROSSE MERLOT CHILE</t>
  </si>
  <si>
    <t>Vino rosado cepa Merlot proveniente de Chile Botella x 750 ml</t>
  </si>
  <si>
    <t>VARIEDAD ROSSE TANNAT URUGUAY</t>
  </si>
  <si>
    <t>Vino rosado cepa Tannat proveniente de Uruguay Botella x 750 ml</t>
  </si>
  <si>
    <t>VARIEDAD ROSSE TEMPRANILLO - GARNACHA ESPAÑA</t>
  </si>
  <si>
    <t>Vino rosado cepas Tempranillo y Garnacha proveniente de España Botella x 750 ml</t>
  </si>
  <si>
    <t>VARIEDAD SANGIOVESE ITALIA</t>
  </si>
  <si>
    <t>Vino tinto cepa Sangiovese proveniente de Italia Botella x 750 ml</t>
  </si>
  <si>
    <t>VARIEDAD SAUVIGNON BLANC CHILE</t>
  </si>
  <si>
    <t>Vino blanco cepa Sauvignon Blanc proveniente de Chile Botella x 750 ml</t>
  </si>
  <si>
    <t>VARIEDAD TORRONTES ARGENTINA</t>
  </si>
  <si>
    <t>Vinoo blanco cepa Torrontes proveniente de Argentina Botella x 750 ml</t>
  </si>
  <si>
    <t>VARIEDAD VIURA ESPAÑA</t>
  </si>
  <si>
    <t>Vino blanco cepa Viura proveniente de España Botella x 750 ml</t>
  </si>
  <si>
    <t>VARIEDAD ZINFANDEL CALIFORNIA</t>
  </si>
  <si>
    <t>Vino tinto cepa Zinfandel California Botella x 750 ml</t>
  </si>
  <si>
    <t>VARSOL ECOLÓGICO TRANSPARENTE</t>
  </si>
  <si>
    <t>VARSOL ECOLÓGICO, TRANSPARENTE, BIODEGRADABLE, LIMPIADOR MULTIUSOS, ANTIBACTERIAL, DESENGRASANTE, DESMANCHANTE X 1 L</t>
  </si>
  <si>
    <t>VERMOUTH BLANCO *750CC</t>
  </si>
  <si>
    <t>VERMOUTH ITALIANO EXTRA DRY</t>
  </si>
  <si>
    <t>Bebida Italiana elaborado a partir de distintas mezclas de vino y tiene infusiones de mora y cáscaras de limón fresco. Graduación alcoholica 15%. Botella x 750 ml</t>
  </si>
  <si>
    <t>VERMOUTH ITALIANO ROSSO</t>
  </si>
  <si>
    <t>Bebida Italiana elaborado a base de hierbas y botánicos Italianos. Graduación alcoholica 15%. Botella x 750 ml</t>
  </si>
  <si>
    <t>VINAGRE BALSAMICO X 1000 ML</t>
  </si>
  <si>
    <t>VINAGRE BLANCO</t>
  </si>
  <si>
    <t xml:space="preserve">VINAGRE BLANCO X 1000 CC </t>
  </si>
  <si>
    <t>VINAGRE DE ARROZ *350 A 375ML</t>
  </si>
  <si>
    <t>VINAGRE DE FRUTAS</t>
  </si>
  <si>
    <t>VINAGRE DE FRUTAS (1000 CC)</t>
  </si>
  <si>
    <t>VINO ESPUMOSO CAVA ESPAÑA</t>
  </si>
  <si>
    <t>Vino espumoso con cepas Xarello, Parellada, Macabeo con D.O. en Penedes España Botella x 750 ml</t>
  </si>
  <si>
    <t>VINO ESPUMOSO DEMMI SEC ARGENTINA</t>
  </si>
  <si>
    <t>Vino espumoso con cepas Chardonnay y Pinot Noir elaborado con método tradicional. Demi Sec Argentina Botella x 750 ml</t>
  </si>
  <si>
    <t>VINO ESPUMOSO FRANCES</t>
  </si>
  <si>
    <t>Vino espumoso con cepas Pinot Noir, Chardonnay, Pinot Menier. Método charmat. Francia Piba x 200 ml</t>
  </si>
  <si>
    <t>VINO ESPUMOSO PROSECCO ITALIA</t>
  </si>
  <si>
    <t>Vino espumoso con cepas Prosecco D.O. Italia. Botella x 750 ml</t>
  </si>
  <si>
    <t>VINO LIEBFRAUMILCH ALEMANIA</t>
  </si>
  <si>
    <t>Vino blanco semiseco variedad Rhiesling proveniente de Alemania con 9,68 % de alcohol, de color amarillo claro brillante Botella x 750 ml</t>
  </si>
  <si>
    <t>VINO SANSON</t>
  </si>
  <si>
    <t xml:space="preserve">VINO SANSON - VINO DULCE PARA COCINA EN BOTELLA DE VIDRIO </t>
  </si>
  <si>
    <t>VINO TERMIDOR BLANCO X CAJA 1000 CC</t>
  </si>
  <si>
    <t>VINO TERMIDOR TINTO*CAJA 1000 CC</t>
  </si>
  <si>
    <t>MANTECA DE CACAO</t>
  </si>
  <si>
    <t>VODKA CITRON</t>
  </si>
  <si>
    <t>Bebida alcohólica de origen Sueco. Elaborada con vodka y extractos de mandarina, naranja, limón, lima y toronja. Graduación alcoholica 40%. Botella x 750 ml</t>
  </si>
  <si>
    <t>VODKA IMPORTADO</t>
  </si>
  <si>
    <t>Bebida de origen ruso con 37,5% de alcohol. Obtenido por triple destilación del alcohol de grano, y filtrado por carbón. Botella x 750 ml</t>
  </si>
  <si>
    <t>WHISKEY BOURBON</t>
  </si>
  <si>
    <t>Destilado que se produce exclusivamente en Kentucky, Estados Unidos. Esta elaborado a base de maíz, cuyo porcentaje varía entre el 50% y el 70%, puede tener otros granos añadidos como la cebada, la malta y el centeno. Graduación alcoholica 40%. Botella x 750 ml</t>
  </si>
  <si>
    <t>WHISKY ESCOCES 8 AÑOS</t>
  </si>
  <si>
    <t>Mezcla de whiskies ligeros y whiskies ahumados escoceses con 40% de alcohol. Botella x 750 ml</t>
  </si>
  <si>
    <t>WHISKY IRLANDES</t>
  </si>
  <si>
    <t>Bebida de origen Irlandes, es una mezcla de whiskys de alambique y de grano fino, destilado tres veces y envejecido en barricas de roble. Graduacion alcoholica 40% Botella x 750 ml</t>
  </si>
  <si>
    <t>WISKEY TENNESSEE</t>
  </si>
  <si>
    <t>Destilado que se produce en Tennessee, Estados Unidos. Elaborado con maiz. doble filtrado por carbon de arce y graduación alcoholica de 40%. Botella x 750 ml</t>
  </si>
  <si>
    <t>GRASA ANIMAL COMESTIBLE X 1 KG (PANADERIA)</t>
  </si>
  <si>
    <t>GRASA DORSAL DE CERDO</t>
  </si>
  <si>
    <t>YUCA</t>
  </si>
  <si>
    <t>YUCA PARAFINADA</t>
  </si>
  <si>
    <t>ZANAHORIA</t>
  </si>
  <si>
    <t>ZANAHORIA FRESCA</t>
  </si>
  <si>
    <t>ZAPOTE</t>
  </si>
  <si>
    <t>ZAPOTE FRESCO</t>
  </si>
  <si>
    <t>ZUCCHINI AMARILLO</t>
  </si>
  <si>
    <t>ZUCCHINI VERDE</t>
  </si>
  <si>
    <t>ZUMAK ESPECIE ARABE</t>
  </si>
  <si>
    <t>FORMATO OFERTA ECONOMICA MF GASTRONOMIA LOTE 3</t>
  </si>
  <si>
    <t>SON: CUARENTA Y CINCO MILLONES SEISCIENTOS TREINTA Y OCHO MIL QUINIENTOS TREINTA Y UN PESOS CON 02/100 CVS</t>
  </si>
  <si>
    <t>YANETH MARGARITA SAGBINI CONSUEGRA</t>
  </si>
  <si>
    <t>Representante Legal</t>
  </si>
  <si>
    <t>TECNICAS DE ASEO EN GENERAL S.A.S. TAG SAS</t>
  </si>
  <si>
    <t xml:space="preserve"> $                   -  </t>
  </si>
  <si>
    <t>PROMEDIO VALOR UNITARIO INLCUIDO IMPUESTO</t>
  </si>
  <si>
    <t>CUMPLE/NO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</si>
</sst>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\ #,##0.00;[Red]\-&quot;$&quot;\ #,##0.00"/>
    <numFmt numFmtId="44" formatCode="_-&quot;$&quot;\ * #,##0.00_-;\-&quot;$&quot;\ * #,##0.0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justify" vertical="center" wrapText="1"/>
    </xf>
    <xf numFmtId="0" fontId="0" fillId="0" borderId="4" xfId="0" applyBorder="1" applyAlignment="1">
      <alignment horizontal="justify" wrapText="1"/>
    </xf>
    <xf numFmtId="0" fontId="0" fillId="0" borderId="6" xfId="0" applyBorder="1" applyAlignment="1">
      <alignment horizontal="center" vertical="center"/>
    </xf>
    <xf numFmtId="44" fontId="0" fillId="0" borderId="4" xfId="1" applyFont="1" applyBorder="1" applyAlignment="1">
      <alignment vertical="center"/>
    </xf>
    <xf numFmtId="9" fontId="0" fillId="0" borderId="4" xfId="2" applyFont="1" applyBorder="1" applyAlignment="1">
      <alignment vertical="center"/>
    </xf>
    <xf numFmtId="9" fontId="0" fillId="0" borderId="4" xfId="1" applyNumberFormat="1" applyFont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justify" vertical="center" wrapText="1"/>
    </xf>
    <xf numFmtId="0" fontId="0" fillId="0" borderId="7" xfId="0" applyBorder="1" applyAlignment="1">
      <alignment horizontal="justify" wrapText="1"/>
    </xf>
    <xf numFmtId="0" fontId="0" fillId="0" borderId="8" xfId="0" applyBorder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6" fillId="0" borderId="10" xfId="0" applyNumberFormat="1" applyFont="1" applyBorder="1" applyAlignment="1">
      <alignment horizontal="center" vertical="center"/>
    </xf>
    <xf numFmtId="0" fontId="0" fillId="0" borderId="0" xfId="0" applyAlignment="1">
      <alignment horizontal="justify" wrapText="1"/>
    </xf>
    <xf numFmtId="0" fontId="0" fillId="0" borderId="0" xfId="0" applyAlignment="1">
      <alignment horizontal="center" vertical="center"/>
    </xf>
    <xf numFmtId="44" fontId="0" fillId="0" borderId="0" xfId="1" applyFont="1"/>
    <xf numFmtId="0" fontId="3" fillId="2" borderId="0" xfId="0" applyFont="1" applyFill="1" applyAlignment="1">
      <alignment horizontal="center"/>
    </xf>
    <xf numFmtId="0" fontId="4" fillId="3" borderId="0" xfId="0" applyFont="1" applyFill="1" applyAlignment="1">
      <alignment horizontal="center" vertical="center"/>
    </xf>
    <xf numFmtId="8" fontId="0" fillId="0" borderId="4" xfId="1" applyNumberFormat="1" applyFont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44" fontId="2" fillId="0" borderId="11" xfId="1" applyFont="1" applyBorder="1" applyAlignment="1">
      <alignment horizontal="center" vertical="center" wrapText="1"/>
    </xf>
    <xf numFmtId="44" fontId="0" fillId="0" borderId="0" xfId="1" applyFont="1" applyAlignment="1">
      <alignment wrapText="1"/>
    </xf>
    <xf numFmtId="44" fontId="0" fillId="0" borderId="0" xfId="1" applyFont="1" applyAlignment="1">
      <alignment vertical="center" wrapText="1"/>
    </xf>
    <xf numFmtId="44" fontId="0" fillId="0" borderId="12" xfId="0" applyNumberFormat="1" applyBorder="1" applyAlignment="1">
      <alignment horizontal="center" vertical="center"/>
    </xf>
  </cellXfs>
  <cellStyles count="3">
    <cellStyle name="Moneda" xfId="1" builtinId="4"/>
    <cellStyle name="Normal" xfId="0" builtinId="0"/>
    <cellStyle name="Porcentaje" xfId="2" builtinId="5"/>
  </cellStyles>
  <dxfs count="31"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&quot;$&quot;\ * #,##0.00_-;\-&quot;$&quot;\ * #,##0.00_-;_-&quot;$&quot;\ * &quot;-&quot;??_-;_-@_-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numFmt numFmtId="0" formatCode="General"/>
    </dxf>
    <dxf>
      <alignment textRotation="0" wrapText="1" indent="0" justifyLastLine="0" shrinkToFit="0" readingOrder="0"/>
    </dxf>
    <dxf>
      <numFmt numFmtId="34" formatCode="_-&quot;$&quot;\ * #,##0.00_-;\-&quot;$&quot;\ * #,##0.00_-;_-&quot;$&quot;\ * &quot;-&quot;??_-;_-@_-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justify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709</xdr:row>
      <xdr:rowOff>159123</xdr:rowOff>
    </xdr:from>
    <xdr:to>
      <xdr:col>1</xdr:col>
      <xdr:colOff>971550</xdr:colOff>
      <xdr:row>715</xdr:row>
      <xdr:rowOff>85724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4FB83EC-1982-DEAF-691F-627FED4F9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48904498"/>
          <a:ext cx="1752600" cy="106960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47F3406-8D50-42E4-A07E-5253C3A3D54F}" name="Tabla434" displayName="Tabla434" ref="A2:L708" totalsRowCount="1" headerRowDxfId="30" headerRowBorderDxfId="29" tableBorderDxfId="28" totalsRowBorderDxfId="27">
  <sortState xmlns:xlrd2="http://schemas.microsoft.com/office/spreadsheetml/2017/richdata2" ref="A3:J644">
    <sortCondition ref="B2:B707"/>
  </sortState>
  <tableColumns count="12">
    <tableColumn id="1" xr3:uid="{942F6F47-66B0-4061-BEDD-CC647069508A}" name="ITEM" dataDxfId="23" totalsRowDxfId="11"/>
    <tableColumn id="2" xr3:uid="{F8CC5189-2312-4097-87BC-D262E1E2E0CA}" name="CODIGO UNSPSC" dataDxfId="22" totalsRowDxfId="10"/>
    <tableColumn id="3" xr3:uid="{CD3A6215-57F1-4A6D-B228-0EB1BBBC7AAF}" name="NOMBRE DEL PRODUCTO" dataDxfId="21" totalsRowDxfId="9"/>
    <tableColumn id="4" xr3:uid="{4EBE022C-DA29-44EF-9BC8-9C593366B5C3}" name="DESCRIPCION DETALLADA DEL PRODUCTO" dataDxfId="20" totalsRowDxfId="8"/>
    <tableColumn id="5" xr3:uid="{44185E98-D1AE-4B01-B416-FC52CA2248C4}" name="UNIDAD DE MEDIDA" dataDxfId="19" totalsRowDxfId="7"/>
    <tableColumn id="6" xr3:uid="{8C65403F-96FE-4C25-B956-1593208027C6}" name="CANTIDAD" dataDxfId="18" totalsRowDxfId="6"/>
    <tableColumn id="7" xr3:uid="{EF086D39-6251-4D43-BF28-BA8DD5C43622}" name="VALOR UNITARIO" dataDxfId="17" totalsRowDxfId="5" dataCellStyle="Moneda"/>
    <tableColumn id="8" xr3:uid="{223209C8-9D4B-4D4D-A5E6-EE52740D46E5}" name="IMPUESTO" dataDxfId="16" totalsRowDxfId="4" dataCellStyle="Porcentaje"/>
    <tableColumn id="10" xr3:uid="{BCA3F9FC-9CFA-4092-9B2A-FCBF71D003E2}" name="IMPUESTO2" dataDxfId="15" totalsRowDxfId="3" dataCellStyle="Moneda"/>
    <tableColumn id="9" xr3:uid="{A2054FD2-C670-455A-BB6B-1CC57FFF1DEC}" name="VALOR UNITARIO INCLUIDO IMPUESTO" totalsRowFunction="sum" dataDxfId="14" totalsRowDxfId="2" dataCellStyle="Moneda"/>
    <tableColumn id="11" xr3:uid="{FA753443-391C-4E2A-A54E-388A64DA7A15}" name="PROMEDIO VALOR UNITARIO INLCUIDO IMPUESTO" totalsRowFunction="sum" dataDxfId="13" totalsRowDxfId="1" dataCellStyle="Moneda"/>
    <tableColumn id="12" xr3:uid="{8429D381-9B0A-4CCB-B3FB-49CFF47BDFFF}" name="CUMPLE/NO CUMPLE" dataDxfId="12" totalsRowDxfId="0">
      <calculatedColumnFormula>+IF(Tabla434[[#This Row],[VALOR UNITARIO INCLUIDO IMPUESTO]]&lt;=Tabla434[[#This Row],[PROMEDIO VALOR UNITARIO INLCUIDO IMPUESTO]],"CUMPLE","NO CUMPLE")</calculatedColumnFormula>
    </tableColumn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10276-281D-4F77-88FC-BFF39CF48EBB}">
  <dimension ref="A1:L716"/>
  <sheetViews>
    <sheetView tabSelected="1" topLeftCell="C696" zoomScaleNormal="100" workbookViewId="0">
      <selection activeCell="K2" sqref="K2:K707"/>
    </sheetView>
  </sheetViews>
  <sheetFormatPr baseColWidth="10" defaultRowHeight="14.4" x14ac:dyDescent="0.3"/>
  <cols>
    <col min="1" max="1" width="11.6640625" customWidth="1"/>
    <col min="2" max="2" width="14.6640625" customWidth="1"/>
    <col min="3" max="3" width="40.33203125" style="22" customWidth="1"/>
    <col min="4" max="4" width="50.44140625" style="22" customWidth="1"/>
    <col min="5" max="5" width="25.6640625" customWidth="1"/>
    <col min="6" max="6" width="11.5546875" style="23"/>
    <col min="7" max="7" width="14.33203125" style="24" customWidth="1"/>
    <col min="8" max="9" width="12.6640625" style="24" customWidth="1"/>
    <col min="10" max="10" width="21.109375" style="24" bestFit="1" customWidth="1"/>
    <col min="11" max="11" width="18.77734375" customWidth="1"/>
  </cols>
  <sheetData>
    <row r="1" spans="1:12" s="1" customFormat="1" ht="21" x14ac:dyDescent="0.4">
      <c r="A1" s="25" t="s">
        <v>1223</v>
      </c>
      <c r="B1" s="25"/>
      <c r="C1" s="25"/>
      <c r="D1" s="25"/>
      <c r="E1" s="25"/>
      <c r="F1" s="25"/>
      <c r="G1" s="26"/>
      <c r="H1" s="26"/>
      <c r="I1" s="26"/>
      <c r="J1" s="26"/>
    </row>
    <row r="2" spans="1:12" s="7" customFormat="1" ht="46.95" customHeight="1" x14ac:dyDescent="0.3">
      <c r="A2" s="2" t="s">
        <v>0</v>
      </c>
      <c r="B2" s="3" t="s">
        <v>1</v>
      </c>
      <c r="C2" s="4" t="s">
        <v>2</v>
      </c>
      <c r="D2" s="4" t="s">
        <v>3</v>
      </c>
      <c r="E2" s="3" t="s">
        <v>4</v>
      </c>
      <c r="F2" s="5" t="s">
        <v>5</v>
      </c>
      <c r="G2" s="6" t="s">
        <v>6</v>
      </c>
      <c r="H2" s="6" t="s">
        <v>7</v>
      </c>
      <c r="I2" s="6" t="s">
        <v>8</v>
      </c>
      <c r="J2" s="6" t="s">
        <v>9</v>
      </c>
      <c r="K2" s="30" t="s">
        <v>1229</v>
      </c>
      <c r="L2" s="29" t="s">
        <v>1230</v>
      </c>
    </row>
    <row r="3" spans="1:12" ht="28.8" x14ac:dyDescent="0.3">
      <c r="A3" s="8">
        <v>265</v>
      </c>
      <c r="B3" s="9">
        <v>50182000</v>
      </c>
      <c r="C3" s="10" t="s">
        <v>10</v>
      </c>
      <c r="D3" s="11" t="s">
        <v>11</v>
      </c>
      <c r="E3" s="9" t="s">
        <v>12</v>
      </c>
      <c r="F3" s="12">
        <v>1</v>
      </c>
      <c r="G3" s="27">
        <v>9458</v>
      </c>
      <c r="H3" s="14">
        <v>0.05</v>
      </c>
      <c r="I3" s="27">
        <v>472.9</v>
      </c>
      <c r="J3" s="27">
        <v>9930.9</v>
      </c>
      <c r="K3" s="31">
        <v>9930.9</v>
      </c>
      <c r="L3" t="str">
        <f>+IF(Tabla434[[#This Row],[VALOR UNITARIO INCLUIDO IMPUESTO]]&lt;=Tabla434[[#This Row],[PROMEDIO VALOR UNITARIO INLCUIDO IMPUESTO]],"CUMPLE","NO CUMPLE")</f>
        <v>CUMPLE</v>
      </c>
    </row>
    <row r="4" spans="1:12" ht="28.8" x14ac:dyDescent="0.3">
      <c r="A4" s="8">
        <v>131</v>
      </c>
      <c r="B4" s="9">
        <v>50131700</v>
      </c>
      <c r="C4" s="10" t="s">
        <v>13</v>
      </c>
      <c r="D4" s="11" t="s">
        <v>13</v>
      </c>
      <c r="E4" s="9" t="s">
        <v>12</v>
      </c>
      <c r="F4" s="12">
        <v>1</v>
      </c>
      <c r="G4" s="27">
        <v>118368.5</v>
      </c>
      <c r="H4" s="14">
        <v>0.19</v>
      </c>
      <c r="I4" s="27">
        <v>22490.02</v>
      </c>
      <c r="J4" s="27">
        <v>140858.51999999999</v>
      </c>
      <c r="K4" s="31">
        <v>140858.51999999999</v>
      </c>
      <c r="L4" t="str">
        <f>+IF(Tabla434[[#This Row],[VALOR UNITARIO INCLUIDO IMPUESTO]]&lt;=Tabla434[[#This Row],[PROMEDIO VALOR UNITARIO INLCUIDO IMPUESTO]],"CUMPLE","NO CUMPLE")</f>
        <v>CUMPLE</v>
      </c>
    </row>
    <row r="5" spans="1:12" x14ac:dyDescent="0.3">
      <c r="A5" s="8">
        <v>226</v>
      </c>
      <c r="B5" s="9">
        <v>50131700</v>
      </c>
      <c r="C5" s="10" t="s">
        <v>14</v>
      </c>
      <c r="D5" s="11" t="s">
        <v>15</v>
      </c>
      <c r="E5" s="9" t="s">
        <v>12</v>
      </c>
      <c r="F5" s="12">
        <v>1</v>
      </c>
      <c r="G5" s="27">
        <v>10741.5</v>
      </c>
      <c r="H5" s="14">
        <v>0</v>
      </c>
      <c r="I5" s="13" t="s">
        <v>1228</v>
      </c>
      <c r="J5" s="27">
        <v>10741.5</v>
      </c>
      <c r="K5" s="31">
        <v>10741.5</v>
      </c>
      <c r="L5" t="str">
        <f>+IF(Tabla434[[#This Row],[VALOR UNITARIO INCLUIDO IMPUESTO]]&lt;=Tabla434[[#This Row],[PROMEDIO VALOR UNITARIO INLCUIDO IMPUESTO]],"CUMPLE","NO CUMPLE")</f>
        <v>CUMPLE</v>
      </c>
    </row>
    <row r="6" spans="1:12" x14ac:dyDescent="0.3">
      <c r="A6" s="8">
        <v>228</v>
      </c>
      <c r="B6" s="9">
        <v>50131700</v>
      </c>
      <c r="C6" s="10" t="s">
        <v>16</v>
      </c>
      <c r="D6" s="11" t="s">
        <v>17</v>
      </c>
      <c r="E6" s="9" t="s">
        <v>12</v>
      </c>
      <c r="F6" s="12">
        <v>1</v>
      </c>
      <c r="G6" s="27">
        <v>21000</v>
      </c>
      <c r="H6" s="14">
        <v>0</v>
      </c>
      <c r="I6" s="13" t="s">
        <v>1228</v>
      </c>
      <c r="J6" s="27">
        <v>21000</v>
      </c>
      <c r="K6" s="31">
        <v>21000</v>
      </c>
      <c r="L6" t="str">
        <f>+IF(Tabla434[[#This Row],[VALOR UNITARIO INCLUIDO IMPUESTO]]&lt;=Tabla434[[#This Row],[PROMEDIO VALOR UNITARIO INLCUIDO IMPUESTO]],"CUMPLE","NO CUMPLE")</f>
        <v>CUMPLE</v>
      </c>
    </row>
    <row r="7" spans="1:12" ht="28.8" x14ac:dyDescent="0.3">
      <c r="A7" s="8">
        <v>229</v>
      </c>
      <c r="B7" s="9">
        <v>50131700</v>
      </c>
      <c r="C7" s="10" t="s">
        <v>18</v>
      </c>
      <c r="D7" s="11" t="s">
        <v>19</v>
      </c>
      <c r="E7" s="9" t="s">
        <v>12</v>
      </c>
      <c r="F7" s="12">
        <v>1</v>
      </c>
      <c r="G7" s="27">
        <v>28444</v>
      </c>
      <c r="H7" s="14">
        <v>0</v>
      </c>
      <c r="I7" s="13" t="s">
        <v>1228</v>
      </c>
      <c r="J7" s="27">
        <v>28444</v>
      </c>
      <c r="K7" s="31">
        <v>28444</v>
      </c>
      <c r="L7" t="str">
        <f>+IF(Tabla434[[#This Row],[VALOR UNITARIO INCLUIDO IMPUESTO]]&lt;=Tabla434[[#This Row],[PROMEDIO VALOR UNITARIO INLCUIDO IMPUESTO]],"CUMPLE","NO CUMPLE")</f>
        <v>CUMPLE</v>
      </c>
    </row>
    <row r="8" spans="1:12" x14ac:dyDescent="0.3">
      <c r="A8" s="8">
        <v>234</v>
      </c>
      <c r="B8" s="9">
        <v>50131700</v>
      </c>
      <c r="C8" s="10" t="s">
        <v>20</v>
      </c>
      <c r="D8" s="11" t="s">
        <v>21</v>
      </c>
      <c r="E8" s="9" t="s">
        <v>22</v>
      </c>
      <c r="F8" s="12">
        <v>1</v>
      </c>
      <c r="G8" s="27">
        <v>39214</v>
      </c>
      <c r="H8" s="14">
        <v>0.19</v>
      </c>
      <c r="I8" s="27">
        <v>7450.66</v>
      </c>
      <c r="J8" s="27">
        <v>46664.66</v>
      </c>
      <c r="K8" s="31">
        <v>46664.66</v>
      </c>
      <c r="L8" t="str">
        <f>+IF(Tabla434[[#This Row],[VALOR UNITARIO INCLUIDO IMPUESTO]]&lt;=Tabla434[[#This Row],[PROMEDIO VALOR UNITARIO INLCUIDO IMPUESTO]],"CUMPLE","NO CUMPLE")</f>
        <v>CUMPLE</v>
      </c>
    </row>
    <row r="9" spans="1:12" x14ac:dyDescent="0.3">
      <c r="A9" s="8">
        <v>355</v>
      </c>
      <c r="B9" s="9">
        <v>50131700</v>
      </c>
      <c r="C9" s="10" t="s">
        <v>23</v>
      </c>
      <c r="D9" s="11" t="s">
        <v>24</v>
      </c>
      <c r="E9" s="9" t="s">
        <v>12</v>
      </c>
      <c r="F9" s="12">
        <v>1</v>
      </c>
      <c r="G9" s="27">
        <v>112026.5</v>
      </c>
      <c r="H9" s="14">
        <v>0.19</v>
      </c>
      <c r="I9" s="27">
        <v>21285.040000000001</v>
      </c>
      <c r="J9" s="27">
        <v>133311.54</v>
      </c>
      <c r="K9" s="31">
        <v>133311.54</v>
      </c>
      <c r="L9" t="str">
        <f>+IF(Tabla434[[#This Row],[VALOR UNITARIO INCLUIDO IMPUESTO]]&lt;=Tabla434[[#This Row],[PROMEDIO VALOR UNITARIO INLCUIDO IMPUESTO]],"CUMPLE","NO CUMPLE")</f>
        <v>CUMPLE</v>
      </c>
    </row>
    <row r="10" spans="1:12" ht="28.8" x14ac:dyDescent="0.3">
      <c r="A10" s="8">
        <v>8</v>
      </c>
      <c r="B10" s="9">
        <v>50367200</v>
      </c>
      <c r="C10" s="10" t="s">
        <v>25</v>
      </c>
      <c r="D10" s="11" t="s">
        <v>26</v>
      </c>
      <c r="E10" s="9" t="s">
        <v>12</v>
      </c>
      <c r="F10" s="12">
        <v>1</v>
      </c>
      <c r="G10" s="27">
        <v>81725</v>
      </c>
      <c r="H10" s="14">
        <v>0.19</v>
      </c>
      <c r="I10" s="27">
        <v>15527.75</v>
      </c>
      <c r="J10" s="27">
        <v>97252.75</v>
      </c>
      <c r="K10" s="31">
        <v>97252.75</v>
      </c>
      <c r="L10" t="str">
        <f>+IF(Tabla434[[#This Row],[VALOR UNITARIO INCLUIDO IMPUESTO]]&lt;=Tabla434[[#This Row],[PROMEDIO VALOR UNITARIO INLCUIDO IMPUESTO]],"CUMPLE","NO CUMPLE")</f>
        <v>CUMPLE</v>
      </c>
    </row>
    <row r="11" spans="1:12" ht="28.8" x14ac:dyDescent="0.3">
      <c r="A11" s="8">
        <v>9</v>
      </c>
      <c r="B11" s="9">
        <v>50307200</v>
      </c>
      <c r="C11" s="10" t="s">
        <v>27</v>
      </c>
      <c r="D11" s="11" t="s">
        <v>28</v>
      </c>
      <c r="E11" s="9" t="s">
        <v>12</v>
      </c>
      <c r="F11" s="12">
        <v>1</v>
      </c>
      <c r="G11" s="27">
        <v>13674</v>
      </c>
      <c r="H11" s="14">
        <v>0.19</v>
      </c>
      <c r="I11" s="27">
        <v>2598.06</v>
      </c>
      <c r="J11" s="27">
        <v>16272.06</v>
      </c>
      <c r="K11" s="31">
        <v>16272.06</v>
      </c>
      <c r="L11" t="str">
        <f>+IF(Tabla434[[#This Row],[VALOR UNITARIO INCLUIDO IMPUESTO]]&lt;=Tabla434[[#This Row],[PROMEDIO VALOR UNITARIO INLCUIDO IMPUESTO]],"CUMPLE","NO CUMPLE")</f>
        <v>CUMPLE</v>
      </c>
    </row>
    <row r="12" spans="1:12" ht="28.8" x14ac:dyDescent="0.3">
      <c r="A12" s="8">
        <v>10</v>
      </c>
      <c r="B12" s="9">
        <v>50367200</v>
      </c>
      <c r="C12" s="10" t="s">
        <v>29</v>
      </c>
      <c r="D12" s="11" t="s">
        <v>30</v>
      </c>
      <c r="E12" s="9" t="s">
        <v>12</v>
      </c>
      <c r="F12" s="12">
        <v>1</v>
      </c>
      <c r="G12" s="27">
        <v>15564.5</v>
      </c>
      <c r="H12" s="14">
        <v>0.19</v>
      </c>
      <c r="I12" s="27">
        <v>2957.26</v>
      </c>
      <c r="J12" s="27">
        <v>18521.759999999998</v>
      </c>
      <c r="K12" s="31">
        <v>18521.759999999998</v>
      </c>
      <c r="L12" t="str">
        <f>+IF(Tabla434[[#This Row],[VALOR UNITARIO INCLUIDO IMPUESTO]]&lt;=Tabla434[[#This Row],[PROMEDIO VALOR UNITARIO INLCUIDO IMPUESTO]],"CUMPLE","NO CUMPLE")</f>
        <v>CUMPLE</v>
      </c>
    </row>
    <row r="13" spans="1:12" ht="57.6" x14ac:dyDescent="0.3">
      <c r="A13" s="8">
        <v>11</v>
      </c>
      <c r="B13" s="9">
        <v>50367200</v>
      </c>
      <c r="C13" s="10" t="s">
        <v>31</v>
      </c>
      <c r="D13" s="11" t="s">
        <v>32</v>
      </c>
      <c r="E13" s="9" t="s">
        <v>12</v>
      </c>
      <c r="F13" s="12">
        <v>1</v>
      </c>
      <c r="G13" s="27">
        <v>12620</v>
      </c>
      <c r="H13" s="14">
        <v>0.19</v>
      </c>
      <c r="I13" s="27">
        <v>2397.8000000000002</v>
      </c>
      <c r="J13" s="27">
        <v>15017.8</v>
      </c>
      <c r="K13" s="31">
        <v>15017.8</v>
      </c>
      <c r="L13" t="str">
        <f>+IF(Tabla434[[#This Row],[VALOR UNITARIO INCLUIDO IMPUESTO]]&lt;=Tabla434[[#This Row],[PROMEDIO VALOR UNITARIO INLCUIDO IMPUESTO]],"CUMPLE","NO CUMPLE")</f>
        <v>CUMPLE</v>
      </c>
    </row>
    <row r="14" spans="1:12" ht="43.2" x14ac:dyDescent="0.3">
      <c r="A14" s="8">
        <v>12</v>
      </c>
      <c r="B14" s="9">
        <v>50402800</v>
      </c>
      <c r="C14" s="10" t="s">
        <v>33</v>
      </c>
      <c r="D14" s="11" t="s">
        <v>34</v>
      </c>
      <c r="E14" s="9" t="s">
        <v>22</v>
      </c>
      <c r="F14" s="12">
        <v>1</v>
      </c>
      <c r="G14" s="27">
        <v>13860</v>
      </c>
      <c r="H14" s="14">
        <v>0</v>
      </c>
      <c r="I14" s="13" t="s">
        <v>1228</v>
      </c>
      <c r="J14" s="27">
        <v>13860</v>
      </c>
      <c r="K14" s="31">
        <v>13860</v>
      </c>
      <c r="L14" t="str">
        <f>+IF(Tabla434[[#This Row],[VALOR UNITARIO INCLUIDO IMPUESTO]]&lt;=Tabla434[[#This Row],[PROMEDIO VALOR UNITARIO INLCUIDO IMPUESTO]],"CUMPLE","NO CUMPLE")</f>
        <v>CUMPLE</v>
      </c>
    </row>
    <row r="15" spans="1:12" x14ac:dyDescent="0.3">
      <c r="A15" s="8">
        <v>13</v>
      </c>
      <c r="B15" s="9">
        <v>10151814</v>
      </c>
      <c r="C15" s="10" t="s">
        <v>35</v>
      </c>
      <c r="D15" s="11" t="s">
        <v>36</v>
      </c>
      <c r="E15" s="9" t="s">
        <v>22</v>
      </c>
      <c r="F15" s="12">
        <v>1</v>
      </c>
      <c r="G15" s="27">
        <v>97945</v>
      </c>
      <c r="H15" s="14">
        <v>0.19</v>
      </c>
      <c r="I15" s="27">
        <v>18609.55</v>
      </c>
      <c r="J15" s="27">
        <v>116554.55</v>
      </c>
      <c r="K15" s="31">
        <v>116554.55</v>
      </c>
      <c r="L15" t="str">
        <f>+IF(Tabla434[[#This Row],[VALOR UNITARIO INCLUIDO IMPUESTO]]&lt;=Tabla434[[#This Row],[PROMEDIO VALOR UNITARIO INLCUIDO IMPUESTO]],"CUMPLE","NO CUMPLE")</f>
        <v>CUMPLE</v>
      </c>
    </row>
    <row r="16" spans="1:12" ht="100.8" x14ac:dyDescent="0.3">
      <c r="A16" s="8">
        <v>14</v>
      </c>
      <c r="B16" s="9">
        <v>12162200</v>
      </c>
      <c r="C16" s="10" t="s">
        <v>37</v>
      </c>
      <c r="D16" s="11" t="s">
        <v>38</v>
      </c>
      <c r="E16" s="9" t="s">
        <v>22</v>
      </c>
      <c r="F16" s="12">
        <v>1</v>
      </c>
      <c r="G16" s="27">
        <v>30755</v>
      </c>
      <c r="H16" s="14">
        <v>0.19</v>
      </c>
      <c r="I16" s="27">
        <v>5843.45</v>
      </c>
      <c r="J16" s="27">
        <v>36598.449999999997</v>
      </c>
      <c r="K16" s="31">
        <v>36598.449999999997</v>
      </c>
      <c r="L16" t="str">
        <f>+IF(Tabla434[[#This Row],[VALOR UNITARIO INCLUIDO IMPUESTO]]&lt;=Tabla434[[#This Row],[PROMEDIO VALOR UNITARIO INLCUIDO IMPUESTO]],"CUMPLE","NO CUMPLE")</f>
        <v>CUMPLE</v>
      </c>
    </row>
    <row r="17" spans="1:12" ht="115.2" x14ac:dyDescent="0.3">
      <c r="A17" s="8">
        <v>15</v>
      </c>
      <c r="B17" s="9">
        <v>12171504</v>
      </c>
      <c r="C17" s="10" t="s">
        <v>39</v>
      </c>
      <c r="D17" s="11" t="s">
        <v>40</v>
      </c>
      <c r="E17" s="9" t="s">
        <v>12</v>
      </c>
      <c r="F17" s="12">
        <v>1</v>
      </c>
      <c r="G17" s="27">
        <v>61920</v>
      </c>
      <c r="H17" s="14">
        <v>0.19</v>
      </c>
      <c r="I17" s="27">
        <v>11764.8</v>
      </c>
      <c r="J17" s="27">
        <v>73684.800000000003</v>
      </c>
      <c r="K17" s="31">
        <v>73684.800000000003</v>
      </c>
      <c r="L17" t="str">
        <f>+IF(Tabla434[[#This Row],[VALOR UNITARIO INCLUIDO IMPUESTO]]&lt;=Tabla434[[#This Row],[PROMEDIO VALOR UNITARIO INLCUIDO IMPUESTO]],"CUMPLE","NO CUMPLE")</f>
        <v>CUMPLE</v>
      </c>
    </row>
    <row r="18" spans="1:12" ht="115.2" x14ac:dyDescent="0.3">
      <c r="A18" s="8">
        <v>16</v>
      </c>
      <c r="B18" s="9">
        <v>12171504</v>
      </c>
      <c r="C18" s="10" t="s">
        <v>41</v>
      </c>
      <c r="D18" s="11" t="s">
        <v>42</v>
      </c>
      <c r="E18" s="9" t="s">
        <v>12</v>
      </c>
      <c r="F18" s="12">
        <v>1</v>
      </c>
      <c r="G18" s="27">
        <v>61920</v>
      </c>
      <c r="H18" s="14">
        <v>0.19</v>
      </c>
      <c r="I18" s="27">
        <v>11764.8</v>
      </c>
      <c r="J18" s="27">
        <v>73684.800000000003</v>
      </c>
      <c r="K18" s="31">
        <v>73684.800000000003</v>
      </c>
      <c r="L18" t="str">
        <f>+IF(Tabla434[[#This Row],[VALOR UNITARIO INCLUIDO IMPUESTO]]&lt;=Tabla434[[#This Row],[PROMEDIO VALOR UNITARIO INLCUIDO IMPUESTO]],"CUMPLE","NO CUMPLE")</f>
        <v>CUMPLE</v>
      </c>
    </row>
    <row r="19" spans="1:12" ht="115.2" x14ac:dyDescent="0.3">
      <c r="A19" s="8">
        <v>17</v>
      </c>
      <c r="B19" s="9">
        <v>50405901</v>
      </c>
      <c r="C19" s="10" t="s">
        <v>43</v>
      </c>
      <c r="D19" s="11" t="s">
        <v>44</v>
      </c>
      <c r="E19" s="9" t="s">
        <v>12</v>
      </c>
      <c r="F19" s="12">
        <v>1</v>
      </c>
      <c r="G19" s="27">
        <v>81707.5</v>
      </c>
      <c r="H19" s="14">
        <v>0.19</v>
      </c>
      <c r="I19" s="27">
        <v>15524.43</v>
      </c>
      <c r="J19" s="27">
        <v>97231.93</v>
      </c>
      <c r="K19" s="31">
        <v>97231.93</v>
      </c>
      <c r="L19" t="str">
        <f>+IF(Tabla434[[#This Row],[VALOR UNITARIO INCLUIDO IMPUESTO]]&lt;=Tabla434[[#This Row],[PROMEDIO VALOR UNITARIO INLCUIDO IMPUESTO]],"CUMPLE","NO CUMPLE")</f>
        <v>CUMPLE</v>
      </c>
    </row>
    <row r="20" spans="1:12" x14ac:dyDescent="0.3">
      <c r="A20" s="8">
        <v>432</v>
      </c>
      <c r="B20" s="9">
        <v>50301500</v>
      </c>
      <c r="C20" s="10" t="s">
        <v>45</v>
      </c>
      <c r="D20" s="11" t="s">
        <v>45</v>
      </c>
      <c r="E20" s="9" t="s">
        <v>22</v>
      </c>
      <c r="F20" s="12">
        <v>1</v>
      </c>
      <c r="G20" s="27">
        <v>27926</v>
      </c>
      <c r="H20" s="14">
        <v>0</v>
      </c>
      <c r="I20" s="13" t="s">
        <v>1228</v>
      </c>
      <c r="J20" s="27">
        <v>27926</v>
      </c>
      <c r="K20" s="31">
        <v>27926</v>
      </c>
      <c r="L20" t="str">
        <f>+IF(Tabla434[[#This Row],[VALOR UNITARIO INCLUIDO IMPUESTO]]&lt;=Tabla434[[#This Row],[PROMEDIO VALOR UNITARIO INLCUIDO IMPUESTO]],"CUMPLE","NO CUMPLE")</f>
        <v>CUMPLE</v>
      </c>
    </row>
    <row r="21" spans="1:12" ht="57.6" x14ac:dyDescent="0.3">
      <c r="A21" s="8">
        <v>19</v>
      </c>
      <c r="B21" s="9">
        <v>50202301</v>
      </c>
      <c r="C21" s="10" t="s">
        <v>46</v>
      </c>
      <c r="D21" s="11" t="s">
        <v>47</v>
      </c>
      <c r="E21" s="9" t="s">
        <v>12</v>
      </c>
      <c r="F21" s="12">
        <v>1</v>
      </c>
      <c r="G21" s="27">
        <v>3990</v>
      </c>
      <c r="H21" s="14">
        <v>0</v>
      </c>
      <c r="I21" s="13" t="s">
        <v>1228</v>
      </c>
      <c r="J21" s="27">
        <v>3990</v>
      </c>
      <c r="K21" s="31">
        <v>3990</v>
      </c>
      <c r="L21" t="str">
        <f>+IF(Tabla434[[#This Row],[VALOR UNITARIO INCLUIDO IMPUESTO]]&lt;=Tabla434[[#This Row],[PROMEDIO VALOR UNITARIO INLCUIDO IMPUESTO]],"CUMPLE","NO CUMPLE")</f>
        <v>CUMPLE</v>
      </c>
    </row>
    <row r="22" spans="1:12" ht="43.2" x14ac:dyDescent="0.3">
      <c r="A22" s="8">
        <v>20</v>
      </c>
      <c r="B22" s="9">
        <v>50202310</v>
      </c>
      <c r="C22" s="10" t="s">
        <v>48</v>
      </c>
      <c r="D22" s="11" t="s">
        <v>49</v>
      </c>
      <c r="E22" s="9" t="s">
        <v>12</v>
      </c>
      <c r="F22" s="12">
        <v>1</v>
      </c>
      <c r="G22" s="27">
        <v>3840</v>
      </c>
      <c r="H22" s="14">
        <v>0</v>
      </c>
      <c r="I22" s="13" t="s">
        <v>1228</v>
      </c>
      <c r="J22" s="27">
        <v>3840</v>
      </c>
      <c r="K22" s="31">
        <v>3840</v>
      </c>
      <c r="L22" t="str">
        <f>+IF(Tabla434[[#This Row],[VALOR UNITARIO INCLUIDO IMPUESTO]]&lt;=Tabla434[[#This Row],[PROMEDIO VALOR UNITARIO INLCUIDO IMPUESTO]],"CUMPLE","NO CUMPLE")</f>
        <v>CUMPLE</v>
      </c>
    </row>
    <row r="23" spans="1:12" x14ac:dyDescent="0.3">
      <c r="A23" s="8">
        <v>21</v>
      </c>
      <c r="B23" s="9">
        <v>50401700</v>
      </c>
      <c r="C23" s="10" t="s">
        <v>50</v>
      </c>
      <c r="D23" s="11" t="s">
        <v>51</v>
      </c>
      <c r="E23" s="9" t="s">
        <v>22</v>
      </c>
      <c r="F23" s="12">
        <v>1</v>
      </c>
      <c r="G23" s="27">
        <v>28973</v>
      </c>
      <c r="H23" s="14">
        <v>0</v>
      </c>
      <c r="I23" s="13" t="s">
        <v>1228</v>
      </c>
      <c r="J23" s="27">
        <v>28973</v>
      </c>
      <c r="K23" s="31">
        <v>28973</v>
      </c>
      <c r="L23" t="str">
        <f>+IF(Tabla434[[#This Row],[VALOR UNITARIO INCLUIDO IMPUESTO]]&lt;=Tabla434[[#This Row],[PROMEDIO VALOR UNITARIO INLCUIDO IMPUESTO]],"CUMPLE","NO CUMPLE")</f>
        <v>CUMPLE</v>
      </c>
    </row>
    <row r="24" spans="1:12" x14ac:dyDescent="0.3">
      <c r="A24" s="8">
        <v>22</v>
      </c>
      <c r="B24" s="9">
        <v>50401736</v>
      </c>
      <c r="C24" s="10" t="s">
        <v>52</v>
      </c>
      <c r="D24" s="11" t="s">
        <v>53</v>
      </c>
      <c r="E24" s="9" t="s">
        <v>22</v>
      </c>
      <c r="F24" s="12">
        <v>1</v>
      </c>
      <c r="G24" s="27">
        <v>18696</v>
      </c>
      <c r="H24" s="14">
        <v>0</v>
      </c>
      <c r="I24" s="13" t="s">
        <v>1228</v>
      </c>
      <c r="J24" s="27">
        <v>18696</v>
      </c>
      <c r="K24" s="31">
        <v>18696</v>
      </c>
      <c r="L24" t="str">
        <f>+IF(Tabla434[[#This Row],[VALOR UNITARIO INCLUIDO IMPUESTO]]&lt;=Tabla434[[#This Row],[PROMEDIO VALOR UNITARIO INLCUIDO IMPUESTO]],"CUMPLE","NO CUMPLE")</f>
        <v>CUMPLE</v>
      </c>
    </row>
    <row r="25" spans="1:12" ht="28.8" x14ac:dyDescent="0.3">
      <c r="A25" s="8">
        <v>23</v>
      </c>
      <c r="B25" s="9">
        <v>10151532</v>
      </c>
      <c r="C25" s="10" t="s">
        <v>54</v>
      </c>
      <c r="D25" s="11" t="s">
        <v>55</v>
      </c>
      <c r="E25" s="9" t="s">
        <v>22</v>
      </c>
      <c r="F25" s="12">
        <v>1</v>
      </c>
      <c r="G25" s="27">
        <v>7735</v>
      </c>
      <c r="H25" s="14">
        <v>0</v>
      </c>
      <c r="I25" s="13" t="s">
        <v>1228</v>
      </c>
      <c r="J25" s="27">
        <v>7735</v>
      </c>
      <c r="K25" s="31">
        <v>7735</v>
      </c>
      <c r="L25" t="str">
        <f>+IF(Tabla434[[#This Row],[VALOR UNITARIO INCLUIDO IMPUESTO]]&lt;=Tabla434[[#This Row],[PROMEDIO VALOR UNITARIO INLCUIDO IMPUESTO]],"CUMPLE","NO CUMPLE")</f>
        <v>CUMPLE</v>
      </c>
    </row>
    <row r="26" spans="1:12" x14ac:dyDescent="0.3">
      <c r="A26" s="8">
        <v>24</v>
      </c>
      <c r="B26" s="9">
        <v>50405601</v>
      </c>
      <c r="C26" s="10" t="s">
        <v>56</v>
      </c>
      <c r="D26" s="11" t="s">
        <v>57</v>
      </c>
      <c r="E26" s="9" t="s">
        <v>22</v>
      </c>
      <c r="F26" s="12">
        <v>1</v>
      </c>
      <c r="G26" s="27">
        <v>49818</v>
      </c>
      <c r="H26" s="14">
        <v>0</v>
      </c>
      <c r="I26" s="13" t="s">
        <v>1228</v>
      </c>
      <c r="J26" s="27">
        <v>49818</v>
      </c>
      <c r="K26" s="31">
        <v>49818</v>
      </c>
      <c r="L26" t="str">
        <f>+IF(Tabla434[[#This Row],[VALOR UNITARIO INCLUIDO IMPUESTO]]&lt;=Tabla434[[#This Row],[PROMEDIO VALOR UNITARIO INLCUIDO IMPUESTO]],"CUMPLE","NO CUMPLE")</f>
        <v>CUMPLE</v>
      </c>
    </row>
    <row r="27" spans="1:12" ht="28.8" x14ac:dyDescent="0.3">
      <c r="A27" s="8">
        <v>25</v>
      </c>
      <c r="B27" s="9">
        <v>50405600</v>
      </c>
      <c r="C27" s="10" t="s">
        <v>58</v>
      </c>
      <c r="D27" s="11" t="s">
        <v>59</v>
      </c>
      <c r="E27" s="9" t="s">
        <v>12</v>
      </c>
      <c r="F27" s="12">
        <v>1</v>
      </c>
      <c r="G27" s="27">
        <v>58990</v>
      </c>
      <c r="H27" s="14">
        <v>0.19</v>
      </c>
      <c r="I27" s="27">
        <v>11208.1</v>
      </c>
      <c r="J27" s="27">
        <v>70198.100000000006</v>
      </c>
      <c r="K27" s="31">
        <v>70198.100000000006</v>
      </c>
      <c r="L27" t="str">
        <f>+IF(Tabla434[[#This Row],[VALOR UNITARIO INCLUIDO IMPUESTO]]&lt;=Tabla434[[#This Row],[PROMEDIO VALOR UNITARIO INLCUIDO IMPUESTO]],"CUMPLE","NO CUMPLE")</f>
        <v>CUMPLE</v>
      </c>
    </row>
    <row r="28" spans="1:12" ht="28.8" x14ac:dyDescent="0.3">
      <c r="A28" s="8">
        <v>26</v>
      </c>
      <c r="B28" s="9">
        <v>50405600</v>
      </c>
      <c r="C28" s="10" t="s">
        <v>60</v>
      </c>
      <c r="D28" s="11" t="s">
        <v>61</v>
      </c>
      <c r="E28" s="9" t="s">
        <v>22</v>
      </c>
      <c r="F28" s="12">
        <v>1</v>
      </c>
      <c r="G28" s="27">
        <v>15706.5</v>
      </c>
      <c r="H28" s="14">
        <v>0</v>
      </c>
      <c r="I28" s="13" t="s">
        <v>1228</v>
      </c>
      <c r="J28" s="27">
        <v>15706.5</v>
      </c>
      <c r="K28" s="31">
        <v>15706.5</v>
      </c>
      <c r="L28" t="str">
        <f>+IF(Tabla434[[#This Row],[VALOR UNITARIO INCLUIDO IMPUESTO]]&lt;=Tabla434[[#This Row],[PROMEDIO VALOR UNITARIO INLCUIDO IMPUESTO]],"CUMPLE","NO CUMPLE")</f>
        <v>CUMPLE</v>
      </c>
    </row>
    <row r="29" spans="1:12" x14ac:dyDescent="0.3">
      <c r="A29" s="8">
        <v>27</v>
      </c>
      <c r="B29" s="9">
        <v>50405600</v>
      </c>
      <c r="C29" s="10" t="s">
        <v>62</v>
      </c>
      <c r="D29" s="11" t="s">
        <v>62</v>
      </c>
      <c r="E29" s="9" t="s">
        <v>22</v>
      </c>
      <c r="F29" s="12">
        <v>1</v>
      </c>
      <c r="G29" s="27">
        <v>18773</v>
      </c>
      <c r="H29" s="14">
        <v>0</v>
      </c>
      <c r="I29" s="13" t="s">
        <v>1228</v>
      </c>
      <c r="J29" s="27">
        <v>18773</v>
      </c>
      <c r="K29" s="31">
        <v>18773</v>
      </c>
      <c r="L29" t="str">
        <f>+IF(Tabla434[[#This Row],[VALOR UNITARIO INCLUIDO IMPUESTO]]&lt;=Tabla434[[#This Row],[PROMEDIO VALOR UNITARIO INLCUIDO IMPUESTO]],"CUMPLE","NO CUMPLE")</f>
        <v>CUMPLE</v>
      </c>
    </row>
    <row r="30" spans="1:12" x14ac:dyDescent="0.3">
      <c r="A30" s="8">
        <v>28</v>
      </c>
      <c r="B30" s="9">
        <v>50405600</v>
      </c>
      <c r="C30" s="10" t="s">
        <v>63</v>
      </c>
      <c r="D30" s="11" t="s">
        <v>64</v>
      </c>
      <c r="E30" s="9" t="s">
        <v>12</v>
      </c>
      <c r="F30" s="12">
        <v>1</v>
      </c>
      <c r="G30" s="27">
        <v>20531.5</v>
      </c>
      <c r="H30" s="14">
        <v>0.19</v>
      </c>
      <c r="I30" s="27">
        <v>3900.99</v>
      </c>
      <c r="J30" s="27">
        <v>24432.49</v>
      </c>
      <c r="K30" s="31">
        <v>24432.49</v>
      </c>
      <c r="L30" t="str">
        <f>+IF(Tabla434[[#This Row],[VALOR UNITARIO INCLUIDO IMPUESTO]]&lt;=Tabla434[[#This Row],[PROMEDIO VALOR UNITARIO INLCUIDO IMPUESTO]],"CUMPLE","NO CUMPLE")</f>
        <v>CUMPLE</v>
      </c>
    </row>
    <row r="31" spans="1:12" x14ac:dyDescent="0.3">
      <c r="A31" s="8">
        <v>29</v>
      </c>
      <c r="B31" s="9">
        <v>50405600</v>
      </c>
      <c r="C31" s="10" t="s">
        <v>65</v>
      </c>
      <c r="D31" s="11" t="s">
        <v>66</v>
      </c>
      <c r="E31" s="9" t="s">
        <v>12</v>
      </c>
      <c r="F31" s="12">
        <v>1</v>
      </c>
      <c r="G31" s="27">
        <v>16695.5</v>
      </c>
      <c r="H31" s="14">
        <v>0.19</v>
      </c>
      <c r="I31" s="27">
        <v>3172.15</v>
      </c>
      <c r="J31" s="27">
        <v>19867.650000000001</v>
      </c>
      <c r="K31" s="31">
        <v>19867.650000000001</v>
      </c>
      <c r="L31" t="str">
        <f>+IF(Tabla434[[#This Row],[VALOR UNITARIO INCLUIDO IMPUESTO]]&lt;=Tabla434[[#This Row],[PROMEDIO VALOR UNITARIO INLCUIDO IMPUESTO]],"CUMPLE","NO CUMPLE")</f>
        <v>CUMPLE</v>
      </c>
    </row>
    <row r="32" spans="1:12" ht="28.8" x14ac:dyDescent="0.3">
      <c r="A32" s="8">
        <v>30</v>
      </c>
      <c r="B32" s="9">
        <v>50405600</v>
      </c>
      <c r="C32" s="10" t="s">
        <v>67</v>
      </c>
      <c r="D32" s="11" t="s">
        <v>68</v>
      </c>
      <c r="E32" s="9" t="s">
        <v>12</v>
      </c>
      <c r="F32" s="12">
        <v>1</v>
      </c>
      <c r="G32" s="27">
        <v>15732</v>
      </c>
      <c r="H32" s="14">
        <v>0.19</v>
      </c>
      <c r="I32" s="27">
        <v>2989.08</v>
      </c>
      <c r="J32" s="27">
        <v>18721.080000000002</v>
      </c>
      <c r="K32" s="31">
        <v>18721.080000000002</v>
      </c>
      <c r="L32" t="str">
        <f>+IF(Tabla434[[#This Row],[VALOR UNITARIO INCLUIDO IMPUESTO]]&lt;=Tabla434[[#This Row],[PROMEDIO VALOR UNITARIO INLCUIDO IMPUESTO]],"CUMPLE","NO CUMPLE")</f>
        <v>CUMPLE</v>
      </c>
    </row>
    <row r="33" spans="1:12" ht="28.8" x14ac:dyDescent="0.3">
      <c r="A33" s="8">
        <v>31</v>
      </c>
      <c r="B33" s="9">
        <v>50405600</v>
      </c>
      <c r="C33" s="10" t="s">
        <v>69</v>
      </c>
      <c r="D33" s="11" t="s">
        <v>70</v>
      </c>
      <c r="E33" s="9" t="s">
        <v>22</v>
      </c>
      <c r="F33" s="12">
        <v>1</v>
      </c>
      <c r="G33" s="27">
        <v>74947.5</v>
      </c>
      <c r="H33" s="14">
        <v>0.19</v>
      </c>
      <c r="I33" s="27">
        <v>14240.03</v>
      </c>
      <c r="J33" s="27">
        <v>89187.53</v>
      </c>
      <c r="K33" s="31">
        <v>89187.53</v>
      </c>
      <c r="L33" t="str">
        <f>+IF(Tabla434[[#This Row],[VALOR UNITARIO INCLUIDO IMPUESTO]]&lt;=Tabla434[[#This Row],[PROMEDIO VALOR UNITARIO INLCUIDO IMPUESTO]],"CUMPLE","NO CUMPLE")</f>
        <v>CUMPLE</v>
      </c>
    </row>
    <row r="34" spans="1:12" ht="28.8" x14ac:dyDescent="0.3">
      <c r="A34" s="8">
        <v>32</v>
      </c>
      <c r="B34" s="9">
        <v>50405600</v>
      </c>
      <c r="C34" s="10" t="s">
        <v>71</v>
      </c>
      <c r="D34" s="11" t="s">
        <v>72</v>
      </c>
      <c r="E34" s="9" t="s">
        <v>12</v>
      </c>
      <c r="F34" s="12">
        <v>1</v>
      </c>
      <c r="G34" s="27">
        <v>59850</v>
      </c>
      <c r="H34" s="14">
        <v>0.19</v>
      </c>
      <c r="I34" s="27">
        <v>11371.5</v>
      </c>
      <c r="J34" s="27">
        <v>71221.5</v>
      </c>
      <c r="K34" s="31">
        <v>71221.5</v>
      </c>
      <c r="L34" t="str">
        <f>+IF(Tabla434[[#This Row],[VALOR UNITARIO INCLUIDO IMPUESTO]]&lt;=Tabla434[[#This Row],[PROMEDIO VALOR UNITARIO INLCUIDO IMPUESTO]],"CUMPLE","NO CUMPLE")</f>
        <v>CUMPLE</v>
      </c>
    </row>
    <row r="35" spans="1:12" x14ac:dyDescent="0.3">
      <c r="A35" s="8">
        <v>33</v>
      </c>
      <c r="B35" s="9">
        <v>50405600</v>
      </c>
      <c r="C35" s="10" t="s">
        <v>73</v>
      </c>
      <c r="D35" s="11" t="s">
        <v>74</v>
      </c>
      <c r="E35" s="9" t="s">
        <v>22</v>
      </c>
      <c r="F35" s="12">
        <v>1</v>
      </c>
      <c r="G35" s="27">
        <v>58965</v>
      </c>
      <c r="H35" s="14">
        <v>0.19</v>
      </c>
      <c r="I35" s="27">
        <v>11203.35</v>
      </c>
      <c r="J35" s="27">
        <v>70168.350000000006</v>
      </c>
      <c r="K35" s="31">
        <v>70168.350000000006</v>
      </c>
      <c r="L35" t="str">
        <f>+IF(Tabla434[[#This Row],[VALOR UNITARIO INCLUIDO IMPUESTO]]&lt;=Tabla434[[#This Row],[PROMEDIO VALOR UNITARIO INLCUIDO IMPUESTO]],"CUMPLE","NO CUMPLE")</f>
        <v>CUMPLE</v>
      </c>
    </row>
    <row r="36" spans="1:12" x14ac:dyDescent="0.3">
      <c r="A36" s="8">
        <v>34</v>
      </c>
      <c r="B36" s="9">
        <v>50405600</v>
      </c>
      <c r="C36" s="10" t="s">
        <v>75</v>
      </c>
      <c r="D36" s="11" t="s">
        <v>76</v>
      </c>
      <c r="E36" s="9" t="s">
        <v>12</v>
      </c>
      <c r="F36" s="12">
        <v>1</v>
      </c>
      <c r="G36" s="27">
        <v>12645.5</v>
      </c>
      <c r="H36" s="14">
        <v>0.19</v>
      </c>
      <c r="I36" s="27">
        <v>2402.65</v>
      </c>
      <c r="J36" s="27">
        <v>15048.15</v>
      </c>
      <c r="K36" s="31">
        <v>15048.15</v>
      </c>
      <c r="L36" t="str">
        <f>+IF(Tabla434[[#This Row],[VALOR UNITARIO INCLUIDO IMPUESTO]]&lt;=Tabla434[[#This Row],[PROMEDIO VALOR UNITARIO INLCUIDO IMPUESTO]],"CUMPLE","NO CUMPLE")</f>
        <v>CUMPLE</v>
      </c>
    </row>
    <row r="37" spans="1:12" x14ac:dyDescent="0.3">
      <c r="A37" s="8">
        <v>35</v>
      </c>
      <c r="B37" s="9">
        <v>50405600</v>
      </c>
      <c r="C37" s="10" t="s">
        <v>77</v>
      </c>
      <c r="D37" s="11" t="s">
        <v>77</v>
      </c>
      <c r="E37" s="9" t="s">
        <v>12</v>
      </c>
      <c r="F37" s="12">
        <v>1</v>
      </c>
      <c r="G37" s="27">
        <v>12645.5</v>
      </c>
      <c r="H37" s="14">
        <v>0.19</v>
      </c>
      <c r="I37" s="27">
        <v>2402.65</v>
      </c>
      <c r="J37" s="27">
        <v>15048.15</v>
      </c>
      <c r="K37" s="31">
        <v>15048.15</v>
      </c>
      <c r="L37" t="str">
        <f>+IF(Tabla434[[#This Row],[VALOR UNITARIO INCLUIDO IMPUESTO]]&lt;=Tabla434[[#This Row],[PROMEDIO VALOR UNITARIO INLCUIDO IMPUESTO]],"CUMPLE","NO CUMPLE")</f>
        <v>CUMPLE</v>
      </c>
    </row>
    <row r="38" spans="1:12" x14ac:dyDescent="0.3">
      <c r="A38" s="8">
        <v>36</v>
      </c>
      <c r="B38" s="9">
        <v>50403800</v>
      </c>
      <c r="C38" s="10" t="s">
        <v>78</v>
      </c>
      <c r="D38" s="11" t="s">
        <v>79</v>
      </c>
      <c r="E38" s="9" t="s">
        <v>22</v>
      </c>
      <c r="F38" s="12">
        <v>1</v>
      </c>
      <c r="G38" s="27">
        <v>28871</v>
      </c>
      <c r="H38" s="14">
        <v>0</v>
      </c>
      <c r="I38" s="13" t="s">
        <v>1228</v>
      </c>
      <c r="J38" s="27">
        <v>28871</v>
      </c>
      <c r="K38" s="31">
        <v>28871</v>
      </c>
      <c r="L38" t="str">
        <f>+IF(Tabla434[[#This Row],[VALOR UNITARIO INCLUIDO IMPUESTO]]&lt;=Tabla434[[#This Row],[PROMEDIO VALOR UNITARIO INLCUIDO IMPUESTO]],"CUMPLE","NO CUMPLE")</f>
        <v>CUMPLE</v>
      </c>
    </row>
    <row r="39" spans="1:12" ht="28.8" x14ac:dyDescent="0.3">
      <c r="A39" s="8">
        <v>37</v>
      </c>
      <c r="B39" s="9">
        <v>50403800</v>
      </c>
      <c r="C39" s="10" t="s">
        <v>80</v>
      </c>
      <c r="D39" s="11" t="s">
        <v>81</v>
      </c>
      <c r="E39" s="9" t="s">
        <v>12</v>
      </c>
      <c r="F39" s="12">
        <v>1</v>
      </c>
      <c r="G39" s="27">
        <v>72700</v>
      </c>
      <c r="H39" s="14">
        <v>0.19</v>
      </c>
      <c r="I39" s="27">
        <v>13813</v>
      </c>
      <c r="J39" s="27">
        <v>86513</v>
      </c>
      <c r="K39" s="31">
        <v>86513</v>
      </c>
      <c r="L39" t="str">
        <f>+IF(Tabla434[[#This Row],[VALOR UNITARIO INCLUIDO IMPUESTO]]&lt;=Tabla434[[#This Row],[PROMEDIO VALOR UNITARIO INLCUIDO IMPUESTO]],"CUMPLE","NO CUMPLE")</f>
        <v>CUMPLE</v>
      </c>
    </row>
    <row r="40" spans="1:12" x14ac:dyDescent="0.3">
      <c r="A40" s="8">
        <v>38</v>
      </c>
      <c r="B40" s="9">
        <v>10151606</v>
      </c>
      <c r="C40" s="10" t="s">
        <v>82</v>
      </c>
      <c r="D40" s="11" t="s">
        <v>83</v>
      </c>
      <c r="E40" s="9" t="s">
        <v>22</v>
      </c>
      <c r="F40" s="12">
        <v>1</v>
      </c>
      <c r="G40" s="27">
        <v>42300</v>
      </c>
      <c r="H40" s="14">
        <v>0</v>
      </c>
      <c r="I40" s="13" t="s">
        <v>1228</v>
      </c>
      <c r="J40" s="27">
        <v>42300</v>
      </c>
      <c r="K40" s="31">
        <v>42300</v>
      </c>
      <c r="L40" t="str">
        <f>+IF(Tabla434[[#This Row],[VALOR UNITARIO INCLUIDO IMPUESTO]]&lt;=Tabla434[[#This Row],[PROMEDIO VALOR UNITARIO INLCUIDO IMPUESTO]],"CUMPLE","NO CUMPLE")</f>
        <v>CUMPLE</v>
      </c>
    </row>
    <row r="41" spans="1:12" ht="28.8" x14ac:dyDescent="0.3">
      <c r="A41" s="8">
        <v>39</v>
      </c>
      <c r="B41" s="9">
        <v>10151606</v>
      </c>
      <c r="C41" s="10" t="s">
        <v>84</v>
      </c>
      <c r="D41" s="11" t="s">
        <v>85</v>
      </c>
      <c r="E41" s="9" t="s">
        <v>12</v>
      </c>
      <c r="F41" s="12">
        <v>1</v>
      </c>
      <c r="G41" s="27">
        <v>57881.5</v>
      </c>
      <c r="H41" s="14">
        <v>0.19</v>
      </c>
      <c r="I41" s="27">
        <v>10997.49</v>
      </c>
      <c r="J41" s="27">
        <v>68878.990000000005</v>
      </c>
      <c r="K41" s="31">
        <v>68878.990000000005</v>
      </c>
      <c r="L41" t="str">
        <f>+IF(Tabla434[[#This Row],[VALOR UNITARIO INCLUIDO IMPUESTO]]&lt;=Tabla434[[#This Row],[PROMEDIO VALOR UNITARIO INLCUIDO IMPUESTO]],"CUMPLE","NO CUMPLE")</f>
        <v>CUMPLE</v>
      </c>
    </row>
    <row r="42" spans="1:12" ht="28.8" x14ac:dyDescent="0.3">
      <c r="A42" s="8">
        <v>40</v>
      </c>
      <c r="B42" s="9">
        <v>50404101</v>
      </c>
      <c r="C42" s="10" t="s">
        <v>86</v>
      </c>
      <c r="D42" s="11" t="s">
        <v>87</v>
      </c>
      <c r="E42" s="9" t="s">
        <v>22</v>
      </c>
      <c r="F42" s="12">
        <v>1</v>
      </c>
      <c r="G42" s="27">
        <v>73700</v>
      </c>
      <c r="H42" s="14">
        <v>0</v>
      </c>
      <c r="I42" s="13" t="s">
        <v>1228</v>
      </c>
      <c r="J42" s="27">
        <v>73700</v>
      </c>
      <c r="K42" s="31">
        <v>73700</v>
      </c>
      <c r="L42" t="str">
        <f>+IF(Tabla434[[#This Row],[VALOR UNITARIO INCLUIDO IMPUESTO]]&lt;=Tabla434[[#This Row],[PROMEDIO VALOR UNITARIO INLCUIDO IMPUESTO]],"CUMPLE","NO CUMPLE")</f>
        <v>CUMPLE</v>
      </c>
    </row>
    <row r="43" spans="1:12" ht="28.8" x14ac:dyDescent="0.3">
      <c r="A43" s="8">
        <v>41</v>
      </c>
      <c r="B43" s="9">
        <v>50404101</v>
      </c>
      <c r="C43" s="10" t="s">
        <v>88</v>
      </c>
      <c r="D43" s="11" t="s">
        <v>88</v>
      </c>
      <c r="E43" s="9" t="s">
        <v>12</v>
      </c>
      <c r="F43" s="12">
        <v>1</v>
      </c>
      <c r="G43" s="27">
        <v>10900</v>
      </c>
      <c r="H43" s="14">
        <v>0.19</v>
      </c>
      <c r="I43" s="27">
        <v>2071</v>
      </c>
      <c r="J43" s="27">
        <v>12971</v>
      </c>
      <c r="K43" s="31">
        <v>12971</v>
      </c>
      <c r="L43" t="str">
        <f>+IF(Tabla434[[#This Row],[VALOR UNITARIO INCLUIDO IMPUESTO]]&lt;=Tabla434[[#This Row],[PROMEDIO VALOR UNITARIO INLCUIDO IMPUESTO]],"CUMPLE","NO CUMPLE")</f>
        <v>CUMPLE</v>
      </c>
    </row>
    <row r="44" spans="1:12" x14ac:dyDescent="0.3">
      <c r="A44" s="8">
        <v>42</v>
      </c>
      <c r="B44" s="9">
        <v>50424101</v>
      </c>
      <c r="C44" s="10" t="s">
        <v>89</v>
      </c>
      <c r="D44" s="11" t="s">
        <v>90</v>
      </c>
      <c r="E44" s="9" t="s">
        <v>12</v>
      </c>
      <c r="F44" s="12">
        <v>1</v>
      </c>
      <c r="G44" s="27">
        <v>5995</v>
      </c>
      <c r="H44" s="14">
        <v>0.19</v>
      </c>
      <c r="I44" s="27">
        <v>1139.05</v>
      </c>
      <c r="J44" s="27">
        <v>7134.05</v>
      </c>
      <c r="K44" s="31">
        <v>7134.05</v>
      </c>
      <c r="L44" t="str">
        <f>+IF(Tabla434[[#This Row],[VALOR UNITARIO INCLUIDO IMPUESTO]]&lt;=Tabla434[[#This Row],[PROMEDIO VALOR UNITARIO INLCUIDO IMPUESTO]],"CUMPLE","NO CUMPLE")</f>
        <v>CUMPLE</v>
      </c>
    </row>
    <row r="45" spans="1:12" x14ac:dyDescent="0.3">
      <c r="A45" s="8">
        <v>43</v>
      </c>
      <c r="B45" s="9">
        <v>50417000</v>
      </c>
      <c r="C45" s="10" t="s">
        <v>91</v>
      </c>
      <c r="D45" s="11" t="s">
        <v>91</v>
      </c>
      <c r="E45" s="9" t="s">
        <v>12</v>
      </c>
      <c r="F45" s="12">
        <v>1</v>
      </c>
      <c r="G45" s="27">
        <v>12861</v>
      </c>
      <c r="H45" s="14">
        <v>0.19</v>
      </c>
      <c r="I45" s="27">
        <v>2443.59</v>
      </c>
      <c r="J45" s="27">
        <v>15304.59</v>
      </c>
      <c r="K45" s="31">
        <v>15304.59</v>
      </c>
      <c r="L45" t="str">
        <f>+IF(Tabla434[[#This Row],[VALOR UNITARIO INCLUIDO IMPUESTO]]&lt;=Tabla434[[#This Row],[PROMEDIO VALOR UNITARIO INLCUIDO IMPUESTO]],"CUMPLE","NO CUMPLE")</f>
        <v>CUMPLE</v>
      </c>
    </row>
    <row r="46" spans="1:12" x14ac:dyDescent="0.3">
      <c r="A46" s="8">
        <v>44</v>
      </c>
      <c r="B46" s="9">
        <v>50417000</v>
      </c>
      <c r="C46" s="10" t="s">
        <v>92</v>
      </c>
      <c r="D46" s="11" t="s">
        <v>93</v>
      </c>
      <c r="E46" s="9" t="s">
        <v>12</v>
      </c>
      <c r="F46" s="12">
        <v>1</v>
      </c>
      <c r="G46" s="27">
        <v>18883</v>
      </c>
      <c r="H46" s="14">
        <v>0.19</v>
      </c>
      <c r="I46" s="27">
        <v>3587.77</v>
      </c>
      <c r="J46" s="27">
        <v>22470.77</v>
      </c>
      <c r="K46" s="31">
        <v>22470.77</v>
      </c>
      <c r="L46" t="str">
        <f>+IF(Tabla434[[#This Row],[VALOR UNITARIO INCLUIDO IMPUESTO]]&lt;=Tabla434[[#This Row],[PROMEDIO VALOR UNITARIO INLCUIDO IMPUESTO]],"CUMPLE","NO CUMPLE")</f>
        <v>CUMPLE</v>
      </c>
    </row>
    <row r="47" spans="1:12" ht="72" x14ac:dyDescent="0.3">
      <c r="A47" s="8">
        <v>45</v>
      </c>
      <c r="B47" s="9">
        <v>12352200</v>
      </c>
      <c r="C47" s="10" t="s">
        <v>94</v>
      </c>
      <c r="D47" s="11" t="s">
        <v>95</v>
      </c>
      <c r="E47" s="9" t="s">
        <v>12</v>
      </c>
      <c r="F47" s="12">
        <v>1</v>
      </c>
      <c r="G47" s="27">
        <v>44990</v>
      </c>
      <c r="H47" s="14">
        <v>0</v>
      </c>
      <c r="I47" s="13" t="s">
        <v>1228</v>
      </c>
      <c r="J47" s="27">
        <v>44990</v>
      </c>
      <c r="K47" s="31">
        <v>44990</v>
      </c>
      <c r="L47" t="str">
        <f>+IF(Tabla434[[#This Row],[VALOR UNITARIO INCLUIDO IMPUESTO]]&lt;=Tabla434[[#This Row],[PROMEDIO VALOR UNITARIO INLCUIDO IMPUESTO]],"CUMPLE","NO CUMPLE")</f>
        <v>CUMPLE</v>
      </c>
    </row>
    <row r="48" spans="1:12" x14ac:dyDescent="0.3">
      <c r="A48" s="8">
        <v>46</v>
      </c>
      <c r="B48" s="9">
        <v>50405913</v>
      </c>
      <c r="C48" s="10" t="s">
        <v>96</v>
      </c>
      <c r="D48" s="11" t="s">
        <v>97</v>
      </c>
      <c r="E48" s="9" t="s">
        <v>12</v>
      </c>
      <c r="F48" s="12">
        <v>1</v>
      </c>
      <c r="G48" s="27">
        <v>34511.5</v>
      </c>
      <c r="H48" s="14">
        <v>0.19</v>
      </c>
      <c r="I48" s="27">
        <v>6557.19</v>
      </c>
      <c r="J48" s="27">
        <v>41068.69</v>
      </c>
      <c r="K48" s="31">
        <v>41068.69</v>
      </c>
      <c r="L48" t="str">
        <f>+IF(Tabla434[[#This Row],[VALOR UNITARIO INCLUIDO IMPUESTO]]&lt;=Tabla434[[#This Row],[PROMEDIO VALOR UNITARIO INLCUIDO IMPUESTO]],"CUMPLE","NO CUMPLE")</f>
        <v>CUMPLE</v>
      </c>
    </row>
    <row r="49" spans="1:12" ht="28.8" x14ac:dyDescent="0.3">
      <c r="A49" s="8">
        <v>47</v>
      </c>
      <c r="B49" s="9">
        <v>50101700</v>
      </c>
      <c r="C49" s="10" t="s">
        <v>98</v>
      </c>
      <c r="D49" s="11" t="s">
        <v>98</v>
      </c>
      <c r="E49" s="9" t="s">
        <v>22</v>
      </c>
      <c r="F49" s="12">
        <v>1</v>
      </c>
      <c r="G49" s="27">
        <v>71840</v>
      </c>
      <c r="H49" s="14">
        <v>0.19</v>
      </c>
      <c r="I49" s="27">
        <v>13649.6</v>
      </c>
      <c r="J49" s="27">
        <v>85489.600000000006</v>
      </c>
      <c r="K49" s="31">
        <v>85489.600000000006</v>
      </c>
      <c r="L49" t="str">
        <f>+IF(Tabla434[[#This Row],[VALOR UNITARIO INCLUIDO IMPUESTO]]&lt;=Tabla434[[#This Row],[PROMEDIO VALOR UNITARIO INLCUIDO IMPUESTO]],"CUMPLE","NO CUMPLE")</f>
        <v>CUMPLE</v>
      </c>
    </row>
    <row r="50" spans="1:12" x14ac:dyDescent="0.3">
      <c r="A50" s="8">
        <v>48</v>
      </c>
      <c r="B50" s="9">
        <v>50101700</v>
      </c>
      <c r="C50" s="10" t="s">
        <v>99</v>
      </c>
      <c r="D50" s="11" t="s">
        <v>99</v>
      </c>
      <c r="E50" s="9" t="s">
        <v>22</v>
      </c>
      <c r="F50" s="12">
        <v>1</v>
      </c>
      <c r="G50" s="27">
        <v>103617.5</v>
      </c>
      <c r="H50" s="14">
        <v>0.19</v>
      </c>
      <c r="I50" s="27">
        <v>19687.330000000002</v>
      </c>
      <c r="J50" s="27">
        <v>123304.83</v>
      </c>
      <c r="K50" s="31">
        <v>123304.83</v>
      </c>
      <c r="L50" t="str">
        <f>+IF(Tabla434[[#This Row],[VALOR UNITARIO INCLUIDO IMPUESTO]]&lt;=Tabla434[[#This Row],[PROMEDIO VALOR UNITARIO INLCUIDO IMPUESTO]],"CUMPLE","NO CUMPLE")</f>
        <v>CUMPLE</v>
      </c>
    </row>
    <row r="51" spans="1:12" x14ac:dyDescent="0.3">
      <c r="A51" s="8">
        <v>49</v>
      </c>
      <c r="B51" s="9">
        <v>50221303</v>
      </c>
      <c r="C51" s="10" t="s">
        <v>100</v>
      </c>
      <c r="D51" s="11" t="s">
        <v>100</v>
      </c>
      <c r="E51" s="9" t="s">
        <v>22</v>
      </c>
      <c r="F51" s="12">
        <v>1</v>
      </c>
      <c r="G51" s="27">
        <v>16735</v>
      </c>
      <c r="H51" s="14">
        <v>0.19</v>
      </c>
      <c r="I51" s="27">
        <v>3179.65</v>
      </c>
      <c r="J51" s="27">
        <v>19914.650000000001</v>
      </c>
      <c r="K51" s="31">
        <v>19914.650000000001</v>
      </c>
      <c r="L51" t="str">
        <f>+IF(Tabla434[[#This Row],[VALOR UNITARIO INCLUIDO IMPUESTO]]&lt;=Tabla434[[#This Row],[PROMEDIO VALOR UNITARIO INLCUIDO IMPUESTO]],"CUMPLE","NO CUMPLE")</f>
        <v>CUMPLE</v>
      </c>
    </row>
    <row r="52" spans="1:12" ht="28.8" x14ac:dyDescent="0.3">
      <c r="A52" s="8">
        <v>50</v>
      </c>
      <c r="B52" s="9">
        <v>50221303</v>
      </c>
      <c r="C52" s="10" t="s">
        <v>101</v>
      </c>
      <c r="D52" s="11" t="s">
        <v>102</v>
      </c>
      <c r="E52" s="9" t="s">
        <v>22</v>
      </c>
      <c r="F52" s="12">
        <v>1</v>
      </c>
      <c r="G52" s="27">
        <v>27680</v>
      </c>
      <c r="H52" s="14">
        <v>0.19</v>
      </c>
      <c r="I52" s="27">
        <v>5259.2</v>
      </c>
      <c r="J52" s="27">
        <v>32939.199999999997</v>
      </c>
      <c r="K52" s="31">
        <v>32939.199999999997</v>
      </c>
      <c r="L52" t="str">
        <f>+IF(Tabla434[[#This Row],[VALOR UNITARIO INCLUIDO IMPUESTO]]&lt;=Tabla434[[#This Row],[PROMEDIO VALOR UNITARIO INLCUIDO IMPUESTO]],"CUMPLE","NO CUMPLE")</f>
        <v>CUMPLE</v>
      </c>
    </row>
    <row r="53" spans="1:12" ht="28.8" x14ac:dyDescent="0.3">
      <c r="A53" s="8">
        <v>51</v>
      </c>
      <c r="B53" s="9">
        <v>48102108</v>
      </c>
      <c r="C53" s="10" t="s">
        <v>103</v>
      </c>
      <c r="D53" s="11" t="s">
        <v>104</v>
      </c>
      <c r="E53" s="9" t="s">
        <v>12</v>
      </c>
      <c r="F53" s="12">
        <v>1</v>
      </c>
      <c r="G53" s="27">
        <v>24599.5</v>
      </c>
      <c r="H53" s="14">
        <v>0.19</v>
      </c>
      <c r="I53" s="27">
        <v>4673.91</v>
      </c>
      <c r="J53" s="27">
        <v>29273.41</v>
      </c>
      <c r="K53" s="31">
        <v>29273.41</v>
      </c>
      <c r="L53" t="str">
        <f>+IF(Tabla434[[#This Row],[VALOR UNITARIO INCLUIDO IMPUESTO]]&lt;=Tabla434[[#This Row],[PROMEDIO VALOR UNITARIO INLCUIDO IMPUESTO]],"CUMPLE","NO CUMPLE")</f>
        <v>CUMPLE</v>
      </c>
    </row>
    <row r="54" spans="1:12" x14ac:dyDescent="0.3">
      <c r="A54" s="8">
        <v>280</v>
      </c>
      <c r="B54" s="9">
        <v>50182000</v>
      </c>
      <c r="C54" s="10" t="s">
        <v>105</v>
      </c>
      <c r="D54" s="11" t="s">
        <v>106</v>
      </c>
      <c r="E54" s="9" t="s">
        <v>22</v>
      </c>
      <c r="F54" s="12">
        <v>1</v>
      </c>
      <c r="G54" s="27">
        <v>37586</v>
      </c>
      <c r="H54" s="14">
        <v>0.19</v>
      </c>
      <c r="I54" s="27">
        <v>7141.34</v>
      </c>
      <c r="J54" s="27">
        <v>44727.34</v>
      </c>
      <c r="K54" s="31">
        <v>44727.34</v>
      </c>
      <c r="L54" t="str">
        <f>+IF(Tabla434[[#This Row],[VALOR UNITARIO INCLUIDO IMPUESTO]]&lt;=Tabla434[[#This Row],[PROMEDIO VALOR UNITARIO INLCUIDO IMPUESTO]],"CUMPLE","NO CUMPLE")</f>
        <v>CUMPLE</v>
      </c>
    </row>
    <row r="55" spans="1:12" ht="144" x14ac:dyDescent="0.3">
      <c r="A55" s="8">
        <v>117</v>
      </c>
      <c r="B55" s="9">
        <v>50201700</v>
      </c>
      <c r="C55" s="10" t="s">
        <v>107</v>
      </c>
      <c r="D55" s="11" t="s">
        <v>108</v>
      </c>
      <c r="E55" s="9" t="s">
        <v>12</v>
      </c>
      <c r="F55" s="12">
        <v>1</v>
      </c>
      <c r="G55" s="27">
        <v>120135</v>
      </c>
      <c r="H55" s="14">
        <v>0.05</v>
      </c>
      <c r="I55" s="27">
        <v>6006.75</v>
      </c>
      <c r="J55" s="27">
        <v>126141.75</v>
      </c>
      <c r="K55" s="31">
        <v>126141.75</v>
      </c>
      <c r="L55" t="str">
        <f>+IF(Tabla434[[#This Row],[VALOR UNITARIO INCLUIDO IMPUESTO]]&lt;=Tabla434[[#This Row],[PROMEDIO VALOR UNITARIO INLCUIDO IMPUESTO]],"CUMPLE","NO CUMPLE")</f>
        <v>CUMPLE</v>
      </c>
    </row>
    <row r="56" spans="1:12" ht="86.4" x14ac:dyDescent="0.3">
      <c r="A56" s="8">
        <v>118</v>
      </c>
      <c r="B56" s="9">
        <v>50201700</v>
      </c>
      <c r="C56" s="10" t="s">
        <v>109</v>
      </c>
      <c r="D56" s="11" t="s">
        <v>110</v>
      </c>
      <c r="E56" s="9" t="s">
        <v>12</v>
      </c>
      <c r="F56" s="12">
        <v>1</v>
      </c>
      <c r="G56" s="27">
        <v>275333.5</v>
      </c>
      <c r="H56" s="14">
        <v>0.05</v>
      </c>
      <c r="I56" s="27">
        <v>13766.68</v>
      </c>
      <c r="J56" s="27">
        <v>289100.18</v>
      </c>
      <c r="K56" s="31">
        <v>289100.18</v>
      </c>
      <c r="L56" t="str">
        <f>+IF(Tabla434[[#This Row],[VALOR UNITARIO INCLUIDO IMPUESTO]]&lt;=Tabla434[[#This Row],[PROMEDIO VALOR UNITARIO INLCUIDO IMPUESTO]],"CUMPLE","NO CUMPLE")</f>
        <v>CUMPLE</v>
      </c>
    </row>
    <row r="57" spans="1:12" ht="57.6" x14ac:dyDescent="0.3">
      <c r="A57" s="8">
        <v>119</v>
      </c>
      <c r="B57" s="9">
        <v>50201700</v>
      </c>
      <c r="C57" s="10" t="s">
        <v>111</v>
      </c>
      <c r="D57" s="11" t="s">
        <v>112</v>
      </c>
      <c r="E57" s="9" t="s">
        <v>12</v>
      </c>
      <c r="F57" s="12">
        <v>1</v>
      </c>
      <c r="G57" s="27">
        <v>65287</v>
      </c>
      <c r="H57" s="14">
        <v>0.05</v>
      </c>
      <c r="I57" s="27">
        <v>3264.35</v>
      </c>
      <c r="J57" s="27">
        <v>68551.350000000006</v>
      </c>
      <c r="K57" s="31">
        <v>68551.350000000006</v>
      </c>
      <c r="L57" t="str">
        <f>+IF(Tabla434[[#This Row],[VALOR UNITARIO INCLUIDO IMPUESTO]]&lt;=Tabla434[[#This Row],[PROMEDIO VALOR UNITARIO INLCUIDO IMPUESTO]],"CUMPLE","NO CUMPLE")</f>
        <v>CUMPLE</v>
      </c>
    </row>
    <row r="58" spans="1:12" ht="43.2" x14ac:dyDescent="0.3">
      <c r="A58" s="8">
        <v>56</v>
      </c>
      <c r="B58" s="9">
        <v>50171500</v>
      </c>
      <c r="C58" s="10" t="s">
        <v>113</v>
      </c>
      <c r="D58" s="11" t="s">
        <v>114</v>
      </c>
      <c r="E58" s="9" t="s">
        <v>12</v>
      </c>
      <c r="F58" s="12">
        <v>1</v>
      </c>
      <c r="G58" s="27">
        <v>12955</v>
      </c>
      <c r="H58" s="14">
        <v>0.19</v>
      </c>
      <c r="I58" s="27">
        <v>2461.4499999999998</v>
      </c>
      <c r="J58" s="27">
        <v>15416.45</v>
      </c>
      <c r="K58" s="31">
        <v>15416.45</v>
      </c>
      <c r="L58" t="str">
        <f>+IF(Tabla434[[#This Row],[VALOR UNITARIO INCLUIDO IMPUESTO]]&lt;=Tabla434[[#This Row],[PROMEDIO VALOR UNITARIO INLCUIDO IMPUESTO]],"CUMPLE","NO CUMPLE")</f>
        <v>CUMPLE</v>
      </c>
    </row>
    <row r="59" spans="1:12" x14ac:dyDescent="0.3">
      <c r="A59" s="8">
        <v>57</v>
      </c>
      <c r="B59" s="9">
        <v>50404100</v>
      </c>
      <c r="C59" s="10" t="s">
        <v>115</v>
      </c>
      <c r="D59" s="11" t="s">
        <v>116</v>
      </c>
      <c r="E59" s="9" t="s">
        <v>12</v>
      </c>
      <c r="F59" s="12">
        <v>1</v>
      </c>
      <c r="G59" s="27">
        <v>7552.5</v>
      </c>
      <c r="H59" s="14">
        <v>0.19</v>
      </c>
      <c r="I59" s="27">
        <v>1434.98</v>
      </c>
      <c r="J59" s="27">
        <v>8987.48</v>
      </c>
      <c r="K59" s="31">
        <v>8987.48</v>
      </c>
      <c r="L59" t="str">
        <f>+IF(Tabla434[[#This Row],[VALOR UNITARIO INCLUIDO IMPUESTO]]&lt;=Tabla434[[#This Row],[PROMEDIO VALOR UNITARIO INLCUIDO IMPUESTO]],"CUMPLE","NO CUMPLE")</f>
        <v>CUMPLE</v>
      </c>
    </row>
    <row r="60" spans="1:12" x14ac:dyDescent="0.3">
      <c r="A60" s="8">
        <v>58</v>
      </c>
      <c r="B60" s="9">
        <v>50404100</v>
      </c>
      <c r="C60" s="10" t="s">
        <v>117</v>
      </c>
      <c r="D60" s="11" t="s">
        <v>117</v>
      </c>
      <c r="E60" s="9" t="s">
        <v>12</v>
      </c>
      <c r="F60" s="12">
        <v>1</v>
      </c>
      <c r="G60" s="27">
        <v>10757.5</v>
      </c>
      <c r="H60" s="14">
        <v>0.19</v>
      </c>
      <c r="I60" s="27">
        <v>2043.93</v>
      </c>
      <c r="J60" s="27">
        <v>12801.43</v>
      </c>
      <c r="K60" s="31">
        <v>12801.43</v>
      </c>
      <c r="L60" t="str">
        <f>+IF(Tabla434[[#This Row],[VALOR UNITARIO INCLUIDO IMPUESTO]]&lt;=Tabla434[[#This Row],[PROMEDIO VALOR UNITARIO INLCUIDO IMPUESTO]],"CUMPLE","NO CUMPLE")</f>
        <v>CUMPLE</v>
      </c>
    </row>
    <row r="61" spans="1:12" ht="100.8" x14ac:dyDescent="0.3">
      <c r="A61" s="8">
        <v>120</v>
      </c>
      <c r="B61" s="9">
        <v>50201700</v>
      </c>
      <c r="C61" s="10" t="s">
        <v>118</v>
      </c>
      <c r="D61" s="11" t="s">
        <v>119</v>
      </c>
      <c r="E61" s="9" t="s">
        <v>12</v>
      </c>
      <c r="F61" s="12">
        <v>1</v>
      </c>
      <c r="G61" s="27">
        <v>95300</v>
      </c>
      <c r="H61" s="14">
        <v>0.05</v>
      </c>
      <c r="I61" s="27">
        <v>4765</v>
      </c>
      <c r="J61" s="27">
        <v>100065</v>
      </c>
      <c r="K61" s="31">
        <v>100065</v>
      </c>
      <c r="L61" t="str">
        <f>+IF(Tabla434[[#This Row],[VALOR UNITARIO INCLUIDO IMPUESTO]]&lt;=Tabla434[[#This Row],[PROMEDIO VALOR UNITARIO INLCUIDO IMPUESTO]],"CUMPLE","NO CUMPLE")</f>
        <v>CUMPLE</v>
      </c>
    </row>
    <row r="62" spans="1:12" ht="86.4" x14ac:dyDescent="0.3">
      <c r="A62" s="8">
        <v>121</v>
      </c>
      <c r="B62" s="9">
        <v>50201700</v>
      </c>
      <c r="C62" s="10" t="s">
        <v>120</v>
      </c>
      <c r="D62" s="11" t="s">
        <v>121</v>
      </c>
      <c r="E62" s="9" t="s">
        <v>12</v>
      </c>
      <c r="F62" s="12">
        <v>1</v>
      </c>
      <c r="G62" s="27">
        <v>165486.5</v>
      </c>
      <c r="H62" s="14">
        <v>0.05</v>
      </c>
      <c r="I62" s="27">
        <v>8274.33</v>
      </c>
      <c r="J62" s="27">
        <v>173760.83</v>
      </c>
      <c r="K62" s="31">
        <v>173760.83</v>
      </c>
      <c r="L62" t="str">
        <f>+IF(Tabla434[[#This Row],[VALOR UNITARIO INCLUIDO IMPUESTO]]&lt;=Tabla434[[#This Row],[PROMEDIO VALOR UNITARIO INLCUIDO IMPUESTO]],"CUMPLE","NO CUMPLE")</f>
        <v>CUMPLE</v>
      </c>
    </row>
    <row r="63" spans="1:12" ht="28.8" x14ac:dyDescent="0.3">
      <c r="A63" s="8">
        <v>61</v>
      </c>
      <c r="B63" s="9">
        <v>50402702</v>
      </c>
      <c r="C63" s="10" t="s">
        <v>122</v>
      </c>
      <c r="D63" s="11" t="s">
        <v>123</v>
      </c>
      <c r="E63" s="9" t="s">
        <v>22</v>
      </c>
      <c r="F63" s="12">
        <v>1</v>
      </c>
      <c r="G63" s="27">
        <v>15750</v>
      </c>
      <c r="H63" s="14">
        <v>0</v>
      </c>
      <c r="I63" s="13" t="s">
        <v>1228</v>
      </c>
      <c r="J63" s="27">
        <v>15750</v>
      </c>
      <c r="K63" s="31">
        <v>15750</v>
      </c>
      <c r="L63" t="str">
        <f>+IF(Tabla434[[#This Row],[VALOR UNITARIO INCLUIDO IMPUESTO]]&lt;=Tabla434[[#This Row],[PROMEDIO VALOR UNITARIO INLCUIDO IMPUESTO]],"CUMPLE","NO CUMPLE")</f>
        <v>CUMPLE</v>
      </c>
    </row>
    <row r="64" spans="1:12" x14ac:dyDescent="0.3">
      <c r="A64" s="8">
        <v>62</v>
      </c>
      <c r="B64" s="9">
        <v>50322100</v>
      </c>
      <c r="C64" s="10" t="s">
        <v>124</v>
      </c>
      <c r="D64" s="11" t="s">
        <v>125</v>
      </c>
      <c r="E64" s="9" t="s">
        <v>22</v>
      </c>
      <c r="F64" s="12">
        <v>1</v>
      </c>
      <c r="G64" s="27">
        <v>143740</v>
      </c>
      <c r="H64" s="14">
        <v>0.19</v>
      </c>
      <c r="I64" s="27">
        <v>27310.6</v>
      </c>
      <c r="J64" s="27">
        <v>171050.6</v>
      </c>
      <c r="K64" s="31">
        <v>171050.6</v>
      </c>
      <c r="L64" t="str">
        <f>+IF(Tabla434[[#This Row],[VALOR UNITARIO INCLUIDO IMPUESTO]]&lt;=Tabla434[[#This Row],[PROMEDIO VALOR UNITARIO INLCUIDO IMPUESTO]],"CUMPLE","NO CUMPLE")</f>
        <v>CUMPLE</v>
      </c>
    </row>
    <row r="65" spans="1:12" x14ac:dyDescent="0.3">
      <c r="A65" s="8">
        <v>433</v>
      </c>
      <c r="B65" s="9">
        <v>50301500</v>
      </c>
      <c r="C65" s="10" t="s">
        <v>126</v>
      </c>
      <c r="D65" s="11" t="s">
        <v>126</v>
      </c>
      <c r="E65" s="9" t="s">
        <v>22</v>
      </c>
      <c r="F65" s="12">
        <v>1</v>
      </c>
      <c r="G65" s="27">
        <v>29622</v>
      </c>
      <c r="H65" s="14">
        <v>0</v>
      </c>
      <c r="I65" s="13" t="s">
        <v>1228</v>
      </c>
      <c r="J65" s="27">
        <v>29622</v>
      </c>
      <c r="K65" s="31">
        <v>29622</v>
      </c>
      <c r="L65" t="str">
        <f>+IF(Tabla434[[#This Row],[VALOR UNITARIO INCLUIDO IMPUESTO]]&lt;=Tabla434[[#This Row],[PROMEDIO VALOR UNITARIO INLCUIDO IMPUESTO]],"CUMPLE","NO CUMPLE")</f>
        <v>CUMPLE</v>
      </c>
    </row>
    <row r="66" spans="1:12" x14ac:dyDescent="0.3">
      <c r="A66" s="8">
        <v>64</v>
      </c>
      <c r="B66" s="9">
        <v>50161800</v>
      </c>
      <c r="C66" s="10" t="s">
        <v>127</v>
      </c>
      <c r="D66" s="11" t="s">
        <v>128</v>
      </c>
      <c r="E66" s="9" t="s">
        <v>12</v>
      </c>
      <c r="F66" s="12">
        <v>1</v>
      </c>
      <c r="G66" s="27">
        <v>48722.5</v>
      </c>
      <c r="H66" s="14">
        <v>0.19</v>
      </c>
      <c r="I66" s="27">
        <v>9257.2800000000007</v>
      </c>
      <c r="J66" s="27">
        <v>57979.78</v>
      </c>
      <c r="K66" s="31">
        <v>57979.78</v>
      </c>
      <c r="L66" t="str">
        <f>+IF(Tabla434[[#This Row],[VALOR UNITARIO INCLUIDO IMPUESTO]]&lt;=Tabla434[[#This Row],[PROMEDIO VALOR UNITARIO INLCUIDO IMPUESTO]],"CUMPLE","NO CUMPLE")</f>
        <v>CUMPLE</v>
      </c>
    </row>
    <row r="67" spans="1:12" ht="28.8" x14ac:dyDescent="0.3">
      <c r="A67" s="8">
        <v>65</v>
      </c>
      <c r="B67" s="9">
        <v>50161800</v>
      </c>
      <c r="C67" s="10" t="s">
        <v>129</v>
      </c>
      <c r="D67" s="11" t="s">
        <v>130</v>
      </c>
      <c r="E67" s="9" t="s">
        <v>12</v>
      </c>
      <c r="F67" s="12">
        <v>1</v>
      </c>
      <c r="G67" s="27">
        <v>42860</v>
      </c>
      <c r="H67" s="14">
        <v>0.19</v>
      </c>
      <c r="I67" s="27">
        <v>8143.4</v>
      </c>
      <c r="J67" s="27">
        <v>51003.4</v>
      </c>
      <c r="K67" s="31">
        <v>51003.4</v>
      </c>
      <c r="L67" t="str">
        <f>+IF(Tabla434[[#This Row],[VALOR UNITARIO INCLUIDO IMPUESTO]]&lt;=Tabla434[[#This Row],[PROMEDIO VALOR UNITARIO INLCUIDO IMPUESTO]],"CUMPLE","NO CUMPLE")</f>
        <v>CUMPLE</v>
      </c>
    </row>
    <row r="68" spans="1:12" ht="28.8" x14ac:dyDescent="0.3">
      <c r="A68" s="8">
        <v>66</v>
      </c>
      <c r="B68" s="9">
        <v>50171500</v>
      </c>
      <c r="C68" s="10" t="s">
        <v>131</v>
      </c>
      <c r="D68" s="11" t="s">
        <v>131</v>
      </c>
      <c r="E68" s="9" t="s">
        <v>12</v>
      </c>
      <c r="F68" s="12">
        <v>1</v>
      </c>
      <c r="G68" s="27">
        <v>12936.5</v>
      </c>
      <c r="H68" s="14">
        <v>0.19</v>
      </c>
      <c r="I68" s="27">
        <v>2457.94</v>
      </c>
      <c r="J68" s="27">
        <v>15394.44</v>
      </c>
      <c r="K68" s="31">
        <v>15394.44</v>
      </c>
      <c r="L68" t="str">
        <f>+IF(Tabla434[[#This Row],[VALOR UNITARIO INCLUIDO IMPUESTO]]&lt;=Tabla434[[#This Row],[PROMEDIO VALOR UNITARIO INLCUIDO IMPUESTO]],"CUMPLE","NO CUMPLE")</f>
        <v>CUMPLE</v>
      </c>
    </row>
    <row r="69" spans="1:12" x14ac:dyDescent="0.3">
      <c r="A69" s="8">
        <v>67</v>
      </c>
      <c r="B69" s="9">
        <v>50407201</v>
      </c>
      <c r="C69" s="10" t="s">
        <v>132</v>
      </c>
      <c r="D69" s="11" t="s">
        <v>133</v>
      </c>
      <c r="E69" s="9" t="s">
        <v>22</v>
      </c>
      <c r="F69" s="12">
        <v>1</v>
      </c>
      <c r="G69" s="27">
        <v>17970</v>
      </c>
      <c r="H69" s="14">
        <v>0</v>
      </c>
      <c r="I69" s="13" t="s">
        <v>1228</v>
      </c>
      <c r="J69" s="27">
        <v>17970</v>
      </c>
      <c r="K69" s="31">
        <v>17970</v>
      </c>
      <c r="L69" t="str">
        <f>+IF(Tabla434[[#This Row],[VALOR UNITARIO INCLUIDO IMPUESTO]]&lt;=Tabla434[[#This Row],[PROMEDIO VALOR UNITARIO INLCUIDO IMPUESTO]],"CUMPLE","NO CUMPLE")</f>
        <v>CUMPLE</v>
      </c>
    </row>
    <row r="70" spans="1:12" ht="28.8" x14ac:dyDescent="0.3">
      <c r="A70" s="8">
        <v>68</v>
      </c>
      <c r="B70" s="9">
        <v>50221101</v>
      </c>
      <c r="C70" s="10" t="s">
        <v>134</v>
      </c>
      <c r="D70" s="11" t="s">
        <v>135</v>
      </c>
      <c r="E70" s="9" t="s">
        <v>12</v>
      </c>
      <c r="F70" s="12">
        <v>1</v>
      </c>
      <c r="G70" s="27">
        <v>50743</v>
      </c>
      <c r="H70" s="14">
        <v>0</v>
      </c>
      <c r="I70" s="13" t="s">
        <v>1228</v>
      </c>
      <c r="J70" s="27">
        <v>50743</v>
      </c>
      <c r="K70" s="31">
        <v>50743</v>
      </c>
      <c r="L70" t="str">
        <f>+IF(Tabla434[[#This Row],[VALOR UNITARIO INCLUIDO IMPUESTO]]&lt;=Tabla434[[#This Row],[PROMEDIO VALOR UNITARIO INLCUIDO IMPUESTO]],"CUMPLE","NO CUMPLE")</f>
        <v>CUMPLE</v>
      </c>
    </row>
    <row r="71" spans="1:12" x14ac:dyDescent="0.3">
      <c r="A71" s="8">
        <v>69</v>
      </c>
      <c r="B71" s="9">
        <v>50221101</v>
      </c>
      <c r="C71" s="10" t="s">
        <v>136</v>
      </c>
      <c r="D71" s="11" t="s">
        <v>137</v>
      </c>
      <c r="E71" s="9" t="s">
        <v>12</v>
      </c>
      <c r="F71" s="12">
        <v>1</v>
      </c>
      <c r="G71" s="27">
        <v>67650</v>
      </c>
      <c r="H71" s="14">
        <v>0</v>
      </c>
      <c r="I71" s="13" t="s">
        <v>1228</v>
      </c>
      <c r="J71" s="27">
        <v>67650</v>
      </c>
      <c r="K71" s="31">
        <v>67650</v>
      </c>
      <c r="L71" t="str">
        <f>+IF(Tabla434[[#This Row],[VALOR UNITARIO INCLUIDO IMPUESTO]]&lt;=Tabla434[[#This Row],[PROMEDIO VALOR UNITARIO INLCUIDO IMPUESTO]],"CUMPLE","NO CUMPLE")</f>
        <v>CUMPLE</v>
      </c>
    </row>
    <row r="72" spans="1:12" x14ac:dyDescent="0.3">
      <c r="A72" s="8">
        <v>70</v>
      </c>
      <c r="B72" s="9">
        <v>50221101</v>
      </c>
      <c r="C72" s="10" t="s">
        <v>138</v>
      </c>
      <c r="D72" s="11" t="s">
        <v>138</v>
      </c>
      <c r="E72" s="9" t="s">
        <v>22</v>
      </c>
      <c r="F72" s="12">
        <v>1</v>
      </c>
      <c r="G72" s="27">
        <v>88212</v>
      </c>
      <c r="H72" s="14">
        <v>0</v>
      </c>
      <c r="I72" s="13" t="s">
        <v>1228</v>
      </c>
      <c r="J72" s="27">
        <v>88212</v>
      </c>
      <c r="K72" s="31">
        <v>88212</v>
      </c>
      <c r="L72" t="str">
        <f>+IF(Tabla434[[#This Row],[VALOR UNITARIO INCLUIDO IMPUESTO]]&lt;=Tabla434[[#This Row],[PROMEDIO VALOR UNITARIO INLCUIDO IMPUESTO]],"CUMPLE","NO CUMPLE")</f>
        <v>CUMPLE</v>
      </c>
    </row>
    <row r="73" spans="1:12" ht="28.8" x14ac:dyDescent="0.3">
      <c r="A73" s="8">
        <v>71</v>
      </c>
      <c r="B73" s="9">
        <v>50221101</v>
      </c>
      <c r="C73" s="10" t="s">
        <v>139</v>
      </c>
      <c r="D73" s="11" t="s">
        <v>140</v>
      </c>
      <c r="E73" s="9" t="s">
        <v>12</v>
      </c>
      <c r="F73" s="12">
        <v>1</v>
      </c>
      <c r="G73" s="27">
        <v>5733</v>
      </c>
      <c r="H73" s="14">
        <v>0</v>
      </c>
      <c r="I73" s="13" t="s">
        <v>1228</v>
      </c>
      <c r="J73" s="27">
        <v>5733</v>
      </c>
      <c r="K73" s="31">
        <v>5733</v>
      </c>
      <c r="L73" t="str">
        <f>+IF(Tabla434[[#This Row],[VALOR UNITARIO INCLUIDO IMPUESTO]]&lt;=Tabla434[[#This Row],[PROMEDIO VALOR UNITARIO INLCUIDO IMPUESTO]],"CUMPLE","NO CUMPLE")</f>
        <v>CUMPLE</v>
      </c>
    </row>
    <row r="74" spans="1:12" ht="28.8" x14ac:dyDescent="0.3">
      <c r="A74" s="8">
        <v>72</v>
      </c>
      <c r="B74" s="9">
        <v>50221101</v>
      </c>
      <c r="C74" s="10" t="s">
        <v>141</v>
      </c>
      <c r="D74" s="11" t="s">
        <v>142</v>
      </c>
      <c r="E74" s="9" t="s">
        <v>12</v>
      </c>
      <c r="F74" s="12">
        <v>1</v>
      </c>
      <c r="G74" s="27">
        <v>51959</v>
      </c>
      <c r="H74" s="14">
        <v>0</v>
      </c>
      <c r="I74" s="13" t="s">
        <v>1228</v>
      </c>
      <c r="J74" s="27">
        <v>51959</v>
      </c>
      <c r="K74" s="31">
        <v>51959</v>
      </c>
      <c r="L74" t="str">
        <f>+IF(Tabla434[[#This Row],[VALOR UNITARIO INCLUIDO IMPUESTO]]&lt;=Tabla434[[#This Row],[PROMEDIO VALOR UNITARIO INLCUIDO IMPUESTO]],"CUMPLE","NO CUMPLE")</f>
        <v>CUMPLE</v>
      </c>
    </row>
    <row r="75" spans="1:12" ht="28.8" x14ac:dyDescent="0.3">
      <c r="A75" s="8">
        <v>73</v>
      </c>
      <c r="B75" s="9">
        <v>50221101</v>
      </c>
      <c r="C75" s="10" t="s">
        <v>143</v>
      </c>
      <c r="D75" s="11" t="s">
        <v>143</v>
      </c>
      <c r="E75" s="9" t="s">
        <v>12</v>
      </c>
      <c r="F75" s="12">
        <v>1</v>
      </c>
      <c r="G75" s="27">
        <v>48718.5</v>
      </c>
      <c r="H75" s="14">
        <v>0</v>
      </c>
      <c r="I75" s="13" t="s">
        <v>1228</v>
      </c>
      <c r="J75" s="27">
        <v>48718.5</v>
      </c>
      <c r="K75" s="31">
        <v>48718.5</v>
      </c>
      <c r="L75" t="str">
        <f>+IF(Tabla434[[#This Row],[VALOR UNITARIO INCLUIDO IMPUESTO]]&lt;=Tabla434[[#This Row],[PROMEDIO VALOR UNITARIO INLCUIDO IMPUESTO]],"CUMPLE","NO CUMPLE")</f>
        <v>CUMPLE</v>
      </c>
    </row>
    <row r="76" spans="1:12" x14ac:dyDescent="0.3">
      <c r="A76" s="8">
        <v>74</v>
      </c>
      <c r="B76" s="9">
        <v>50221101</v>
      </c>
      <c r="C76" s="10" t="s">
        <v>144</v>
      </c>
      <c r="D76" s="11" t="s">
        <v>144</v>
      </c>
      <c r="E76" s="9" t="s">
        <v>22</v>
      </c>
      <c r="F76" s="12">
        <v>1</v>
      </c>
      <c r="G76" s="27">
        <v>17999.5</v>
      </c>
      <c r="H76" s="14">
        <v>0</v>
      </c>
      <c r="I76" s="13" t="s">
        <v>1228</v>
      </c>
      <c r="J76" s="27">
        <v>17999.5</v>
      </c>
      <c r="K76" s="31">
        <v>17999.5</v>
      </c>
      <c r="L76" t="str">
        <f>+IF(Tabla434[[#This Row],[VALOR UNITARIO INCLUIDO IMPUESTO]]&lt;=Tabla434[[#This Row],[PROMEDIO VALOR UNITARIO INLCUIDO IMPUESTO]],"CUMPLE","NO CUMPLE")</f>
        <v>CUMPLE</v>
      </c>
    </row>
    <row r="77" spans="1:12" x14ac:dyDescent="0.3">
      <c r="A77" s="8">
        <v>75</v>
      </c>
      <c r="B77" s="9">
        <v>50221101</v>
      </c>
      <c r="C77" s="10" t="s">
        <v>145</v>
      </c>
      <c r="D77" s="11" t="s">
        <v>146</v>
      </c>
      <c r="E77" s="9" t="s">
        <v>12</v>
      </c>
      <c r="F77" s="12">
        <v>1</v>
      </c>
      <c r="G77" s="27">
        <v>93549.5</v>
      </c>
      <c r="H77" s="14">
        <v>0</v>
      </c>
      <c r="I77" s="13" t="s">
        <v>1228</v>
      </c>
      <c r="J77" s="27">
        <v>93549.5</v>
      </c>
      <c r="K77" s="31">
        <v>93549.5</v>
      </c>
      <c r="L77" t="str">
        <f>+IF(Tabla434[[#This Row],[VALOR UNITARIO INCLUIDO IMPUESTO]]&lt;=Tabla434[[#This Row],[PROMEDIO VALOR UNITARIO INLCUIDO IMPUESTO]],"CUMPLE","NO CUMPLE")</f>
        <v>CUMPLE</v>
      </c>
    </row>
    <row r="78" spans="1:12" x14ac:dyDescent="0.3">
      <c r="A78" s="8">
        <v>76</v>
      </c>
      <c r="B78" s="9" t="s">
        <v>147</v>
      </c>
      <c r="C78" s="10" t="s">
        <v>148</v>
      </c>
      <c r="D78" s="11" t="s">
        <v>148</v>
      </c>
      <c r="E78" s="9" t="s">
        <v>22</v>
      </c>
      <c r="F78" s="12">
        <v>1</v>
      </c>
      <c r="G78" s="27">
        <v>12913</v>
      </c>
      <c r="H78" s="14">
        <v>0</v>
      </c>
      <c r="I78" s="13" t="s">
        <v>1228</v>
      </c>
      <c r="J78" s="27">
        <v>12913</v>
      </c>
      <c r="K78" s="31">
        <v>12913</v>
      </c>
      <c r="L78" t="str">
        <f>+IF(Tabla434[[#This Row],[VALOR UNITARIO INCLUIDO IMPUESTO]]&lt;=Tabla434[[#This Row],[PROMEDIO VALOR UNITARIO INLCUIDO IMPUESTO]],"CUMPLE","NO CUMPLE")</f>
        <v>CUMPLE</v>
      </c>
    </row>
    <row r="79" spans="1:12" ht="28.8" x14ac:dyDescent="0.3">
      <c r="A79" s="8">
        <v>77</v>
      </c>
      <c r="B79" s="9" t="s">
        <v>147</v>
      </c>
      <c r="C79" s="10" t="s">
        <v>149</v>
      </c>
      <c r="D79" s="11" t="s">
        <v>150</v>
      </c>
      <c r="E79" s="9" t="s">
        <v>22</v>
      </c>
      <c r="F79" s="12">
        <v>1</v>
      </c>
      <c r="G79" s="27">
        <v>24657.5</v>
      </c>
      <c r="H79" s="14">
        <v>0</v>
      </c>
      <c r="I79" s="13" t="s">
        <v>1228</v>
      </c>
      <c r="J79" s="27">
        <v>24657.5</v>
      </c>
      <c r="K79" s="31">
        <v>24657.5</v>
      </c>
      <c r="L79" t="str">
        <f>+IF(Tabla434[[#This Row],[VALOR UNITARIO INCLUIDO IMPUESTO]]&lt;=Tabla434[[#This Row],[PROMEDIO VALOR UNITARIO INLCUIDO IMPUESTO]],"CUMPLE","NO CUMPLE")</f>
        <v>CUMPLE</v>
      </c>
    </row>
    <row r="80" spans="1:12" x14ac:dyDescent="0.3">
      <c r="A80" s="8">
        <v>78</v>
      </c>
      <c r="B80" s="9" t="s">
        <v>147</v>
      </c>
      <c r="C80" s="10" t="s">
        <v>151</v>
      </c>
      <c r="D80" s="11" t="s">
        <v>152</v>
      </c>
      <c r="E80" s="9" t="s">
        <v>22</v>
      </c>
      <c r="F80" s="12">
        <v>1</v>
      </c>
      <c r="G80" s="27">
        <v>35603.5</v>
      </c>
      <c r="H80" s="14">
        <v>0</v>
      </c>
      <c r="I80" s="13" t="s">
        <v>1228</v>
      </c>
      <c r="J80" s="27">
        <v>35603.5</v>
      </c>
      <c r="K80" s="31">
        <v>35603.5</v>
      </c>
      <c r="L80" t="str">
        <f>+IF(Tabla434[[#This Row],[VALOR UNITARIO INCLUIDO IMPUESTO]]&lt;=Tabla434[[#This Row],[PROMEDIO VALOR UNITARIO INLCUIDO IMPUESTO]],"CUMPLE","NO CUMPLE")</f>
        <v>CUMPLE</v>
      </c>
    </row>
    <row r="81" spans="1:12" x14ac:dyDescent="0.3">
      <c r="A81" s="8">
        <v>79</v>
      </c>
      <c r="B81" s="9">
        <v>50101700</v>
      </c>
      <c r="C81" s="10" t="s">
        <v>153</v>
      </c>
      <c r="D81" s="11" t="s">
        <v>154</v>
      </c>
      <c r="E81" s="9" t="s">
        <v>12</v>
      </c>
      <c r="F81" s="12">
        <v>1</v>
      </c>
      <c r="G81" s="27">
        <v>37573.5</v>
      </c>
      <c r="H81" s="14">
        <v>0.19</v>
      </c>
      <c r="I81" s="27">
        <v>7138.97</v>
      </c>
      <c r="J81" s="27">
        <v>44712.47</v>
      </c>
      <c r="K81" s="31">
        <v>44712.47</v>
      </c>
      <c r="L81" t="str">
        <f>+IF(Tabla434[[#This Row],[VALOR UNITARIO INCLUIDO IMPUESTO]]&lt;=Tabla434[[#This Row],[PROMEDIO VALOR UNITARIO INLCUIDO IMPUESTO]],"CUMPLE","NO CUMPLE")</f>
        <v>CUMPLE</v>
      </c>
    </row>
    <row r="82" spans="1:12" x14ac:dyDescent="0.3">
      <c r="A82" s="8">
        <v>80</v>
      </c>
      <c r="B82" s="9">
        <v>10151605</v>
      </c>
      <c r="C82" s="10" t="s">
        <v>155</v>
      </c>
      <c r="D82" s="11" t="s">
        <v>156</v>
      </c>
      <c r="E82" s="9" t="s">
        <v>12</v>
      </c>
      <c r="F82" s="12">
        <v>1</v>
      </c>
      <c r="G82" s="27">
        <v>16931.5</v>
      </c>
      <c r="H82" s="14">
        <v>0.05</v>
      </c>
      <c r="I82" s="27">
        <v>846.58</v>
      </c>
      <c r="J82" s="27">
        <v>17778.080000000002</v>
      </c>
      <c r="K82" s="31">
        <v>17778.080000000002</v>
      </c>
      <c r="L82" t="str">
        <f>+IF(Tabla434[[#This Row],[VALOR UNITARIO INCLUIDO IMPUESTO]]&lt;=Tabla434[[#This Row],[PROMEDIO VALOR UNITARIO INLCUIDO IMPUESTO]],"CUMPLE","NO CUMPLE")</f>
        <v>CUMPLE</v>
      </c>
    </row>
    <row r="83" spans="1:12" x14ac:dyDescent="0.3">
      <c r="A83" s="8">
        <v>81</v>
      </c>
      <c r="B83" s="9">
        <v>10151605</v>
      </c>
      <c r="C83" s="10" t="s">
        <v>157</v>
      </c>
      <c r="D83" s="11" t="s">
        <v>158</v>
      </c>
      <c r="E83" s="9" t="s">
        <v>22</v>
      </c>
      <c r="F83" s="12">
        <v>1</v>
      </c>
      <c r="G83" s="27">
        <v>16700</v>
      </c>
      <c r="H83" s="14">
        <v>0.19</v>
      </c>
      <c r="I83" s="27">
        <v>3173</v>
      </c>
      <c r="J83" s="27">
        <v>19873</v>
      </c>
      <c r="K83" s="31">
        <v>19873</v>
      </c>
      <c r="L83" t="str">
        <f>+IF(Tabla434[[#This Row],[VALOR UNITARIO INCLUIDO IMPUESTO]]&lt;=Tabla434[[#This Row],[PROMEDIO VALOR UNITARIO INLCUIDO IMPUESTO]],"CUMPLE","NO CUMPLE")</f>
        <v>CUMPLE</v>
      </c>
    </row>
    <row r="84" spans="1:12" x14ac:dyDescent="0.3">
      <c r="A84" s="8">
        <v>82</v>
      </c>
      <c r="B84" s="9">
        <v>50171500</v>
      </c>
      <c r="C84" s="10" t="s">
        <v>159</v>
      </c>
      <c r="D84" s="11" t="s">
        <v>159</v>
      </c>
      <c r="E84" s="9" t="s">
        <v>12</v>
      </c>
      <c r="F84" s="12">
        <v>1</v>
      </c>
      <c r="G84" s="27">
        <v>57921.5</v>
      </c>
      <c r="H84" s="14">
        <v>0.19</v>
      </c>
      <c r="I84" s="27">
        <v>11005.09</v>
      </c>
      <c r="J84" s="27">
        <v>68926.59</v>
      </c>
      <c r="K84" s="31">
        <v>68926.59</v>
      </c>
      <c r="L84" t="str">
        <f>+IF(Tabla434[[#This Row],[VALOR UNITARIO INCLUIDO IMPUESTO]]&lt;=Tabla434[[#This Row],[PROMEDIO VALOR UNITARIO INLCUIDO IMPUESTO]],"CUMPLE","NO CUMPLE")</f>
        <v>CUMPLE</v>
      </c>
    </row>
    <row r="85" spans="1:12" x14ac:dyDescent="0.3">
      <c r="A85" s="8">
        <v>83</v>
      </c>
      <c r="B85" s="9">
        <v>50161509</v>
      </c>
      <c r="C85" s="10" t="s">
        <v>160</v>
      </c>
      <c r="D85" s="11" t="s">
        <v>160</v>
      </c>
      <c r="E85" s="9" t="s">
        <v>12</v>
      </c>
      <c r="F85" s="12">
        <v>1</v>
      </c>
      <c r="G85" s="27">
        <v>57921.5</v>
      </c>
      <c r="H85" s="14">
        <v>0.19</v>
      </c>
      <c r="I85" s="27">
        <v>11005.09</v>
      </c>
      <c r="J85" s="27">
        <v>68926.59</v>
      </c>
      <c r="K85" s="31">
        <v>68926.59</v>
      </c>
      <c r="L85" t="str">
        <f>+IF(Tabla434[[#This Row],[VALOR UNITARIO INCLUIDO IMPUESTO]]&lt;=Tabla434[[#This Row],[PROMEDIO VALOR UNITARIO INLCUIDO IMPUESTO]],"CUMPLE","NO CUMPLE")</f>
        <v>CUMPLE</v>
      </c>
    </row>
    <row r="86" spans="1:12" ht="28.8" x14ac:dyDescent="0.3">
      <c r="A86" s="8">
        <v>84</v>
      </c>
      <c r="B86" s="9">
        <v>50161509</v>
      </c>
      <c r="C86" s="10" t="s">
        <v>161</v>
      </c>
      <c r="D86" s="11" t="s">
        <v>162</v>
      </c>
      <c r="E86" s="9" t="s">
        <v>22</v>
      </c>
      <c r="F86" s="12">
        <v>1</v>
      </c>
      <c r="G86" s="27">
        <v>10750</v>
      </c>
      <c r="H86" s="14">
        <v>0.05</v>
      </c>
      <c r="I86" s="27">
        <v>537.5</v>
      </c>
      <c r="J86" s="27">
        <v>11287.5</v>
      </c>
      <c r="K86" s="31">
        <v>11287.5</v>
      </c>
      <c r="L86" t="str">
        <f>+IF(Tabla434[[#This Row],[VALOR UNITARIO INCLUIDO IMPUESTO]]&lt;=Tabla434[[#This Row],[PROMEDIO VALOR UNITARIO INLCUIDO IMPUESTO]],"CUMPLE","NO CUMPLE")</f>
        <v>CUMPLE</v>
      </c>
    </row>
    <row r="87" spans="1:12" ht="28.8" x14ac:dyDescent="0.3">
      <c r="A87" s="8">
        <v>85</v>
      </c>
      <c r="B87" s="9">
        <v>50161509</v>
      </c>
      <c r="C87" s="10" t="s">
        <v>163</v>
      </c>
      <c r="D87" s="11" t="s">
        <v>163</v>
      </c>
      <c r="E87" s="9" t="s">
        <v>22</v>
      </c>
      <c r="F87" s="12">
        <v>1</v>
      </c>
      <c r="G87" s="27">
        <v>134950</v>
      </c>
      <c r="H87" s="14">
        <v>0.05</v>
      </c>
      <c r="I87" s="27">
        <v>6747.5</v>
      </c>
      <c r="J87" s="27">
        <v>141697.5</v>
      </c>
      <c r="K87" s="31">
        <v>141697.5</v>
      </c>
      <c r="L87" t="str">
        <f>+IF(Tabla434[[#This Row],[VALOR UNITARIO INCLUIDO IMPUESTO]]&lt;=Tabla434[[#This Row],[PROMEDIO VALOR UNITARIO INLCUIDO IMPUESTO]],"CUMPLE","NO CUMPLE")</f>
        <v>CUMPLE</v>
      </c>
    </row>
    <row r="88" spans="1:12" ht="72" x14ac:dyDescent="0.3">
      <c r="A88" s="8">
        <v>86</v>
      </c>
      <c r="B88" s="9">
        <v>50161509</v>
      </c>
      <c r="C88" s="10" t="s">
        <v>164</v>
      </c>
      <c r="D88" s="11" t="s">
        <v>165</v>
      </c>
      <c r="E88" s="9" t="s">
        <v>22</v>
      </c>
      <c r="F88" s="12">
        <v>1</v>
      </c>
      <c r="G88" s="27">
        <v>19990</v>
      </c>
      <c r="H88" s="14">
        <v>0.05</v>
      </c>
      <c r="I88" s="27">
        <v>999.5</v>
      </c>
      <c r="J88" s="27">
        <v>20989.5</v>
      </c>
      <c r="K88" s="31">
        <v>20989.5</v>
      </c>
      <c r="L88" t="str">
        <f>+IF(Tabla434[[#This Row],[VALOR UNITARIO INCLUIDO IMPUESTO]]&lt;=Tabla434[[#This Row],[PROMEDIO VALOR UNITARIO INLCUIDO IMPUESTO]],"CUMPLE","NO CUMPLE")</f>
        <v>CUMPLE</v>
      </c>
    </row>
    <row r="89" spans="1:12" ht="28.8" x14ac:dyDescent="0.3">
      <c r="A89" s="8">
        <v>87</v>
      </c>
      <c r="B89" s="9">
        <v>50161509</v>
      </c>
      <c r="C89" s="10" t="s">
        <v>166</v>
      </c>
      <c r="D89" s="11" t="s">
        <v>167</v>
      </c>
      <c r="E89" s="9" t="s">
        <v>22</v>
      </c>
      <c r="F89" s="12">
        <v>1</v>
      </c>
      <c r="G89" s="27">
        <v>9752.5</v>
      </c>
      <c r="H89" s="14">
        <v>0.05</v>
      </c>
      <c r="I89" s="27">
        <v>487.63</v>
      </c>
      <c r="J89" s="27">
        <v>10240.129999999999</v>
      </c>
      <c r="K89" s="31">
        <v>10240.129999999999</v>
      </c>
      <c r="L89" t="str">
        <f>+IF(Tabla434[[#This Row],[VALOR UNITARIO INCLUIDO IMPUESTO]]&lt;=Tabla434[[#This Row],[PROMEDIO VALOR UNITARIO INLCUIDO IMPUESTO]],"CUMPLE","NO CUMPLE")</f>
        <v>CUMPLE</v>
      </c>
    </row>
    <row r="90" spans="1:12" x14ac:dyDescent="0.3">
      <c r="A90" s="8">
        <v>88</v>
      </c>
      <c r="B90" s="9">
        <v>50161509</v>
      </c>
      <c r="C90" s="10" t="s">
        <v>168</v>
      </c>
      <c r="D90" s="11" t="s">
        <v>169</v>
      </c>
      <c r="E90" s="9" t="s">
        <v>12</v>
      </c>
      <c r="F90" s="12">
        <v>1</v>
      </c>
      <c r="G90" s="27">
        <v>18949.5</v>
      </c>
      <c r="H90" s="14">
        <v>0.19</v>
      </c>
      <c r="I90" s="27">
        <v>3600.41</v>
      </c>
      <c r="J90" s="27">
        <v>22549.91</v>
      </c>
      <c r="K90" s="31">
        <v>22549.91</v>
      </c>
      <c r="L90" t="str">
        <f>+IF(Tabla434[[#This Row],[VALOR UNITARIO INCLUIDO IMPUESTO]]&lt;=Tabla434[[#This Row],[PROMEDIO VALOR UNITARIO INLCUIDO IMPUESTO]],"CUMPLE","NO CUMPLE")</f>
        <v>CUMPLE</v>
      </c>
    </row>
    <row r="91" spans="1:12" x14ac:dyDescent="0.3">
      <c r="A91" s="8">
        <v>89</v>
      </c>
      <c r="B91" s="9">
        <v>50161509</v>
      </c>
      <c r="C91" s="10" t="s">
        <v>170</v>
      </c>
      <c r="D91" s="11" t="s">
        <v>171</v>
      </c>
      <c r="E91" s="9" t="s">
        <v>12</v>
      </c>
      <c r="F91" s="12">
        <v>1</v>
      </c>
      <c r="G91" s="27">
        <v>18949.5</v>
      </c>
      <c r="H91" s="14">
        <v>0.19</v>
      </c>
      <c r="I91" s="27">
        <v>3600.41</v>
      </c>
      <c r="J91" s="27">
        <v>22549.91</v>
      </c>
      <c r="K91" s="31">
        <v>22549.91</v>
      </c>
      <c r="L91" t="str">
        <f>+IF(Tabla434[[#This Row],[VALOR UNITARIO INCLUIDO IMPUESTO]]&lt;=Tabla434[[#This Row],[PROMEDIO VALOR UNITARIO INLCUIDO IMPUESTO]],"CUMPLE","NO CUMPLE")</f>
        <v>CUMPLE</v>
      </c>
    </row>
    <row r="92" spans="1:12" ht="43.2" x14ac:dyDescent="0.3">
      <c r="A92" s="8">
        <v>90</v>
      </c>
      <c r="B92" s="9">
        <v>24111800</v>
      </c>
      <c r="C92" s="10" t="s">
        <v>172</v>
      </c>
      <c r="D92" s="11" t="s">
        <v>173</v>
      </c>
      <c r="E92" s="9" t="s">
        <v>12</v>
      </c>
      <c r="F92" s="12">
        <v>1</v>
      </c>
      <c r="G92" s="27">
        <v>99653</v>
      </c>
      <c r="H92" s="14">
        <v>0</v>
      </c>
      <c r="I92" s="13" t="s">
        <v>1228</v>
      </c>
      <c r="J92" s="27">
        <v>99653</v>
      </c>
      <c r="K92" s="31">
        <v>99653</v>
      </c>
      <c r="L92" t="str">
        <f>+IF(Tabla434[[#This Row],[VALOR UNITARIO INCLUIDO IMPUESTO]]&lt;=Tabla434[[#This Row],[PROMEDIO VALOR UNITARIO INLCUIDO IMPUESTO]],"CUMPLE","NO CUMPLE")</f>
        <v>CUMPLE</v>
      </c>
    </row>
    <row r="93" spans="1:12" x14ac:dyDescent="0.3">
      <c r="A93" s="8">
        <v>447</v>
      </c>
      <c r="B93" s="9">
        <v>50301600</v>
      </c>
      <c r="C93" s="10" t="s">
        <v>174</v>
      </c>
      <c r="D93" s="11" t="s">
        <v>174</v>
      </c>
      <c r="E93" s="9" t="s">
        <v>12</v>
      </c>
      <c r="F93" s="12">
        <v>1</v>
      </c>
      <c r="G93" s="27">
        <v>19990</v>
      </c>
      <c r="H93" s="14">
        <v>0.19</v>
      </c>
      <c r="I93" s="27">
        <v>3798.1</v>
      </c>
      <c r="J93" s="27">
        <v>23788.1</v>
      </c>
      <c r="K93" s="31">
        <v>23788.1</v>
      </c>
      <c r="L93" t="str">
        <f>+IF(Tabla434[[#This Row],[VALOR UNITARIO INCLUIDO IMPUESTO]]&lt;=Tabla434[[#This Row],[PROMEDIO VALOR UNITARIO INLCUIDO IMPUESTO]],"CUMPLE","NO CUMPLE")</f>
        <v>CUMPLE</v>
      </c>
    </row>
    <row r="94" spans="1:12" x14ac:dyDescent="0.3">
      <c r="A94" s="8">
        <v>92</v>
      </c>
      <c r="B94" s="9">
        <v>50406400</v>
      </c>
      <c r="C94" s="10" t="s">
        <v>175</v>
      </c>
      <c r="D94" s="11" t="s">
        <v>176</v>
      </c>
      <c r="E94" s="9" t="s">
        <v>22</v>
      </c>
      <c r="F94" s="12">
        <v>1</v>
      </c>
      <c r="G94" s="27">
        <v>17711</v>
      </c>
      <c r="H94" s="14">
        <v>0</v>
      </c>
      <c r="I94" s="13" t="s">
        <v>1228</v>
      </c>
      <c r="J94" s="27">
        <v>17711</v>
      </c>
      <c r="K94" s="31">
        <v>17711</v>
      </c>
      <c r="L94" t="str">
        <f>+IF(Tabla434[[#This Row],[VALOR UNITARIO INCLUIDO IMPUESTO]]&lt;=Tabla434[[#This Row],[PROMEDIO VALOR UNITARIO INLCUIDO IMPUESTO]],"CUMPLE","NO CUMPLE")</f>
        <v>CUMPLE</v>
      </c>
    </row>
    <row r="95" spans="1:12" x14ac:dyDescent="0.3">
      <c r="A95" s="8">
        <v>93</v>
      </c>
      <c r="B95" s="9">
        <v>50202300</v>
      </c>
      <c r="C95" s="10" t="s">
        <v>177</v>
      </c>
      <c r="D95" s="11" t="s">
        <v>177</v>
      </c>
      <c r="E95" s="9" t="s">
        <v>12</v>
      </c>
      <c r="F95" s="12">
        <v>1</v>
      </c>
      <c r="G95" s="27">
        <v>3625</v>
      </c>
      <c r="H95" s="14">
        <v>0.19</v>
      </c>
      <c r="I95" s="27">
        <v>688.75</v>
      </c>
      <c r="J95" s="27">
        <v>4313.75</v>
      </c>
      <c r="K95" s="31">
        <v>4313.75</v>
      </c>
      <c r="L95" t="str">
        <f>+IF(Tabla434[[#This Row],[VALOR UNITARIO INCLUIDO IMPUESTO]]&lt;=Tabla434[[#This Row],[PROMEDIO VALOR UNITARIO INLCUIDO IMPUESTO]],"CUMPLE","NO CUMPLE")</f>
        <v>CUMPLE</v>
      </c>
    </row>
    <row r="96" spans="1:12" x14ac:dyDescent="0.3">
      <c r="A96" s="8">
        <v>94</v>
      </c>
      <c r="B96" s="9">
        <v>50202300</v>
      </c>
      <c r="C96" s="10" t="s">
        <v>178</v>
      </c>
      <c r="D96" s="11" t="s">
        <v>178</v>
      </c>
      <c r="E96" s="9" t="s">
        <v>12</v>
      </c>
      <c r="F96" s="12">
        <v>1</v>
      </c>
      <c r="G96" s="27">
        <v>7550</v>
      </c>
      <c r="H96" s="14">
        <v>0</v>
      </c>
      <c r="I96" s="13" t="s">
        <v>1228</v>
      </c>
      <c r="J96" s="27">
        <v>7550</v>
      </c>
      <c r="K96" s="31">
        <v>7550</v>
      </c>
      <c r="L96" t="str">
        <f>+IF(Tabla434[[#This Row],[VALOR UNITARIO INCLUIDO IMPUESTO]]&lt;=Tabla434[[#This Row],[PROMEDIO VALOR UNITARIO INLCUIDO IMPUESTO]],"CUMPLE","NO CUMPLE")</f>
        <v>CUMPLE</v>
      </c>
    </row>
    <row r="97" spans="1:12" x14ac:dyDescent="0.3">
      <c r="A97" s="8">
        <v>95</v>
      </c>
      <c r="B97" s="9">
        <v>50403500</v>
      </c>
      <c r="C97" s="10" t="s">
        <v>179</v>
      </c>
      <c r="D97" s="11" t="s">
        <v>180</v>
      </c>
      <c r="E97" s="9" t="s">
        <v>22</v>
      </c>
      <c r="F97" s="12">
        <v>1</v>
      </c>
      <c r="G97" s="27">
        <v>40771.5</v>
      </c>
      <c r="H97" s="14">
        <v>0.19</v>
      </c>
      <c r="I97" s="27">
        <v>7746.59</v>
      </c>
      <c r="J97" s="27">
        <v>48518.09</v>
      </c>
      <c r="K97" s="31">
        <v>48518.09</v>
      </c>
      <c r="L97" t="str">
        <f>+IF(Tabla434[[#This Row],[VALOR UNITARIO INCLUIDO IMPUESTO]]&lt;=Tabla434[[#This Row],[PROMEDIO VALOR UNITARIO INLCUIDO IMPUESTO]],"CUMPLE","NO CUMPLE")</f>
        <v>CUMPLE</v>
      </c>
    </row>
    <row r="98" spans="1:12" ht="43.2" x14ac:dyDescent="0.3">
      <c r="A98" s="8">
        <v>96</v>
      </c>
      <c r="B98" s="9">
        <v>50161800</v>
      </c>
      <c r="C98" s="10" t="s">
        <v>181</v>
      </c>
      <c r="D98" s="11" t="s">
        <v>182</v>
      </c>
      <c r="E98" s="9" t="s">
        <v>12</v>
      </c>
      <c r="F98" s="12">
        <v>1</v>
      </c>
      <c r="G98" s="27">
        <v>40771.5</v>
      </c>
      <c r="H98" s="14">
        <v>0.19</v>
      </c>
      <c r="I98" s="27">
        <v>7746.59</v>
      </c>
      <c r="J98" s="27">
        <v>48518.09</v>
      </c>
      <c r="K98" s="31">
        <v>48518.09</v>
      </c>
      <c r="L98" t="str">
        <f>+IF(Tabla434[[#This Row],[VALOR UNITARIO INCLUIDO IMPUESTO]]&lt;=Tabla434[[#This Row],[PROMEDIO VALOR UNITARIO INLCUIDO IMPUESTO]],"CUMPLE","NO CUMPLE")</f>
        <v>CUMPLE</v>
      </c>
    </row>
    <row r="99" spans="1:12" x14ac:dyDescent="0.3">
      <c r="A99" s="8">
        <v>97</v>
      </c>
      <c r="B99" s="9">
        <v>51191800</v>
      </c>
      <c r="C99" s="10" t="s">
        <v>183</v>
      </c>
      <c r="D99" s="11" t="s">
        <v>183</v>
      </c>
      <c r="E99" s="9" t="s">
        <v>12</v>
      </c>
      <c r="F99" s="12">
        <v>1</v>
      </c>
      <c r="G99" s="27">
        <v>14360</v>
      </c>
      <c r="H99" s="14">
        <v>0.19</v>
      </c>
      <c r="I99" s="27">
        <v>2728.4</v>
      </c>
      <c r="J99" s="27">
        <v>17088.400000000001</v>
      </c>
      <c r="K99" s="31">
        <v>17088.400000000001</v>
      </c>
      <c r="L99" t="str">
        <f>+IF(Tabla434[[#This Row],[VALOR UNITARIO INCLUIDO IMPUESTO]]&lt;=Tabla434[[#This Row],[PROMEDIO VALOR UNITARIO INLCUIDO IMPUESTO]],"CUMPLE","NO CUMPLE")</f>
        <v>CUMPLE</v>
      </c>
    </row>
    <row r="100" spans="1:12" s="7" customFormat="1" x14ac:dyDescent="0.3">
      <c r="A100" s="8">
        <v>98</v>
      </c>
      <c r="B100" s="9">
        <v>50407000</v>
      </c>
      <c r="C100" s="10" t="s">
        <v>184</v>
      </c>
      <c r="D100" s="11" t="s">
        <v>184</v>
      </c>
      <c r="E100" s="9" t="s">
        <v>12</v>
      </c>
      <c r="F100" s="12">
        <v>1</v>
      </c>
      <c r="G100" s="27">
        <v>26055.5</v>
      </c>
      <c r="H100" s="14">
        <v>0</v>
      </c>
      <c r="I100" s="13" t="s">
        <v>1228</v>
      </c>
      <c r="J100" s="27">
        <v>26055.5</v>
      </c>
      <c r="K100" s="32">
        <v>26055.5</v>
      </c>
      <c r="L100" s="7" t="str">
        <f>+IF(Tabla434[[#This Row],[VALOR UNITARIO INCLUIDO IMPUESTO]]&lt;=Tabla434[[#This Row],[PROMEDIO VALOR UNITARIO INLCUIDO IMPUESTO]],"CUMPLE","NO CUMPLE")</f>
        <v>CUMPLE</v>
      </c>
    </row>
    <row r="101" spans="1:12" x14ac:dyDescent="0.3">
      <c r="A101" s="8">
        <v>99</v>
      </c>
      <c r="B101" s="9">
        <v>50161800</v>
      </c>
      <c r="C101" s="10" t="s">
        <v>185</v>
      </c>
      <c r="D101" s="11" t="s">
        <v>186</v>
      </c>
      <c r="E101" s="9" t="s">
        <v>12</v>
      </c>
      <c r="F101" s="12">
        <v>1</v>
      </c>
      <c r="G101" s="27">
        <v>14475</v>
      </c>
      <c r="H101" s="14">
        <v>0</v>
      </c>
      <c r="I101" s="13" t="s">
        <v>1228</v>
      </c>
      <c r="J101" s="27">
        <v>14475</v>
      </c>
      <c r="K101" s="31">
        <v>14475</v>
      </c>
      <c r="L101" t="str">
        <f>+IF(Tabla434[[#This Row],[VALOR UNITARIO INCLUIDO IMPUESTO]]&lt;=Tabla434[[#This Row],[PROMEDIO VALOR UNITARIO INLCUIDO IMPUESTO]],"CUMPLE","NO CUMPLE")</f>
        <v>CUMPLE</v>
      </c>
    </row>
    <row r="102" spans="1:12" x14ac:dyDescent="0.3">
      <c r="A102" s="8">
        <v>100</v>
      </c>
      <c r="B102" s="9">
        <v>50161800</v>
      </c>
      <c r="C102" s="10" t="s">
        <v>187</v>
      </c>
      <c r="D102" s="11" t="s">
        <v>187</v>
      </c>
      <c r="E102" s="9" t="s">
        <v>12</v>
      </c>
      <c r="F102" s="12">
        <v>1</v>
      </c>
      <c r="G102" s="27">
        <v>14475</v>
      </c>
      <c r="H102" s="14">
        <v>0</v>
      </c>
      <c r="I102" s="13" t="s">
        <v>1228</v>
      </c>
      <c r="J102" s="27">
        <v>14475</v>
      </c>
      <c r="K102" s="31">
        <v>14475</v>
      </c>
      <c r="L102" t="str">
        <f>+IF(Tabla434[[#This Row],[VALOR UNITARIO INCLUIDO IMPUESTO]]&lt;=Tabla434[[#This Row],[PROMEDIO VALOR UNITARIO INLCUIDO IMPUESTO]],"CUMPLE","NO CUMPLE")</f>
        <v>CUMPLE</v>
      </c>
    </row>
    <row r="103" spans="1:12" ht="28.8" x14ac:dyDescent="0.3">
      <c r="A103" s="8">
        <v>101</v>
      </c>
      <c r="B103" s="9">
        <v>50112000</v>
      </c>
      <c r="C103" s="10" t="s">
        <v>188</v>
      </c>
      <c r="D103" s="11" t="s">
        <v>189</v>
      </c>
      <c r="E103" s="9" t="s">
        <v>22</v>
      </c>
      <c r="F103" s="12">
        <v>1</v>
      </c>
      <c r="G103" s="27">
        <v>65385</v>
      </c>
      <c r="H103" s="14">
        <v>0</v>
      </c>
      <c r="I103" s="13" t="s">
        <v>1228</v>
      </c>
      <c r="J103" s="27">
        <v>65385</v>
      </c>
      <c r="K103" s="31">
        <v>65385</v>
      </c>
      <c r="L103" t="str">
        <f>+IF(Tabla434[[#This Row],[VALOR UNITARIO INCLUIDO IMPUESTO]]&lt;=Tabla434[[#This Row],[PROMEDIO VALOR UNITARIO INLCUIDO IMPUESTO]],"CUMPLE","NO CUMPLE")</f>
        <v>CUMPLE</v>
      </c>
    </row>
    <row r="104" spans="1:12" x14ac:dyDescent="0.3">
      <c r="A104" s="8">
        <v>102</v>
      </c>
      <c r="B104" s="9">
        <v>47121701</v>
      </c>
      <c r="C104" s="10" t="s">
        <v>190</v>
      </c>
      <c r="D104" s="11" t="s">
        <v>191</v>
      </c>
      <c r="E104" s="9" t="s">
        <v>12</v>
      </c>
      <c r="F104" s="12">
        <v>1</v>
      </c>
      <c r="G104" s="27">
        <v>2920.5</v>
      </c>
      <c r="H104" s="14">
        <v>0.19</v>
      </c>
      <c r="I104" s="27">
        <v>554.9</v>
      </c>
      <c r="J104" s="27">
        <v>3475.4</v>
      </c>
      <c r="K104" s="31">
        <v>3475.4</v>
      </c>
      <c r="L104" t="str">
        <f>+IF(Tabla434[[#This Row],[VALOR UNITARIO INCLUIDO IMPUESTO]]&lt;=Tabla434[[#This Row],[PROMEDIO VALOR UNITARIO INLCUIDO IMPUESTO]],"CUMPLE","NO CUMPLE")</f>
        <v>CUMPLE</v>
      </c>
    </row>
    <row r="105" spans="1:12" x14ac:dyDescent="0.3">
      <c r="A105" s="8">
        <v>103</v>
      </c>
      <c r="B105" s="9">
        <v>47121701</v>
      </c>
      <c r="C105" s="10" t="s">
        <v>192</v>
      </c>
      <c r="D105" s="11" t="s">
        <v>193</v>
      </c>
      <c r="E105" s="9" t="s">
        <v>12</v>
      </c>
      <c r="F105" s="12">
        <v>1</v>
      </c>
      <c r="G105" s="27">
        <v>13929.5</v>
      </c>
      <c r="H105" s="14">
        <v>0.19</v>
      </c>
      <c r="I105" s="27">
        <v>2646.61</v>
      </c>
      <c r="J105" s="27">
        <v>16576.11</v>
      </c>
      <c r="K105" s="31">
        <v>16576.11</v>
      </c>
      <c r="L105" t="str">
        <f>+IF(Tabla434[[#This Row],[VALOR UNITARIO INCLUIDO IMPUESTO]]&lt;=Tabla434[[#This Row],[PROMEDIO VALOR UNITARIO INLCUIDO IMPUESTO]],"CUMPLE","NO CUMPLE")</f>
        <v>CUMPLE</v>
      </c>
    </row>
    <row r="106" spans="1:12" ht="28.8" x14ac:dyDescent="0.3">
      <c r="A106" s="8">
        <v>104</v>
      </c>
      <c r="B106" s="9">
        <v>24111503</v>
      </c>
      <c r="C106" s="10" t="s">
        <v>194</v>
      </c>
      <c r="D106" s="11" t="s">
        <v>194</v>
      </c>
      <c r="E106" s="9" t="s">
        <v>12</v>
      </c>
      <c r="F106" s="12">
        <v>1</v>
      </c>
      <c r="G106" s="27">
        <v>15318.5</v>
      </c>
      <c r="H106" s="14">
        <v>0.19</v>
      </c>
      <c r="I106" s="27">
        <v>2910.52</v>
      </c>
      <c r="J106" s="27">
        <v>18229.02</v>
      </c>
      <c r="K106" s="31">
        <v>18229.02</v>
      </c>
      <c r="L106" t="str">
        <f>+IF(Tabla434[[#This Row],[VALOR UNITARIO INCLUIDO IMPUESTO]]&lt;=Tabla434[[#This Row],[PROMEDIO VALOR UNITARIO INLCUIDO IMPUESTO]],"CUMPLE","NO CUMPLE")</f>
        <v>CUMPLE</v>
      </c>
    </row>
    <row r="107" spans="1:12" ht="28.8" x14ac:dyDescent="0.3">
      <c r="A107" s="8">
        <v>105</v>
      </c>
      <c r="B107" s="9">
        <v>24111503</v>
      </c>
      <c r="C107" s="10" t="s">
        <v>195</v>
      </c>
      <c r="D107" s="11" t="s">
        <v>195</v>
      </c>
      <c r="E107" s="9" t="s">
        <v>12</v>
      </c>
      <c r="F107" s="12">
        <v>1</v>
      </c>
      <c r="G107" s="27">
        <v>9402</v>
      </c>
      <c r="H107" s="14">
        <v>0.19</v>
      </c>
      <c r="I107" s="27">
        <v>1786.38</v>
      </c>
      <c r="J107" s="27">
        <v>11188.38</v>
      </c>
      <c r="K107" s="31">
        <v>11188.380000000001</v>
      </c>
      <c r="L107" t="str">
        <f>+IF(Tabla434[[#This Row],[VALOR UNITARIO INCLUIDO IMPUESTO]]&lt;=Tabla434[[#This Row],[PROMEDIO VALOR UNITARIO INLCUIDO IMPUESTO]],"CUMPLE","NO CUMPLE")</f>
        <v>CUMPLE</v>
      </c>
    </row>
    <row r="108" spans="1:12" x14ac:dyDescent="0.3">
      <c r="A108" s="8">
        <v>106</v>
      </c>
      <c r="B108" s="9">
        <v>50202301</v>
      </c>
      <c r="C108" s="10" t="s">
        <v>196</v>
      </c>
      <c r="D108" s="11" t="s">
        <v>196</v>
      </c>
      <c r="E108" s="9" t="s">
        <v>12</v>
      </c>
      <c r="F108" s="12">
        <v>1</v>
      </c>
      <c r="G108" s="27">
        <v>53906.5</v>
      </c>
      <c r="H108" s="14">
        <v>0</v>
      </c>
      <c r="I108" s="13" t="s">
        <v>1228</v>
      </c>
      <c r="J108" s="27">
        <v>53906.5</v>
      </c>
      <c r="K108" s="31">
        <v>53906.5</v>
      </c>
      <c r="L108" t="str">
        <f>+IF(Tabla434[[#This Row],[VALOR UNITARIO INCLUIDO IMPUESTO]]&lt;=Tabla434[[#This Row],[PROMEDIO VALOR UNITARIO INLCUIDO IMPUESTO]],"CUMPLE","NO CUMPLE")</f>
        <v>CUMPLE</v>
      </c>
    </row>
    <row r="109" spans="1:12" ht="28.8" x14ac:dyDescent="0.3">
      <c r="A109" s="8">
        <v>127</v>
      </c>
      <c r="B109" s="9">
        <v>50201700</v>
      </c>
      <c r="C109" s="10" t="s">
        <v>197</v>
      </c>
      <c r="D109" s="11" t="s">
        <v>198</v>
      </c>
      <c r="E109" s="9" t="s">
        <v>12</v>
      </c>
      <c r="F109" s="12">
        <v>1</v>
      </c>
      <c r="G109" s="27">
        <v>18027.5</v>
      </c>
      <c r="H109" s="14">
        <v>0.19</v>
      </c>
      <c r="I109" s="27">
        <v>3425.23</v>
      </c>
      <c r="J109" s="27">
        <v>21452.73</v>
      </c>
      <c r="K109" s="31">
        <v>21452.73</v>
      </c>
      <c r="L109" t="str">
        <f>+IF(Tabla434[[#This Row],[VALOR UNITARIO INCLUIDO IMPUESTO]]&lt;=Tabla434[[#This Row],[PROMEDIO VALOR UNITARIO INLCUIDO IMPUESTO]],"CUMPLE","NO CUMPLE")</f>
        <v>CUMPLE</v>
      </c>
    </row>
    <row r="110" spans="1:12" ht="57.6" x14ac:dyDescent="0.3">
      <c r="A110" s="8">
        <v>128</v>
      </c>
      <c r="B110" s="9">
        <v>50201700</v>
      </c>
      <c r="C110" s="10" t="s">
        <v>199</v>
      </c>
      <c r="D110" s="11" t="s">
        <v>200</v>
      </c>
      <c r="E110" s="9" t="s">
        <v>12</v>
      </c>
      <c r="F110" s="12">
        <v>1</v>
      </c>
      <c r="G110" s="27">
        <v>8288</v>
      </c>
      <c r="H110" s="14">
        <v>0.19</v>
      </c>
      <c r="I110" s="27">
        <v>1574.72</v>
      </c>
      <c r="J110" s="27">
        <v>9862.7199999999993</v>
      </c>
      <c r="K110" s="31">
        <v>9862.7200000000012</v>
      </c>
      <c r="L110" t="str">
        <f>+IF(Tabla434[[#This Row],[VALOR UNITARIO INCLUIDO IMPUESTO]]&lt;=Tabla434[[#This Row],[PROMEDIO VALOR UNITARIO INLCUIDO IMPUESTO]],"CUMPLE","NO CUMPLE")</f>
        <v>CUMPLE</v>
      </c>
    </row>
    <row r="111" spans="1:12" x14ac:dyDescent="0.3">
      <c r="A111" s="8">
        <v>129</v>
      </c>
      <c r="B111" s="9">
        <v>50201700</v>
      </c>
      <c r="C111" s="10" t="s">
        <v>201</v>
      </c>
      <c r="D111" s="11" t="s">
        <v>202</v>
      </c>
      <c r="E111" s="9" t="s">
        <v>12</v>
      </c>
      <c r="F111" s="12">
        <v>1</v>
      </c>
      <c r="G111" s="27">
        <v>8288</v>
      </c>
      <c r="H111" s="14">
        <v>0.19</v>
      </c>
      <c r="I111" s="27">
        <v>1574.72</v>
      </c>
      <c r="J111" s="27">
        <v>9862.7199999999993</v>
      </c>
      <c r="K111" s="31">
        <v>9862.7200000000012</v>
      </c>
      <c r="L111" t="str">
        <f>+IF(Tabla434[[#This Row],[VALOR UNITARIO INCLUIDO IMPUESTO]]&lt;=Tabla434[[#This Row],[PROMEDIO VALOR UNITARIO INLCUIDO IMPUESTO]],"CUMPLE","NO CUMPLE")</f>
        <v>CUMPLE</v>
      </c>
    </row>
    <row r="112" spans="1:12" x14ac:dyDescent="0.3">
      <c r="A112" s="8">
        <v>91</v>
      </c>
      <c r="B112" s="9">
        <v>50301700</v>
      </c>
      <c r="C112" s="10" t="s">
        <v>203</v>
      </c>
      <c r="D112" s="11" t="s">
        <v>204</v>
      </c>
      <c r="E112" s="9" t="s">
        <v>22</v>
      </c>
      <c r="F112" s="12">
        <v>1</v>
      </c>
      <c r="G112" s="27">
        <v>5777.5</v>
      </c>
      <c r="H112" s="14">
        <v>0</v>
      </c>
      <c r="I112" s="13" t="s">
        <v>1228</v>
      </c>
      <c r="J112" s="27">
        <v>5777.5</v>
      </c>
      <c r="K112" s="31">
        <v>5777.5</v>
      </c>
      <c r="L112" t="str">
        <f>+IF(Tabla434[[#This Row],[VALOR UNITARIO INCLUIDO IMPUESTO]]&lt;=Tabla434[[#This Row],[PROMEDIO VALOR UNITARIO INLCUIDO IMPUESTO]],"CUMPLE","NO CUMPLE")</f>
        <v>CUMPLE</v>
      </c>
    </row>
    <row r="113" spans="1:12" x14ac:dyDescent="0.3">
      <c r="A113" s="8">
        <v>329</v>
      </c>
      <c r="B113" s="9">
        <v>50301700</v>
      </c>
      <c r="C113" s="10" t="s">
        <v>205</v>
      </c>
      <c r="D113" s="11" t="s">
        <v>206</v>
      </c>
      <c r="E113" s="9" t="s">
        <v>22</v>
      </c>
      <c r="F113" s="12">
        <v>1</v>
      </c>
      <c r="G113" s="27">
        <v>766</v>
      </c>
      <c r="H113" s="14">
        <v>0</v>
      </c>
      <c r="I113" s="13" t="s">
        <v>1228</v>
      </c>
      <c r="J113" s="27">
        <v>766</v>
      </c>
      <c r="K113" s="31">
        <v>766</v>
      </c>
      <c r="L113" t="str">
        <f>+IF(Tabla434[[#This Row],[VALOR UNITARIO INCLUIDO IMPUESTO]]&lt;=Tabla434[[#This Row],[PROMEDIO VALOR UNITARIO INLCUIDO IMPUESTO]],"CUMPLE","NO CUMPLE")</f>
        <v>CUMPLE</v>
      </c>
    </row>
    <row r="114" spans="1:12" x14ac:dyDescent="0.3">
      <c r="A114" s="8">
        <v>112</v>
      </c>
      <c r="B114" s="9">
        <v>50402000</v>
      </c>
      <c r="C114" s="10" t="s">
        <v>207</v>
      </c>
      <c r="D114" s="11" t="s">
        <v>208</v>
      </c>
      <c r="E114" s="9" t="s">
        <v>22</v>
      </c>
      <c r="F114" s="12">
        <v>1</v>
      </c>
      <c r="G114" s="27">
        <v>22639.5</v>
      </c>
      <c r="H114" s="14">
        <v>0</v>
      </c>
      <c r="I114" s="13" t="s">
        <v>1228</v>
      </c>
      <c r="J114" s="27">
        <v>22639.5</v>
      </c>
      <c r="K114" s="31">
        <v>22639.5</v>
      </c>
      <c r="L114" t="str">
        <f>+IF(Tabla434[[#This Row],[VALOR UNITARIO INCLUIDO IMPUESTO]]&lt;=Tabla434[[#This Row],[PROMEDIO VALOR UNITARIO INLCUIDO IMPUESTO]],"CUMPLE","NO CUMPLE")</f>
        <v>CUMPLE</v>
      </c>
    </row>
    <row r="115" spans="1:12" ht="28.8" x14ac:dyDescent="0.3">
      <c r="A115" s="8">
        <v>113</v>
      </c>
      <c r="B115" s="9">
        <v>50466800</v>
      </c>
      <c r="C115" s="10" t="s">
        <v>209</v>
      </c>
      <c r="D115" s="11" t="s">
        <v>209</v>
      </c>
      <c r="E115" s="9" t="s">
        <v>22</v>
      </c>
      <c r="F115" s="12">
        <v>1</v>
      </c>
      <c r="G115" s="27">
        <v>417054</v>
      </c>
      <c r="H115" s="14">
        <v>0</v>
      </c>
      <c r="I115" s="13" t="s">
        <v>1228</v>
      </c>
      <c r="J115" s="27">
        <v>417054</v>
      </c>
      <c r="K115" s="31">
        <v>417054</v>
      </c>
      <c r="L115" t="str">
        <f>+IF(Tabla434[[#This Row],[VALOR UNITARIO INCLUIDO IMPUESTO]]&lt;=Tabla434[[#This Row],[PROMEDIO VALOR UNITARIO INLCUIDO IMPUESTO]],"CUMPLE","NO CUMPLE")</f>
        <v>CUMPLE</v>
      </c>
    </row>
    <row r="116" spans="1:12" x14ac:dyDescent="0.3">
      <c r="A116" s="8">
        <v>114</v>
      </c>
      <c r="B116" s="9">
        <v>50403700</v>
      </c>
      <c r="C116" s="10" t="s">
        <v>210</v>
      </c>
      <c r="D116" s="11" t="s">
        <v>210</v>
      </c>
      <c r="E116" s="9" t="s">
        <v>22</v>
      </c>
      <c r="F116" s="12">
        <v>1</v>
      </c>
      <c r="G116" s="27">
        <v>46077</v>
      </c>
      <c r="H116" s="14">
        <v>0</v>
      </c>
      <c r="I116" s="13" t="s">
        <v>1228</v>
      </c>
      <c r="J116" s="27">
        <v>46077</v>
      </c>
      <c r="K116" s="31">
        <v>46077</v>
      </c>
      <c r="L116" t="str">
        <f>+IF(Tabla434[[#This Row],[VALOR UNITARIO INCLUIDO IMPUESTO]]&lt;=Tabla434[[#This Row],[PROMEDIO VALOR UNITARIO INLCUIDO IMPUESTO]],"CUMPLE","NO CUMPLE")</f>
        <v>CUMPLE</v>
      </c>
    </row>
    <row r="117" spans="1:12" x14ac:dyDescent="0.3">
      <c r="A117" s="8">
        <v>115</v>
      </c>
      <c r="B117" s="9">
        <v>50161511</v>
      </c>
      <c r="C117" s="10" t="s">
        <v>211</v>
      </c>
      <c r="D117" s="11" t="s">
        <v>212</v>
      </c>
      <c r="E117" s="9" t="s">
        <v>12</v>
      </c>
      <c r="F117" s="12">
        <v>1</v>
      </c>
      <c r="G117" s="27">
        <v>26840.5</v>
      </c>
      <c r="H117" s="14">
        <v>0.19</v>
      </c>
      <c r="I117" s="27">
        <v>5099.7</v>
      </c>
      <c r="J117" s="27">
        <v>31940.2</v>
      </c>
      <c r="K117" s="31">
        <v>31940.2</v>
      </c>
      <c r="L117" t="str">
        <f>+IF(Tabla434[[#This Row],[VALOR UNITARIO INCLUIDO IMPUESTO]]&lt;=Tabla434[[#This Row],[PROMEDIO VALOR UNITARIO INLCUIDO IMPUESTO]],"CUMPLE","NO CUMPLE")</f>
        <v>CUMPLE</v>
      </c>
    </row>
    <row r="118" spans="1:12" ht="57.6" x14ac:dyDescent="0.3">
      <c r="A118" s="8">
        <v>132</v>
      </c>
      <c r="B118" s="9">
        <v>50201700</v>
      </c>
      <c r="C118" s="10" t="s">
        <v>213</v>
      </c>
      <c r="D118" s="11" t="s">
        <v>214</v>
      </c>
      <c r="E118" s="9" t="s">
        <v>22</v>
      </c>
      <c r="F118" s="12">
        <v>1</v>
      </c>
      <c r="G118" s="27">
        <v>115800</v>
      </c>
      <c r="H118" s="14">
        <v>0.19</v>
      </c>
      <c r="I118" s="27">
        <v>22002</v>
      </c>
      <c r="J118" s="27">
        <v>137802</v>
      </c>
      <c r="K118" s="31">
        <v>137802</v>
      </c>
      <c r="L118" t="str">
        <f>+IF(Tabla434[[#This Row],[VALOR UNITARIO INCLUIDO IMPUESTO]]&lt;=Tabla434[[#This Row],[PROMEDIO VALOR UNITARIO INLCUIDO IMPUESTO]],"CUMPLE","NO CUMPLE")</f>
        <v>CUMPLE</v>
      </c>
    </row>
    <row r="119" spans="1:12" ht="57.6" x14ac:dyDescent="0.3">
      <c r="A119" s="8">
        <v>625</v>
      </c>
      <c r="B119" s="9">
        <v>50201700</v>
      </c>
      <c r="C119" s="10" t="s">
        <v>215</v>
      </c>
      <c r="D119" s="11" t="s">
        <v>216</v>
      </c>
      <c r="E119" s="9" t="s">
        <v>217</v>
      </c>
      <c r="F119" s="12">
        <v>1</v>
      </c>
      <c r="G119" s="27">
        <v>29878.5</v>
      </c>
      <c r="H119" s="14">
        <v>0.19</v>
      </c>
      <c r="I119" s="27">
        <v>5676.92</v>
      </c>
      <c r="J119" s="27">
        <v>35555.42</v>
      </c>
      <c r="K119" s="31">
        <v>35555.42</v>
      </c>
      <c r="L119" t="str">
        <f>+IF(Tabla434[[#This Row],[VALOR UNITARIO INCLUIDO IMPUESTO]]&lt;=Tabla434[[#This Row],[PROMEDIO VALOR UNITARIO INLCUIDO IMPUESTO]],"CUMPLE","NO CUMPLE")</f>
        <v>CUMPLE</v>
      </c>
    </row>
    <row r="120" spans="1:12" ht="28.8" x14ac:dyDescent="0.3">
      <c r="A120" s="8">
        <v>1</v>
      </c>
      <c r="B120" s="9">
        <v>50202200</v>
      </c>
      <c r="C120" s="10" t="s">
        <v>218</v>
      </c>
      <c r="D120" s="11" t="s">
        <v>219</v>
      </c>
      <c r="E120" s="9" t="s">
        <v>12</v>
      </c>
      <c r="F120" s="12">
        <v>1</v>
      </c>
      <c r="G120" s="27">
        <v>263450</v>
      </c>
      <c r="H120" s="14">
        <v>0.05</v>
      </c>
      <c r="I120" s="27">
        <v>13172.5</v>
      </c>
      <c r="J120" s="27">
        <v>276622.5</v>
      </c>
      <c r="K120" s="31">
        <v>276622.5</v>
      </c>
      <c r="L120" t="str">
        <f>+IF(Tabla434[[#This Row],[VALOR UNITARIO INCLUIDO IMPUESTO]]&lt;=Tabla434[[#This Row],[PROMEDIO VALOR UNITARIO INLCUIDO IMPUESTO]],"CUMPLE","NO CUMPLE")</f>
        <v>CUMPLE</v>
      </c>
    </row>
    <row r="121" spans="1:12" ht="28.8" x14ac:dyDescent="0.3">
      <c r="A121" s="8">
        <v>52</v>
      </c>
      <c r="B121" s="9">
        <v>50202200</v>
      </c>
      <c r="C121" s="10" t="s">
        <v>220</v>
      </c>
      <c r="D121" s="11" t="s">
        <v>221</v>
      </c>
      <c r="E121" s="9" t="s">
        <v>12</v>
      </c>
      <c r="F121" s="12">
        <v>1</v>
      </c>
      <c r="G121" s="27">
        <v>309955.5</v>
      </c>
      <c r="H121" s="14">
        <v>0.05</v>
      </c>
      <c r="I121" s="27">
        <v>15497.78</v>
      </c>
      <c r="J121" s="27">
        <v>325453.28000000003</v>
      </c>
      <c r="K121" s="31">
        <v>325453.28000000003</v>
      </c>
      <c r="L121" t="str">
        <f>+IF(Tabla434[[#This Row],[VALOR UNITARIO INCLUIDO IMPUESTO]]&lt;=Tabla434[[#This Row],[PROMEDIO VALOR UNITARIO INLCUIDO IMPUESTO]],"CUMPLE","NO CUMPLE")</f>
        <v>CUMPLE</v>
      </c>
    </row>
    <row r="122" spans="1:12" ht="43.2" x14ac:dyDescent="0.3">
      <c r="A122" s="8">
        <v>53</v>
      </c>
      <c r="B122" s="9">
        <v>50202200</v>
      </c>
      <c r="C122" s="10" t="s">
        <v>222</v>
      </c>
      <c r="D122" s="11" t="s">
        <v>223</v>
      </c>
      <c r="E122" s="9" t="s">
        <v>12</v>
      </c>
      <c r="F122" s="12">
        <v>1</v>
      </c>
      <c r="G122" s="27">
        <v>145910</v>
      </c>
      <c r="H122" s="14">
        <v>0.05</v>
      </c>
      <c r="I122" s="27">
        <v>7295.5</v>
      </c>
      <c r="J122" s="27">
        <v>153205.5</v>
      </c>
      <c r="K122" s="31">
        <v>153205.5</v>
      </c>
      <c r="L122" t="str">
        <f>+IF(Tabla434[[#This Row],[VALOR UNITARIO INCLUIDO IMPUESTO]]&lt;=Tabla434[[#This Row],[PROMEDIO VALOR UNITARIO INLCUIDO IMPUESTO]],"CUMPLE","NO CUMPLE")</f>
        <v>CUMPLE</v>
      </c>
    </row>
    <row r="123" spans="1:12" ht="28.8" x14ac:dyDescent="0.3">
      <c r="A123" s="8">
        <v>54</v>
      </c>
      <c r="B123" s="9">
        <v>50202200</v>
      </c>
      <c r="C123" s="10" t="s">
        <v>224</v>
      </c>
      <c r="D123" s="11" t="s">
        <v>225</v>
      </c>
      <c r="E123" s="9" t="s">
        <v>12</v>
      </c>
      <c r="F123" s="12">
        <v>1</v>
      </c>
      <c r="G123" s="27">
        <v>34970</v>
      </c>
      <c r="H123" s="14">
        <v>0.19</v>
      </c>
      <c r="I123" s="27">
        <v>6644.3</v>
      </c>
      <c r="J123" s="27">
        <v>41614.300000000003</v>
      </c>
      <c r="K123" s="31">
        <v>41614.300000000003</v>
      </c>
      <c r="L123" t="str">
        <f>+IF(Tabla434[[#This Row],[VALOR UNITARIO INCLUIDO IMPUESTO]]&lt;=Tabla434[[#This Row],[PROMEDIO VALOR UNITARIO INLCUIDO IMPUESTO]],"CUMPLE","NO CUMPLE")</f>
        <v>CUMPLE</v>
      </c>
    </row>
    <row r="124" spans="1:12" x14ac:dyDescent="0.3">
      <c r="A124" s="8">
        <v>122</v>
      </c>
      <c r="B124" s="9">
        <v>12131706</v>
      </c>
      <c r="C124" s="10" t="s">
        <v>226</v>
      </c>
      <c r="D124" s="11" t="s">
        <v>226</v>
      </c>
      <c r="E124" s="9" t="s">
        <v>12</v>
      </c>
      <c r="F124" s="12">
        <v>1</v>
      </c>
      <c r="G124" s="27">
        <v>5096.5</v>
      </c>
      <c r="H124" s="14">
        <v>0.19</v>
      </c>
      <c r="I124" s="27">
        <v>968.34</v>
      </c>
      <c r="J124" s="27">
        <v>6064.84</v>
      </c>
      <c r="K124" s="31">
        <v>6064.84</v>
      </c>
      <c r="L124" t="str">
        <f>+IF(Tabla434[[#This Row],[VALOR UNITARIO INCLUIDO IMPUESTO]]&lt;=Tabla434[[#This Row],[PROMEDIO VALOR UNITARIO INLCUIDO IMPUESTO]],"CUMPLE","NO CUMPLE")</f>
        <v>CUMPLE</v>
      </c>
    </row>
    <row r="125" spans="1:12" x14ac:dyDescent="0.3">
      <c r="A125" s="8">
        <v>123</v>
      </c>
      <c r="B125" s="9">
        <v>10151505</v>
      </c>
      <c r="C125" s="10" t="s">
        <v>227</v>
      </c>
      <c r="D125" s="11" t="s">
        <v>228</v>
      </c>
      <c r="E125" s="9" t="s">
        <v>22</v>
      </c>
      <c r="F125" s="12">
        <v>1</v>
      </c>
      <c r="G125" s="27">
        <v>12490.5</v>
      </c>
      <c r="H125" s="14">
        <v>0</v>
      </c>
      <c r="I125" s="13" t="s">
        <v>1228</v>
      </c>
      <c r="J125" s="27">
        <v>12490.5</v>
      </c>
      <c r="K125" s="31">
        <v>12490.5</v>
      </c>
      <c r="L125" t="str">
        <f>+IF(Tabla434[[#This Row],[VALOR UNITARIO INCLUIDO IMPUESTO]]&lt;=Tabla434[[#This Row],[PROMEDIO VALOR UNITARIO INLCUIDO IMPUESTO]],"CUMPLE","NO CUMPLE")</f>
        <v>CUMPLE</v>
      </c>
    </row>
    <row r="126" spans="1:12" ht="28.8" x14ac:dyDescent="0.3">
      <c r="A126" s="8">
        <v>55</v>
      </c>
      <c r="B126" s="9">
        <v>50202200</v>
      </c>
      <c r="C126" s="10" t="s">
        <v>229</v>
      </c>
      <c r="D126" s="11" t="s">
        <v>230</v>
      </c>
      <c r="E126" s="9" t="s">
        <v>12</v>
      </c>
      <c r="F126" s="12">
        <v>1</v>
      </c>
      <c r="G126" s="27">
        <v>176696.5</v>
      </c>
      <c r="H126" s="14">
        <v>0.05</v>
      </c>
      <c r="I126" s="27">
        <v>8834.83</v>
      </c>
      <c r="J126" s="27">
        <v>185531.33</v>
      </c>
      <c r="K126" s="31">
        <v>185531.33</v>
      </c>
      <c r="L126" t="str">
        <f>+IF(Tabla434[[#This Row],[VALOR UNITARIO INCLUIDO IMPUESTO]]&lt;=Tabla434[[#This Row],[PROMEDIO VALOR UNITARIO INLCUIDO IMPUESTO]],"CUMPLE","NO CUMPLE")</f>
        <v>CUMPLE</v>
      </c>
    </row>
    <row r="127" spans="1:12" ht="57.6" x14ac:dyDescent="0.3">
      <c r="A127" s="8">
        <v>125</v>
      </c>
      <c r="B127" s="9">
        <v>50404100</v>
      </c>
      <c r="C127" s="10" t="s">
        <v>231</v>
      </c>
      <c r="D127" s="11" t="s">
        <v>232</v>
      </c>
      <c r="E127" s="9" t="s">
        <v>12</v>
      </c>
      <c r="F127" s="12">
        <v>1</v>
      </c>
      <c r="G127" s="27">
        <v>49325</v>
      </c>
      <c r="H127" s="14">
        <v>0.19</v>
      </c>
      <c r="I127" s="27">
        <v>9371.75</v>
      </c>
      <c r="J127" s="27">
        <v>58696.75</v>
      </c>
      <c r="K127" s="31">
        <v>58696.75</v>
      </c>
      <c r="L127" t="str">
        <f>+IF(Tabla434[[#This Row],[VALOR UNITARIO INCLUIDO IMPUESTO]]&lt;=Tabla434[[#This Row],[PROMEDIO VALOR UNITARIO INLCUIDO IMPUESTO]],"CUMPLE","NO CUMPLE")</f>
        <v>CUMPLE</v>
      </c>
    </row>
    <row r="128" spans="1:12" x14ac:dyDescent="0.3">
      <c r="A128" s="8">
        <v>126</v>
      </c>
      <c r="B128" s="9">
        <v>50404100</v>
      </c>
      <c r="C128" s="10" t="s">
        <v>233</v>
      </c>
      <c r="D128" s="11" t="s">
        <v>233</v>
      </c>
      <c r="E128" s="9" t="s">
        <v>12</v>
      </c>
      <c r="F128" s="12">
        <v>1</v>
      </c>
      <c r="G128" s="27">
        <v>8470</v>
      </c>
      <c r="H128" s="14">
        <v>0.19</v>
      </c>
      <c r="I128" s="27">
        <v>1609.3</v>
      </c>
      <c r="J128" s="27">
        <v>10079.299999999999</v>
      </c>
      <c r="K128" s="31">
        <v>10079.299999999999</v>
      </c>
      <c r="L128" t="str">
        <f>+IF(Tabla434[[#This Row],[VALOR UNITARIO INCLUIDO IMPUESTO]]&lt;=Tabla434[[#This Row],[PROMEDIO VALOR UNITARIO INLCUIDO IMPUESTO]],"CUMPLE","NO CUMPLE")</f>
        <v>CUMPLE</v>
      </c>
    </row>
    <row r="129" spans="1:12" ht="28.8" x14ac:dyDescent="0.3">
      <c r="A129" s="8">
        <v>59</v>
      </c>
      <c r="B129" s="9">
        <v>50202200</v>
      </c>
      <c r="C129" s="10" t="s">
        <v>234</v>
      </c>
      <c r="D129" s="11" t="s">
        <v>235</v>
      </c>
      <c r="E129" s="9" t="s">
        <v>12</v>
      </c>
      <c r="F129" s="12">
        <v>1</v>
      </c>
      <c r="G129" s="27">
        <v>132700</v>
      </c>
      <c r="H129" s="14">
        <v>0.05</v>
      </c>
      <c r="I129" s="27">
        <v>6635</v>
      </c>
      <c r="J129" s="27">
        <v>139335</v>
      </c>
      <c r="K129" s="31">
        <v>139335</v>
      </c>
      <c r="L129" t="str">
        <f>+IF(Tabla434[[#This Row],[VALOR UNITARIO INCLUIDO IMPUESTO]]&lt;=Tabla434[[#This Row],[PROMEDIO VALOR UNITARIO INLCUIDO IMPUESTO]],"CUMPLE","NO CUMPLE")</f>
        <v>CUMPLE</v>
      </c>
    </row>
    <row r="130" spans="1:12" ht="43.2" x14ac:dyDescent="0.3">
      <c r="A130" s="8">
        <v>60</v>
      </c>
      <c r="B130" s="9">
        <v>50202200</v>
      </c>
      <c r="C130" s="10" t="s">
        <v>236</v>
      </c>
      <c r="D130" s="11" t="s">
        <v>237</v>
      </c>
      <c r="E130" s="9" t="s">
        <v>12</v>
      </c>
      <c r="F130" s="12">
        <v>1</v>
      </c>
      <c r="G130" s="27">
        <v>198730</v>
      </c>
      <c r="H130" s="14">
        <v>0.05</v>
      </c>
      <c r="I130" s="27">
        <v>9936.5</v>
      </c>
      <c r="J130" s="27">
        <v>208666.5</v>
      </c>
      <c r="K130" s="31">
        <v>208666.5</v>
      </c>
      <c r="L130" t="str">
        <f>+IF(Tabla434[[#This Row],[VALOR UNITARIO INCLUIDO IMPUESTO]]&lt;=Tabla434[[#This Row],[PROMEDIO VALOR UNITARIO INLCUIDO IMPUESTO]],"CUMPLE","NO CUMPLE")</f>
        <v>CUMPLE</v>
      </c>
    </row>
    <row r="131" spans="1:12" ht="28.8" x14ac:dyDescent="0.3">
      <c r="A131" s="8">
        <v>107</v>
      </c>
      <c r="B131" s="9">
        <v>50202200</v>
      </c>
      <c r="C131" s="10" t="s">
        <v>238</v>
      </c>
      <c r="D131" s="11" t="s">
        <v>239</v>
      </c>
      <c r="E131" s="9" t="s">
        <v>12</v>
      </c>
      <c r="F131" s="12">
        <v>1</v>
      </c>
      <c r="G131" s="27">
        <v>303073.5</v>
      </c>
      <c r="H131" s="14">
        <v>0.05</v>
      </c>
      <c r="I131" s="27">
        <v>15153.68</v>
      </c>
      <c r="J131" s="27">
        <v>318227.18</v>
      </c>
      <c r="K131" s="31">
        <v>318227.18</v>
      </c>
      <c r="L131" t="str">
        <f>+IF(Tabla434[[#This Row],[VALOR UNITARIO INCLUIDO IMPUESTO]]&lt;=Tabla434[[#This Row],[PROMEDIO VALOR UNITARIO INLCUIDO IMPUESTO]],"CUMPLE","NO CUMPLE")</f>
        <v>CUMPLE</v>
      </c>
    </row>
    <row r="132" spans="1:12" x14ac:dyDescent="0.3">
      <c r="A132" s="8">
        <v>130</v>
      </c>
      <c r="B132" s="9">
        <v>48101800</v>
      </c>
      <c r="C132" s="10" t="s">
        <v>240</v>
      </c>
      <c r="D132" s="11" t="s">
        <v>241</v>
      </c>
      <c r="E132" s="9" t="s">
        <v>12</v>
      </c>
      <c r="F132" s="12">
        <v>1</v>
      </c>
      <c r="G132" s="27">
        <v>31173</v>
      </c>
      <c r="H132" s="14">
        <v>0.19</v>
      </c>
      <c r="I132" s="27">
        <v>5922.87</v>
      </c>
      <c r="J132" s="27">
        <v>37095.870000000003</v>
      </c>
      <c r="K132" s="31">
        <v>37095.869999999995</v>
      </c>
      <c r="L132" t="str">
        <f>+IF(Tabla434[[#This Row],[VALOR UNITARIO INCLUIDO IMPUESTO]]&lt;=Tabla434[[#This Row],[PROMEDIO VALOR UNITARIO INLCUIDO IMPUESTO]],"CUMPLE","NO CUMPLE")</f>
        <v>CUMPLE</v>
      </c>
    </row>
    <row r="133" spans="1:12" x14ac:dyDescent="0.3">
      <c r="A133" s="8">
        <v>380</v>
      </c>
      <c r="B133" s="9">
        <v>50131700</v>
      </c>
      <c r="C133" s="10" t="s">
        <v>242</v>
      </c>
      <c r="D133" s="11" t="s">
        <v>243</v>
      </c>
      <c r="E133" s="9" t="s">
        <v>12</v>
      </c>
      <c r="F133" s="12">
        <v>1</v>
      </c>
      <c r="G133" s="27">
        <v>21112</v>
      </c>
      <c r="H133" s="14">
        <v>0</v>
      </c>
      <c r="I133" s="13" t="s">
        <v>1228</v>
      </c>
      <c r="J133" s="27">
        <v>21112</v>
      </c>
      <c r="K133" s="31">
        <v>21112</v>
      </c>
      <c r="L133" t="str">
        <f>+IF(Tabla434[[#This Row],[VALOR UNITARIO INCLUIDO IMPUESTO]]&lt;=Tabla434[[#This Row],[PROMEDIO VALOR UNITARIO INLCUIDO IMPUESTO]],"CUMPLE","NO CUMPLE")</f>
        <v>CUMPLE</v>
      </c>
    </row>
    <row r="134" spans="1:12" x14ac:dyDescent="0.3">
      <c r="A134" s="8">
        <v>108</v>
      </c>
      <c r="B134" s="9">
        <v>50202200</v>
      </c>
      <c r="C134" s="10" t="s">
        <v>244</v>
      </c>
      <c r="D134" s="11" t="s">
        <v>245</v>
      </c>
      <c r="E134" s="9" t="s">
        <v>12</v>
      </c>
      <c r="F134" s="12">
        <v>1</v>
      </c>
      <c r="G134" s="27">
        <v>321167.5</v>
      </c>
      <c r="H134" s="14">
        <v>0.05</v>
      </c>
      <c r="I134" s="27">
        <v>16058.38</v>
      </c>
      <c r="J134" s="27">
        <v>337225.88</v>
      </c>
      <c r="K134" s="31">
        <v>337225.88</v>
      </c>
      <c r="L134" t="str">
        <f>+IF(Tabla434[[#This Row],[VALOR UNITARIO INCLUIDO IMPUESTO]]&lt;=Tabla434[[#This Row],[PROMEDIO VALOR UNITARIO INLCUIDO IMPUESTO]],"CUMPLE","NO CUMPLE")</f>
        <v>CUMPLE</v>
      </c>
    </row>
    <row r="135" spans="1:12" x14ac:dyDescent="0.3">
      <c r="A135" s="8">
        <v>133</v>
      </c>
      <c r="B135" s="9">
        <v>50402200</v>
      </c>
      <c r="C135" s="10" t="s">
        <v>246</v>
      </c>
      <c r="D135" s="11" t="s">
        <v>247</v>
      </c>
      <c r="E135" s="9" t="s">
        <v>22</v>
      </c>
      <c r="F135" s="12">
        <v>1</v>
      </c>
      <c r="G135" s="27">
        <v>7990</v>
      </c>
      <c r="H135" s="14">
        <v>0</v>
      </c>
      <c r="I135" s="13" t="s">
        <v>1228</v>
      </c>
      <c r="J135" s="27">
        <v>7990</v>
      </c>
      <c r="K135" s="31">
        <v>7990</v>
      </c>
      <c r="L135" t="str">
        <f>+IF(Tabla434[[#This Row],[VALOR UNITARIO INCLUIDO IMPUESTO]]&lt;=Tabla434[[#This Row],[PROMEDIO VALOR UNITARIO INLCUIDO IMPUESTO]],"CUMPLE","NO CUMPLE")</f>
        <v>CUMPLE</v>
      </c>
    </row>
    <row r="136" spans="1:12" x14ac:dyDescent="0.3">
      <c r="A136" s="8">
        <v>134</v>
      </c>
      <c r="B136" s="9">
        <v>50402200</v>
      </c>
      <c r="C136" s="10" t="s">
        <v>248</v>
      </c>
      <c r="D136" s="11" t="s">
        <v>249</v>
      </c>
      <c r="E136" s="9" t="s">
        <v>22</v>
      </c>
      <c r="F136" s="12">
        <v>1</v>
      </c>
      <c r="G136" s="27">
        <v>9980</v>
      </c>
      <c r="H136" s="14">
        <v>0</v>
      </c>
      <c r="I136" s="13" t="s">
        <v>1228</v>
      </c>
      <c r="J136" s="27">
        <v>9980</v>
      </c>
      <c r="K136" s="31">
        <v>9980</v>
      </c>
      <c r="L136" t="str">
        <f>+IF(Tabla434[[#This Row],[VALOR UNITARIO INCLUIDO IMPUESTO]]&lt;=Tabla434[[#This Row],[PROMEDIO VALOR UNITARIO INLCUIDO IMPUESTO]],"CUMPLE","NO CUMPLE")</f>
        <v>CUMPLE</v>
      </c>
    </row>
    <row r="137" spans="1:12" x14ac:dyDescent="0.3">
      <c r="A137" s="8">
        <v>135</v>
      </c>
      <c r="B137" s="9">
        <v>50402200</v>
      </c>
      <c r="C137" s="10" t="s">
        <v>250</v>
      </c>
      <c r="D137" s="11" t="s">
        <v>250</v>
      </c>
      <c r="E137" s="9" t="s">
        <v>22</v>
      </c>
      <c r="F137" s="12">
        <v>1</v>
      </c>
      <c r="G137" s="27">
        <v>94748.5</v>
      </c>
      <c r="H137" s="14">
        <v>0</v>
      </c>
      <c r="I137" s="13" t="s">
        <v>1228</v>
      </c>
      <c r="J137" s="27">
        <v>94748.5</v>
      </c>
      <c r="K137" s="31">
        <v>94748.5</v>
      </c>
      <c r="L137" t="str">
        <f>+IF(Tabla434[[#This Row],[VALOR UNITARIO INCLUIDO IMPUESTO]]&lt;=Tabla434[[#This Row],[PROMEDIO VALOR UNITARIO INLCUIDO IMPUESTO]],"CUMPLE","NO CUMPLE")</f>
        <v>CUMPLE</v>
      </c>
    </row>
    <row r="138" spans="1:12" ht="57.6" x14ac:dyDescent="0.3">
      <c r="A138" s="8">
        <v>136</v>
      </c>
      <c r="B138" s="9">
        <v>50402200</v>
      </c>
      <c r="C138" s="10" t="s">
        <v>251</v>
      </c>
      <c r="D138" s="11" t="s">
        <v>252</v>
      </c>
      <c r="E138" s="9" t="s">
        <v>22</v>
      </c>
      <c r="F138" s="12">
        <v>1</v>
      </c>
      <c r="G138" s="27">
        <v>15710</v>
      </c>
      <c r="H138" s="14">
        <v>0</v>
      </c>
      <c r="I138" s="13" t="s">
        <v>1228</v>
      </c>
      <c r="J138" s="27">
        <v>15710</v>
      </c>
      <c r="K138" s="31">
        <v>15710</v>
      </c>
      <c r="L138" t="str">
        <f>+IF(Tabla434[[#This Row],[VALOR UNITARIO INCLUIDO IMPUESTO]]&lt;=Tabla434[[#This Row],[PROMEDIO VALOR UNITARIO INLCUIDO IMPUESTO]],"CUMPLE","NO CUMPLE")</f>
        <v>CUMPLE</v>
      </c>
    </row>
    <row r="139" spans="1:12" x14ac:dyDescent="0.3">
      <c r="A139" s="8">
        <v>137</v>
      </c>
      <c r="B139" s="9">
        <v>50402200</v>
      </c>
      <c r="C139" s="10" t="s">
        <v>253</v>
      </c>
      <c r="D139" s="11" t="s">
        <v>254</v>
      </c>
      <c r="E139" s="9" t="s">
        <v>22</v>
      </c>
      <c r="F139" s="12">
        <v>1</v>
      </c>
      <c r="G139" s="27">
        <v>12550</v>
      </c>
      <c r="H139" s="14">
        <v>0</v>
      </c>
      <c r="I139" s="13" t="s">
        <v>1228</v>
      </c>
      <c r="J139" s="27">
        <v>12550</v>
      </c>
      <c r="K139" s="31">
        <v>12550</v>
      </c>
      <c r="L139" t="str">
        <f>+IF(Tabla434[[#This Row],[VALOR UNITARIO INCLUIDO IMPUESTO]]&lt;=Tabla434[[#This Row],[PROMEDIO VALOR UNITARIO INLCUIDO IMPUESTO]],"CUMPLE","NO CUMPLE")</f>
        <v>CUMPLE</v>
      </c>
    </row>
    <row r="140" spans="1:12" x14ac:dyDescent="0.3">
      <c r="A140" s="8">
        <v>138</v>
      </c>
      <c r="B140" s="9">
        <v>50404400</v>
      </c>
      <c r="C140" s="10" t="s">
        <v>255</v>
      </c>
      <c r="D140" s="11" t="s">
        <v>256</v>
      </c>
      <c r="E140" s="9" t="s">
        <v>22</v>
      </c>
      <c r="F140" s="12">
        <v>1</v>
      </c>
      <c r="G140" s="27">
        <v>31820</v>
      </c>
      <c r="H140" s="14">
        <v>0</v>
      </c>
      <c r="I140" s="13" t="s">
        <v>1228</v>
      </c>
      <c r="J140" s="27">
        <v>31820</v>
      </c>
      <c r="K140" s="31">
        <v>31820</v>
      </c>
      <c r="L140" t="str">
        <f>+IF(Tabla434[[#This Row],[VALOR UNITARIO INCLUIDO IMPUESTO]]&lt;=Tabla434[[#This Row],[PROMEDIO VALOR UNITARIO INLCUIDO IMPUESTO]],"CUMPLE","NO CUMPLE")</f>
        <v>CUMPLE</v>
      </c>
    </row>
    <row r="141" spans="1:12" x14ac:dyDescent="0.3">
      <c r="A141" s="8">
        <v>139</v>
      </c>
      <c r="B141" s="9">
        <v>50402200</v>
      </c>
      <c r="C141" s="10" t="s">
        <v>257</v>
      </c>
      <c r="D141" s="11" t="s">
        <v>257</v>
      </c>
      <c r="E141" s="9" t="s">
        <v>22</v>
      </c>
      <c r="F141" s="12">
        <v>1</v>
      </c>
      <c r="G141" s="27">
        <v>12915</v>
      </c>
      <c r="H141" s="14">
        <v>0</v>
      </c>
      <c r="I141" s="13" t="s">
        <v>1228</v>
      </c>
      <c r="J141" s="27">
        <v>12915</v>
      </c>
      <c r="K141" s="31">
        <v>12915</v>
      </c>
      <c r="L141" t="str">
        <f>+IF(Tabla434[[#This Row],[VALOR UNITARIO INCLUIDO IMPUESTO]]&lt;=Tabla434[[#This Row],[PROMEDIO VALOR UNITARIO INLCUIDO IMPUESTO]],"CUMPLE","NO CUMPLE")</f>
        <v>CUMPLE</v>
      </c>
    </row>
    <row r="142" spans="1:12" x14ac:dyDescent="0.3">
      <c r="A142" s="8">
        <v>140</v>
      </c>
      <c r="B142" s="9">
        <v>50402200</v>
      </c>
      <c r="C142" s="10" t="s">
        <v>258</v>
      </c>
      <c r="D142" s="11" t="s">
        <v>258</v>
      </c>
      <c r="E142" s="9" t="s">
        <v>22</v>
      </c>
      <c r="F142" s="12">
        <v>1</v>
      </c>
      <c r="G142" s="27">
        <v>15895</v>
      </c>
      <c r="H142" s="14">
        <v>0</v>
      </c>
      <c r="I142" s="13" t="s">
        <v>1228</v>
      </c>
      <c r="J142" s="27">
        <v>15895</v>
      </c>
      <c r="K142" s="31">
        <v>15895</v>
      </c>
      <c r="L142" t="str">
        <f>+IF(Tabla434[[#This Row],[VALOR UNITARIO INCLUIDO IMPUESTO]]&lt;=Tabla434[[#This Row],[PROMEDIO VALOR UNITARIO INLCUIDO IMPUESTO]],"CUMPLE","NO CUMPLE")</f>
        <v>CUMPLE</v>
      </c>
    </row>
    <row r="143" spans="1:12" ht="28.8" x14ac:dyDescent="0.3">
      <c r="A143" s="8">
        <v>141</v>
      </c>
      <c r="B143" s="9">
        <v>50402200</v>
      </c>
      <c r="C143" s="10" t="s">
        <v>259</v>
      </c>
      <c r="D143" s="11" t="s">
        <v>259</v>
      </c>
      <c r="E143" s="9" t="s">
        <v>12</v>
      </c>
      <c r="F143" s="12">
        <v>1</v>
      </c>
      <c r="G143" s="27">
        <v>18690</v>
      </c>
      <c r="H143" s="14">
        <v>0.19</v>
      </c>
      <c r="I143" s="27">
        <v>3551.1</v>
      </c>
      <c r="J143" s="27">
        <v>22241.1</v>
      </c>
      <c r="K143" s="31">
        <v>22241.1</v>
      </c>
      <c r="L143" t="str">
        <f>+IF(Tabla434[[#This Row],[VALOR UNITARIO INCLUIDO IMPUESTO]]&lt;=Tabla434[[#This Row],[PROMEDIO VALOR UNITARIO INLCUIDO IMPUESTO]],"CUMPLE","NO CUMPLE")</f>
        <v>CUMPLE</v>
      </c>
    </row>
    <row r="144" spans="1:12" x14ac:dyDescent="0.3">
      <c r="A144" s="8">
        <v>142</v>
      </c>
      <c r="B144" s="9">
        <v>50403101</v>
      </c>
      <c r="C144" s="10" t="s">
        <v>260</v>
      </c>
      <c r="D144" s="11" t="s">
        <v>261</v>
      </c>
      <c r="E144" s="9" t="s">
        <v>22</v>
      </c>
      <c r="F144" s="12">
        <v>1</v>
      </c>
      <c r="G144" s="27">
        <v>24595</v>
      </c>
      <c r="H144" s="14">
        <v>0</v>
      </c>
      <c r="I144" s="13" t="s">
        <v>1228</v>
      </c>
      <c r="J144" s="27">
        <v>24595</v>
      </c>
      <c r="K144" s="31">
        <v>24595</v>
      </c>
      <c r="L144" t="str">
        <f>+IF(Tabla434[[#This Row],[VALOR UNITARIO INCLUIDO IMPUESTO]]&lt;=Tabla434[[#This Row],[PROMEDIO VALOR UNITARIO INLCUIDO IMPUESTO]],"CUMPLE","NO CUMPLE")</f>
        <v>CUMPLE</v>
      </c>
    </row>
    <row r="145" spans="1:12" x14ac:dyDescent="0.3">
      <c r="A145" s="8">
        <v>458</v>
      </c>
      <c r="B145" s="9">
        <v>50302000</v>
      </c>
      <c r="C145" s="10" t="s">
        <v>262</v>
      </c>
      <c r="D145" s="11" t="s">
        <v>263</v>
      </c>
      <c r="E145" s="9" t="s">
        <v>22</v>
      </c>
      <c r="F145" s="12">
        <v>1</v>
      </c>
      <c r="G145" s="27">
        <v>24685</v>
      </c>
      <c r="H145" s="14">
        <v>0</v>
      </c>
      <c r="I145" s="13" t="s">
        <v>1228</v>
      </c>
      <c r="J145" s="27">
        <v>24685</v>
      </c>
      <c r="K145" s="31">
        <v>24685</v>
      </c>
      <c r="L145" t="str">
        <f>+IF(Tabla434[[#This Row],[VALOR UNITARIO INCLUIDO IMPUESTO]]&lt;=Tabla434[[#This Row],[PROMEDIO VALOR UNITARIO INLCUIDO IMPUESTO]],"CUMPLE","NO CUMPLE")</f>
        <v>CUMPLE</v>
      </c>
    </row>
    <row r="146" spans="1:12" ht="86.4" x14ac:dyDescent="0.3">
      <c r="A146" s="8">
        <v>459</v>
      </c>
      <c r="B146" s="9">
        <v>50302000</v>
      </c>
      <c r="C146" s="10" t="s">
        <v>264</v>
      </c>
      <c r="D146" s="11" t="s">
        <v>265</v>
      </c>
      <c r="E146" s="9" t="s">
        <v>22</v>
      </c>
      <c r="F146" s="12">
        <v>1</v>
      </c>
      <c r="G146" s="27">
        <v>21800</v>
      </c>
      <c r="H146" s="14">
        <v>0</v>
      </c>
      <c r="I146" s="13" t="s">
        <v>1228</v>
      </c>
      <c r="J146" s="27">
        <v>21800</v>
      </c>
      <c r="K146" s="31">
        <v>21800</v>
      </c>
      <c r="L146" t="str">
        <f>+IF(Tabla434[[#This Row],[VALOR UNITARIO INCLUIDO IMPUESTO]]&lt;=Tabla434[[#This Row],[PROMEDIO VALOR UNITARIO INLCUIDO IMPUESTO]],"CUMPLE","NO CUMPLE")</f>
        <v>CUMPLE</v>
      </c>
    </row>
    <row r="147" spans="1:12" x14ac:dyDescent="0.3">
      <c r="A147" s="8">
        <v>63</v>
      </c>
      <c r="B147" s="9">
        <v>50302100</v>
      </c>
      <c r="C147" s="10" t="s">
        <v>266</v>
      </c>
      <c r="D147" s="11" t="s">
        <v>267</v>
      </c>
      <c r="E147" s="9" t="s">
        <v>22</v>
      </c>
      <c r="F147" s="12">
        <v>1</v>
      </c>
      <c r="G147" s="27">
        <v>128528</v>
      </c>
      <c r="H147" s="14">
        <v>0.19</v>
      </c>
      <c r="I147" s="27">
        <v>24420.32</v>
      </c>
      <c r="J147" s="27">
        <v>152948.32</v>
      </c>
      <c r="K147" s="31">
        <v>152948.32</v>
      </c>
      <c r="L147" t="str">
        <f>+IF(Tabla434[[#This Row],[VALOR UNITARIO INCLUIDO IMPUESTO]]&lt;=Tabla434[[#This Row],[PROMEDIO VALOR UNITARIO INLCUIDO IMPUESTO]],"CUMPLE","NO CUMPLE")</f>
        <v>CUMPLE</v>
      </c>
    </row>
    <row r="148" spans="1:12" x14ac:dyDescent="0.3">
      <c r="A148" s="8">
        <v>109</v>
      </c>
      <c r="B148" s="9">
        <v>50202200</v>
      </c>
      <c r="C148" s="10" t="s">
        <v>268</v>
      </c>
      <c r="D148" s="11" t="s">
        <v>269</v>
      </c>
      <c r="E148" s="9" t="s">
        <v>12</v>
      </c>
      <c r="F148" s="12">
        <v>1</v>
      </c>
      <c r="G148" s="27">
        <v>136397.5</v>
      </c>
      <c r="H148" s="14">
        <v>0.05</v>
      </c>
      <c r="I148" s="27">
        <v>6819.88</v>
      </c>
      <c r="J148" s="27">
        <v>143217.38</v>
      </c>
      <c r="K148" s="31">
        <v>143217.38</v>
      </c>
      <c r="L148" t="str">
        <f>+IF(Tabla434[[#This Row],[VALOR UNITARIO INCLUIDO IMPUESTO]]&lt;=Tabla434[[#This Row],[PROMEDIO VALOR UNITARIO INLCUIDO IMPUESTO]],"CUMPLE","NO CUMPLE")</f>
        <v>CUMPLE</v>
      </c>
    </row>
    <row r="149" spans="1:12" ht="28.8" x14ac:dyDescent="0.3">
      <c r="A149" s="8">
        <v>116</v>
      </c>
      <c r="B149" s="9">
        <v>50202200</v>
      </c>
      <c r="C149" s="10" t="s">
        <v>270</v>
      </c>
      <c r="D149" s="11" t="s">
        <v>271</v>
      </c>
      <c r="E149" s="9" t="s">
        <v>12</v>
      </c>
      <c r="F149" s="12">
        <v>1</v>
      </c>
      <c r="G149" s="27">
        <v>188200</v>
      </c>
      <c r="H149" s="14">
        <v>0.05</v>
      </c>
      <c r="I149" s="27">
        <v>9410</v>
      </c>
      <c r="J149" s="27">
        <v>197610</v>
      </c>
      <c r="K149" s="31">
        <v>197610</v>
      </c>
      <c r="L149" t="str">
        <f>+IF(Tabla434[[#This Row],[VALOR UNITARIO INCLUIDO IMPUESTO]]&lt;=Tabla434[[#This Row],[PROMEDIO VALOR UNITARIO INLCUIDO IMPUESTO]],"CUMPLE","NO CUMPLE")</f>
        <v>CUMPLE</v>
      </c>
    </row>
    <row r="150" spans="1:12" ht="28.8" x14ac:dyDescent="0.3">
      <c r="A150" s="8">
        <v>148</v>
      </c>
      <c r="B150" s="9">
        <v>50404800</v>
      </c>
      <c r="C150" s="10" t="s">
        <v>272</v>
      </c>
      <c r="D150" s="11" t="s">
        <v>273</v>
      </c>
      <c r="E150" s="9" t="s">
        <v>22</v>
      </c>
      <c r="F150" s="12">
        <v>1</v>
      </c>
      <c r="G150" s="27">
        <v>69370</v>
      </c>
      <c r="H150" s="14">
        <v>0</v>
      </c>
      <c r="I150" s="13" t="s">
        <v>1228</v>
      </c>
      <c r="J150" s="27">
        <v>69370</v>
      </c>
      <c r="K150" s="31">
        <v>69370</v>
      </c>
      <c r="L150" t="str">
        <f>+IF(Tabla434[[#This Row],[VALOR UNITARIO INCLUIDO IMPUESTO]]&lt;=Tabla434[[#This Row],[PROMEDIO VALOR UNITARIO INLCUIDO IMPUESTO]],"CUMPLE","NO CUMPLE")</f>
        <v>CUMPLE</v>
      </c>
    </row>
    <row r="151" spans="1:12" x14ac:dyDescent="0.3">
      <c r="A151" s="8">
        <v>149</v>
      </c>
      <c r="B151" s="9">
        <v>50404800</v>
      </c>
      <c r="C151" s="10" t="s">
        <v>274</v>
      </c>
      <c r="D151" s="11" t="s">
        <v>274</v>
      </c>
      <c r="E151" s="9" t="s">
        <v>22</v>
      </c>
      <c r="F151" s="12">
        <v>1</v>
      </c>
      <c r="G151" s="27">
        <v>92730</v>
      </c>
      <c r="H151" s="14">
        <v>0</v>
      </c>
      <c r="I151" s="13" t="s">
        <v>1228</v>
      </c>
      <c r="J151" s="27">
        <v>92730</v>
      </c>
      <c r="K151" s="31">
        <v>92730</v>
      </c>
      <c r="L151" t="str">
        <f>+IF(Tabla434[[#This Row],[VALOR UNITARIO INCLUIDO IMPUESTO]]&lt;=Tabla434[[#This Row],[PROMEDIO VALOR UNITARIO INLCUIDO IMPUESTO]],"CUMPLE","NO CUMPLE")</f>
        <v>CUMPLE</v>
      </c>
    </row>
    <row r="152" spans="1:12" ht="43.2" x14ac:dyDescent="0.3">
      <c r="A152" s="8">
        <v>150</v>
      </c>
      <c r="B152" s="9">
        <v>50404800</v>
      </c>
      <c r="C152" s="10" t="s">
        <v>275</v>
      </c>
      <c r="D152" s="11" t="s">
        <v>276</v>
      </c>
      <c r="E152" s="9" t="s">
        <v>22</v>
      </c>
      <c r="F152" s="12">
        <v>1</v>
      </c>
      <c r="G152" s="27">
        <v>52449.5</v>
      </c>
      <c r="H152" s="14">
        <v>0</v>
      </c>
      <c r="I152" s="13" t="s">
        <v>1228</v>
      </c>
      <c r="J152" s="27">
        <v>52449.5</v>
      </c>
      <c r="K152" s="31">
        <v>52449.5</v>
      </c>
      <c r="L152" t="str">
        <f>+IF(Tabla434[[#This Row],[VALOR UNITARIO INCLUIDO IMPUESTO]]&lt;=Tabla434[[#This Row],[PROMEDIO VALOR UNITARIO INLCUIDO IMPUESTO]],"CUMPLE","NO CUMPLE")</f>
        <v>CUMPLE</v>
      </c>
    </row>
    <row r="153" spans="1:12" ht="43.2" x14ac:dyDescent="0.3">
      <c r="A153" s="8">
        <v>124</v>
      </c>
      <c r="B153" s="9">
        <v>50202200</v>
      </c>
      <c r="C153" s="10" t="s">
        <v>277</v>
      </c>
      <c r="D153" s="11" t="s">
        <v>278</v>
      </c>
      <c r="E153" s="9" t="s">
        <v>12</v>
      </c>
      <c r="F153" s="12">
        <v>1</v>
      </c>
      <c r="G153" s="27">
        <v>253215</v>
      </c>
      <c r="H153" s="14">
        <v>0.05</v>
      </c>
      <c r="I153" s="27">
        <v>12660.75</v>
      </c>
      <c r="J153" s="27">
        <v>265875.75</v>
      </c>
      <c r="K153" s="31">
        <v>265875.75</v>
      </c>
      <c r="L153" t="str">
        <f>+IF(Tabla434[[#This Row],[VALOR UNITARIO INCLUIDO IMPUESTO]]&lt;=Tabla434[[#This Row],[PROMEDIO VALOR UNITARIO INLCUIDO IMPUESTO]],"CUMPLE","NO CUMPLE")</f>
        <v>CUMPLE</v>
      </c>
    </row>
    <row r="154" spans="1:12" x14ac:dyDescent="0.3">
      <c r="A154" s="8">
        <v>146</v>
      </c>
      <c r="B154" s="9">
        <v>50202200</v>
      </c>
      <c r="C154" s="10" t="s">
        <v>279</v>
      </c>
      <c r="D154" s="11" t="s">
        <v>279</v>
      </c>
      <c r="E154" s="9" t="s">
        <v>12</v>
      </c>
      <c r="F154" s="12">
        <v>1</v>
      </c>
      <c r="G154" s="27">
        <v>5750</v>
      </c>
      <c r="H154" s="14">
        <v>0.19</v>
      </c>
      <c r="I154" s="27">
        <v>1092.5</v>
      </c>
      <c r="J154" s="27">
        <v>6842.5</v>
      </c>
      <c r="K154" s="31">
        <v>6842.5</v>
      </c>
      <c r="L154" t="str">
        <f>+IF(Tabla434[[#This Row],[VALOR UNITARIO INCLUIDO IMPUESTO]]&lt;=Tabla434[[#This Row],[PROMEDIO VALOR UNITARIO INLCUIDO IMPUESTO]],"CUMPLE","NO CUMPLE")</f>
        <v>CUMPLE</v>
      </c>
    </row>
    <row r="155" spans="1:12" ht="28.8" x14ac:dyDescent="0.3">
      <c r="A155" s="8">
        <v>153</v>
      </c>
      <c r="B155" s="9">
        <v>10216000</v>
      </c>
      <c r="C155" s="10" t="s">
        <v>280</v>
      </c>
      <c r="D155" s="11" t="s">
        <v>281</v>
      </c>
      <c r="E155" s="9" t="s">
        <v>12</v>
      </c>
      <c r="F155" s="12">
        <v>1</v>
      </c>
      <c r="G155" s="27">
        <v>32550</v>
      </c>
      <c r="H155" s="14">
        <v>0.19</v>
      </c>
      <c r="I155" s="27">
        <v>6184.5</v>
      </c>
      <c r="J155" s="27">
        <v>38734.5</v>
      </c>
      <c r="K155" s="31">
        <v>38734.5</v>
      </c>
      <c r="L155" t="str">
        <f>+IF(Tabla434[[#This Row],[VALOR UNITARIO INCLUIDO IMPUESTO]]&lt;=Tabla434[[#This Row],[PROMEDIO VALOR UNITARIO INLCUIDO IMPUESTO]],"CUMPLE","NO CUMPLE")</f>
        <v>CUMPLE</v>
      </c>
    </row>
    <row r="156" spans="1:12" x14ac:dyDescent="0.3">
      <c r="A156" s="8">
        <v>154</v>
      </c>
      <c r="B156" s="9">
        <v>10216000</v>
      </c>
      <c r="C156" s="10" t="s">
        <v>282</v>
      </c>
      <c r="D156" s="11" t="s">
        <v>283</v>
      </c>
      <c r="E156" s="9" t="s">
        <v>12</v>
      </c>
      <c r="F156" s="12">
        <v>1</v>
      </c>
      <c r="G156" s="27">
        <v>54895</v>
      </c>
      <c r="H156" s="14">
        <v>0.19</v>
      </c>
      <c r="I156" s="27">
        <v>10430.049999999999</v>
      </c>
      <c r="J156" s="27">
        <v>65325.05</v>
      </c>
      <c r="K156" s="31">
        <v>65325.05</v>
      </c>
      <c r="L156" t="str">
        <f>+IF(Tabla434[[#This Row],[VALOR UNITARIO INCLUIDO IMPUESTO]]&lt;=Tabla434[[#This Row],[PROMEDIO VALOR UNITARIO INLCUIDO IMPUESTO]],"CUMPLE","NO CUMPLE")</f>
        <v>CUMPLE</v>
      </c>
    </row>
    <row r="157" spans="1:12" x14ac:dyDescent="0.3">
      <c r="A157" s="8">
        <v>155</v>
      </c>
      <c r="B157" s="9">
        <v>10216000</v>
      </c>
      <c r="C157" s="10" t="s">
        <v>284</v>
      </c>
      <c r="D157" s="11" t="s">
        <v>284</v>
      </c>
      <c r="E157" s="9" t="s">
        <v>22</v>
      </c>
      <c r="F157" s="12">
        <v>1</v>
      </c>
      <c r="G157" s="27">
        <v>61935</v>
      </c>
      <c r="H157" s="14">
        <v>0.19</v>
      </c>
      <c r="I157" s="27">
        <v>11767.65</v>
      </c>
      <c r="J157" s="27">
        <v>73702.649999999994</v>
      </c>
      <c r="K157" s="31">
        <v>73702.649999999994</v>
      </c>
      <c r="L157" t="str">
        <f>+IF(Tabla434[[#This Row],[VALOR UNITARIO INCLUIDO IMPUESTO]]&lt;=Tabla434[[#This Row],[PROMEDIO VALOR UNITARIO INLCUIDO IMPUESTO]],"CUMPLE","NO CUMPLE")</f>
        <v>CUMPLE</v>
      </c>
    </row>
    <row r="158" spans="1:12" ht="28.8" x14ac:dyDescent="0.3">
      <c r="A158" s="8">
        <v>156</v>
      </c>
      <c r="B158" s="9">
        <v>50161800</v>
      </c>
      <c r="C158" s="10" t="s">
        <v>285</v>
      </c>
      <c r="D158" s="11" t="s">
        <v>286</v>
      </c>
      <c r="E158" s="9" t="s">
        <v>22</v>
      </c>
      <c r="F158" s="12">
        <v>1</v>
      </c>
      <c r="G158" s="27">
        <v>54793</v>
      </c>
      <c r="H158" s="14">
        <v>0.19</v>
      </c>
      <c r="I158" s="27">
        <v>10410.67</v>
      </c>
      <c r="J158" s="27">
        <v>65203.67</v>
      </c>
      <c r="K158" s="31">
        <v>65203.67</v>
      </c>
      <c r="L158" t="str">
        <f>+IF(Tabla434[[#This Row],[VALOR UNITARIO INCLUIDO IMPUESTO]]&lt;=Tabla434[[#This Row],[PROMEDIO VALOR UNITARIO INLCUIDO IMPUESTO]],"CUMPLE","NO CUMPLE")</f>
        <v>CUMPLE</v>
      </c>
    </row>
    <row r="159" spans="1:12" ht="28.8" x14ac:dyDescent="0.3">
      <c r="A159" s="8">
        <v>157</v>
      </c>
      <c r="B159" s="9">
        <v>50161511</v>
      </c>
      <c r="C159" s="10" t="s">
        <v>287</v>
      </c>
      <c r="D159" s="11" t="s">
        <v>288</v>
      </c>
      <c r="E159" s="9" t="s">
        <v>12</v>
      </c>
      <c r="F159" s="12">
        <v>1</v>
      </c>
      <c r="G159" s="27">
        <v>18897.5</v>
      </c>
      <c r="H159" s="14">
        <v>0.19</v>
      </c>
      <c r="I159" s="27">
        <v>3590.53</v>
      </c>
      <c r="J159" s="27">
        <v>22488.03</v>
      </c>
      <c r="K159" s="31">
        <v>22488.03</v>
      </c>
      <c r="L159" t="str">
        <f>+IF(Tabla434[[#This Row],[VALOR UNITARIO INCLUIDO IMPUESTO]]&lt;=Tabla434[[#This Row],[PROMEDIO VALOR UNITARIO INLCUIDO IMPUESTO]],"CUMPLE","NO CUMPLE")</f>
        <v>CUMPLE</v>
      </c>
    </row>
    <row r="160" spans="1:12" ht="28.8" x14ac:dyDescent="0.3">
      <c r="A160" s="8">
        <v>158</v>
      </c>
      <c r="B160" s="9">
        <v>50161800</v>
      </c>
      <c r="C160" s="10" t="s">
        <v>289</v>
      </c>
      <c r="D160" s="11" t="s">
        <v>290</v>
      </c>
      <c r="E160" s="9" t="s">
        <v>22</v>
      </c>
      <c r="F160" s="12">
        <v>1</v>
      </c>
      <c r="G160" s="27">
        <v>75616</v>
      </c>
      <c r="H160" s="14">
        <v>0.19</v>
      </c>
      <c r="I160" s="27">
        <v>14367.04</v>
      </c>
      <c r="J160" s="27">
        <v>89983.039999999994</v>
      </c>
      <c r="K160" s="31">
        <v>89983.040000000008</v>
      </c>
      <c r="L160" t="str">
        <f>+IF(Tabla434[[#This Row],[VALOR UNITARIO INCLUIDO IMPUESTO]]&lt;=Tabla434[[#This Row],[PROMEDIO VALOR UNITARIO INLCUIDO IMPUESTO]],"CUMPLE","NO CUMPLE")</f>
        <v>CUMPLE</v>
      </c>
    </row>
    <row r="161" spans="1:12" ht="57.6" x14ac:dyDescent="0.3">
      <c r="A161" s="8">
        <v>159</v>
      </c>
      <c r="B161" s="9">
        <v>50161511</v>
      </c>
      <c r="C161" s="10" t="s">
        <v>291</v>
      </c>
      <c r="D161" s="11" t="s">
        <v>292</v>
      </c>
      <c r="E161" s="9" t="s">
        <v>12</v>
      </c>
      <c r="F161" s="12">
        <v>1</v>
      </c>
      <c r="G161" s="27">
        <v>33886.5</v>
      </c>
      <c r="H161" s="14">
        <v>0.19</v>
      </c>
      <c r="I161" s="27">
        <v>6438.44</v>
      </c>
      <c r="J161" s="27">
        <v>40324.94</v>
      </c>
      <c r="K161" s="31">
        <v>40324.94</v>
      </c>
      <c r="L161" t="str">
        <f>+IF(Tabla434[[#This Row],[VALOR UNITARIO INCLUIDO IMPUESTO]]&lt;=Tabla434[[#This Row],[PROMEDIO VALOR UNITARIO INLCUIDO IMPUESTO]],"CUMPLE","NO CUMPLE")</f>
        <v>CUMPLE</v>
      </c>
    </row>
    <row r="162" spans="1:12" ht="28.8" x14ac:dyDescent="0.3">
      <c r="A162" s="8">
        <v>160</v>
      </c>
      <c r="B162" s="9">
        <v>50161511</v>
      </c>
      <c r="C162" s="10" t="s">
        <v>293</v>
      </c>
      <c r="D162" s="11" t="s">
        <v>294</v>
      </c>
      <c r="E162" s="9" t="s">
        <v>12</v>
      </c>
      <c r="F162" s="12">
        <v>1</v>
      </c>
      <c r="G162" s="27">
        <v>34511.5</v>
      </c>
      <c r="H162" s="14">
        <v>0.19</v>
      </c>
      <c r="I162" s="27">
        <v>6557.19</v>
      </c>
      <c r="J162" s="27">
        <v>41068.69</v>
      </c>
      <c r="K162" s="31">
        <v>41068.69</v>
      </c>
      <c r="L162" t="str">
        <f>+IF(Tabla434[[#This Row],[VALOR UNITARIO INCLUIDO IMPUESTO]]&lt;=Tabla434[[#This Row],[PROMEDIO VALOR UNITARIO INLCUIDO IMPUESTO]],"CUMPLE","NO CUMPLE")</f>
        <v>CUMPLE</v>
      </c>
    </row>
    <row r="163" spans="1:12" ht="28.8" x14ac:dyDescent="0.3">
      <c r="A163" s="8">
        <v>161</v>
      </c>
      <c r="B163" s="9">
        <v>50161511</v>
      </c>
      <c r="C163" s="10" t="s">
        <v>295</v>
      </c>
      <c r="D163" s="11" t="s">
        <v>296</v>
      </c>
      <c r="E163" s="9" t="s">
        <v>12</v>
      </c>
      <c r="F163" s="12">
        <v>1</v>
      </c>
      <c r="G163" s="27">
        <v>26940.5</v>
      </c>
      <c r="H163" s="14">
        <v>0.05</v>
      </c>
      <c r="I163" s="27">
        <v>1347.03</v>
      </c>
      <c r="J163" s="27">
        <v>28287.53</v>
      </c>
      <c r="K163" s="31">
        <v>28287.53</v>
      </c>
      <c r="L163" t="str">
        <f>+IF(Tabla434[[#This Row],[VALOR UNITARIO INCLUIDO IMPUESTO]]&lt;=Tabla434[[#This Row],[PROMEDIO VALOR UNITARIO INLCUIDO IMPUESTO]],"CUMPLE","NO CUMPLE")</f>
        <v>CUMPLE</v>
      </c>
    </row>
    <row r="164" spans="1:12" ht="28.8" x14ac:dyDescent="0.3">
      <c r="A164" s="8">
        <v>225</v>
      </c>
      <c r="B164" s="9">
        <v>50202801</v>
      </c>
      <c r="C164" s="10" t="s">
        <v>297</v>
      </c>
      <c r="D164" s="11" t="s">
        <v>298</v>
      </c>
      <c r="E164" s="9" t="s">
        <v>12</v>
      </c>
      <c r="F164" s="12">
        <v>1</v>
      </c>
      <c r="G164" s="27">
        <v>28318</v>
      </c>
      <c r="H164" s="14">
        <v>0.19</v>
      </c>
      <c r="I164" s="27">
        <v>5380.42</v>
      </c>
      <c r="J164" s="27">
        <v>33698.42</v>
      </c>
      <c r="K164" s="31">
        <v>33698.42</v>
      </c>
      <c r="L164" t="str">
        <f>+IF(Tabla434[[#This Row],[VALOR UNITARIO INCLUIDO IMPUESTO]]&lt;=Tabla434[[#This Row],[PROMEDIO VALOR UNITARIO INLCUIDO IMPUESTO]],"CUMPLE","NO CUMPLE")</f>
        <v>CUMPLE</v>
      </c>
    </row>
    <row r="165" spans="1:12" x14ac:dyDescent="0.3">
      <c r="A165" s="8">
        <v>163</v>
      </c>
      <c r="B165" s="9">
        <v>50407200</v>
      </c>
      <c r="C165" s="10" t="s">
        <v>299</v>
      </c>
      <c r="D165" s="11" t="s">
        <v>300</v>
      </c>
      <c r="E165" s="9" t="s">
        <v>22</v>
      </c>
      <c r="F165" s="12">
        <v>1</v>
      </c>
      <c r="G165" s="27">
        <v>68700</v>
      </c>
      <c r="H165" s="14">
        <v>0</v>
      </c>
      <c r="I165" s="13" t="s">
        <v>1228</v>
      </c>
      <c r="J165" s="27">
        <v>68700</v>
      </c>
      <c r="K165" s="31">
        <v>68700</v>
      </c>
      <c r="L165" t="str">
        <f>+IF(Tabla434[[#This Row],[VALOR UNITARIO INCLUIDO IMPUESTO]]&lt;=Tabla434[[#This Row],[PROMEDIO VALOR UNITARIO INLCUIDO IMPUESTO]],"CUMPLE","NO CUMPLE")</f>
        <v>CUMPLE</v>
      </c>
    </row>
    <row r="166" spans="1:12" x14ac:dyDescent="0.3">
      <c r="A166" s="8">
        <v>164</v>
      </c>
      <c r="B166" s="9">
        <v>50161511</v>
      </c>
      <c r="C166" s="10" t="s">
        <v>301</v>
      </c>
      <c r="D166" s="11" t="s">
        <v>302</v>
      </c>
      <c r="E166" s="9" t="s">
        <v>12</v>
      </c>
      <c r="F166" s="12">
        <v>1</v>
      </c>
      <c r="G166" s="27">
        <v>61740.5</v>
      </c>
      <c r="H166" s="14">
        <v>0.19</v>
      </c>
      <c r="I166" s="27">
        <v>11730.7</v>
      </c>
      <c r="J166" s="27">
        <v>73471.199999999997</v>
      </c>
      <c r="K166" s="31">
        <v>73471.199999999997</v>
      </c>
      <c r="L166" t="str">
        <f>+IF(Tabla434[[#This Row],[VALOR UNITARIO INCLUIDO IMPUESTO]]&lt;=Tabla434[[#This Row],[PROMEDIO VALOR UNITARIO INLCUIDO IMPUESTO]],"CUMPLE","NO CUMPLE")</f>
        <v>CUMPLE</v>
      </c>
    </row>
    <row r="167" spans="1:12" x14ac:dyDescent="0.3">
      <c r="A167" s="8">
        <v>165</v>
      </c>
      <c r="B167" s="9">
        <v>52151700</v>
      </c>
      <c r="C167" s="10" t="s">
        <v>303</v>
      </c>
      <c r="D167" s="11" t="s">
        <v>304</v>
      </c>
      <c r="E167" s="9" t="s">
        <v>12</v>
      </c>
      <c r="F167" s="12">
        <v>1</v>
      </c>
      <c r="G167" s="27">
        <v>20574</v>
      </c>
      <c r="H167" s="14">
        <v>0.19</v>
      </c>
      <c r="I167" s="27">
        <v>3909.06</v>
      </c>
      <c r="J167" s="27">
        <v>24483.06</v>
      </c>
      <c r="K167" s="31">
        <v>24483.059999999998</v>
      </c>
      <c r="L167" t="str">
        <f>+IF(Tabla434[[#This Row],[VALOR UNITARIO INCLUIDO IMPUESTO]]&lt;=Tabla434[[#This Row],[PROMEDIO VALOR UNITARIO INLCUIDO IMPUESTO]],"CUMPLE","NO CUMPLE")</f>
        <v>CUMPLE</v>
      </c>
    </row>
    <row r="168" spans="1:12" s="7" customFormat="1" x14ac:dyDescent="0.3">
      <c r="A168" s="8">
        <v>331</v>
      </c>
      <c r="B168" s="9">
        <v>50221000</v>
      </c>
      <c r="C168" s="10" t="s">
        <v>305</v>
      </c>
      <c r="D168" s="11" t="s">
        <v>305</v>
      </c>
      <c r="E168" s="9" t="s">
        <v>22</v>
      </c>
      <c r="F168" s="12">
        <v>1</v>
      </c>
      <c r="G168" s="27">
        <v>24500</v>
      </c>
      <c r="H168" s="14">
        <v>0</v>
      </c>
      <c r="I168" s="13" t="s">
        <v>1228</v>
      </c>
      <c r="J168" s="27">
        <v>24500</v>
      </c>
      <c r="K168" s="32">
        <v>24500</v>
      </c>
      <c r="L168" s="7" t="str">
        <f>+IF(Tabla434[[#This Row],[VALOR UNITARIO INCLUIDO IMPUESTO]]&lt;=Tabla434[[#This Row],[PROMEDIO VALOR UNITARIO INLCUIDO IMPUESTO]],"CUMPLE","NO CUMPLE")</f>
        <v>CUMPLE</v>
      </c>
    </row>
    <row r="169" spans="1:12" x14ac:dyDescent="0.3">
      <c r="A169" s="8">
        <v>167</v>
      </c>
      <c r="B169" s="9">
        <v>50404106</v>
      </c>
      <c r="C169" s="10" t="s">
        <v>306</v>
      </c>
      <c r="D169" s="11" t="s">
        <v>307</v>
      </c>
      <c r="E169" s="9" t="s">
        <v>22</v>
      </c>
      <c r="F169" s="12">
        <v>1</v>
      </c>
      <c r="G169" s="27">
        <v>25600</v>
      </c>
      <c r="H169" s="14">
        <v>0</v>
      </c>
      <c r="I169" s="13" t="s">
        <v>1228</v>
      </c>
      <c r="J169" s="27">
        <v>25600</v>
      </c>
      <c r="K169" s="31">
        <v>25600</v>
      </c>
      <c r="L169" t="str">
        <f>+IF(Tabla434[[#This Row],[VALOR UNITARIO INCLUIDO IMPUESTO]]&lt;=Tabla434[[#This Row],[PROMEDIO VALOR UNITARIO INLCUIDO IMPUESTO]],"CUMPLE","NO CUMPLE")</f>
        <v>CUMPLE</v>
      </c>
    </row>
    <row r="170" spans="1:12" x14ac:dyDescent="0.3">
      <c r="A170" s="8">
        <v>168</v>
      </c>
      <c r="B170" s="9">
        <v>50404106</v>
      </c>
      <c r="C170" s="10" t="s">
        <v>308</v>
      </c>
      <c r="D170" s="11" t="s">
        <v>309</v>
      </c>
      <c r="E170" s="9" t="s">
        <v>22</v>
      </c>
      <c r="F170" s="12">
        <v>1</v>
      </c>
      <c r="G170" s="27">
        <v>28575</v>
      </c>
      <c r="H170" s="14">
        <v>0</v>
      </c>
      <c r="I170" s="13" t="s">
        <v>1228</v>
      </c>
      <c r="J170" s="27">
        <v>28575</v>
      </c>
      <c r="K170" s="31">
        <v>28575</v>
      </c>
      <c r="L170" t="str">
        <f>+IF(Tabla434[[#This Row],[VALOR UNITARIO INCLUIDO IMPUESTO]]&lt;=Tabla434[[#This Row],[PROMEDIO VALOR UNITARIO INLCUIDO IMPUESTO]],"CUMPLE","NO CUMPLE")</f>
        <v>CUMPLE</v>
      </c>
    </row>
    <row r="171" spans="1:12" x14ac:dyDescent="0.3">
      <c r="A171" s="8">
        <v>169</v>
      </c>
      <c r="B171" s="9">
        <v>50171500</v>
      </c>
      <c r="C171" s="10" t="s">
        <v>310</v>
      </c>
      <c r="D171" s="11" t="s">
        <v>311</v>
      </c>
      <c r="E171" s="9" t="s">
        <v>12</v>
      </c>
      <c r="F171" s="12">
        <v>1</v>
      </c>
      <c r="G171" s="27">
        <v>141571</v>
      </c>
      <c r="H171" s="14">
        <v>0.19</v>
      </c>
      <c r="I171" s="27">
        <v>26898.49</v>
      </c>
      <c r="J171" s="27">
        <v>168469.49</v>
      </c>
      <c r="K171" s="31">
        <v>168469.49</v>
      </c>
      <c r="L171" t="str">
        <f>+IF(Tabla434[[#This Row],[VALOR UNITARIO INCLUIDO IMPUESTO]]&lt;=Tabla434[[#This Row],[PROMEDIO VALOR UNITARIO INLCUIDO IMPUESTO]],"CUMPLE","NO CUMPLE")</f>
        <v>CUMPLE</v>
      </c>
    </row>
    <row r="172" spans="1:12" x14ac:dyDescent="0.3">
      <c r="A172" s="8">
        <v>170</v>
      </c>
      <c r="B172" s="9">
        <v>50305800</v>
      </c>
      <c r="C172" s="10" t="s">
        <v>312</v>
      </c>
      <c r="D172" s="11" t="s">
        <v>313</v>
      </c>
      <c r="E172" s="9" t="s">
        <v>22</v>
      </c>
      <c r="F172" s="12">
        <v>1</v>
      </c>
      <c r="G172" s="27">
        <v>25630</v>
      </c>
      <c r="H172" s="14">
        <v>0</v>
      </c>
      <c r="I172" s="13" t="s">
        <v>1228</v>
      </c>
      <c r="J172" s="27">
        <v>25630</v>
      </c>
      <c r="K172" s="31">
        <v>25630</v>
      </c>
      <c r="L172" t="str">
        <f>+IF(Tabla434[[#This Row],[VALOR UNITARIO INCLUIDO IMPUESTO]]&lt;=Tabla434[[#This Row],[PROMEDIO VALOR UNITARIO INLCUIDO IMPUESTO]],"CUMPLE","NO CUMPLE")</f>
        <v>CUMPLE</v>
      </c>
    </row>
    <row r="173" spans="1:12" ht="28.8" x14ac:dyDescent="0.3">
      <c r="A173" s="8">
        <v>171</v>
      </c>
      <c r="B173" s="9">
        <v>50325800</v>
      </c>
      <c r="C173" s="10" t="s">
        <v>314</v>
      </c>
      <c r="D173" s="11" t="s">
        <v>315</v>
      </c>
      <c r="E173" s="9" t="s">
        <v>12</v>
      </c>
      <c r="F173" s="12">
        <v>1</v>
      </c>
      <c r="G173" s="27">
        <v>81834.5</v>
      </c>
      <c r="H173" s="14">
        <v>0.19</v>
      </c>
      <c r="I173" s="27">
        <v>15548.56</v>
      </c>
      <c r="J173" s="27">
        <v>97383.06</v>
      </c>
      <c r="K173" s="31">
        <v>97383.06</v>
      </c>
      <c r="L173" t="str">
        <f>+IF(Tabla434[[#This Row],[VALOR UNITARIO INCLUIDO IMPUESTO]]&lt;=Tabla434[[#This Row],[PROMEDIO VALOR UNITARIO INLCUIDO IMPUESTO]],"CUMPLE","NO CUMPLE")</f>
        <v>CUMPLE</v>
      </c>
    </row>
    <row r="174" spans="1:12" ht="28.8" x14ac:dyDescent="0.3">
      <c r="A174" s="8">
        <v>172</v>
      </c>
      <c r="B174" s="9">
        <v>50325800</v>
      </c>
      <c r="C174" s="10" t="s">
        <v>316</v>
      </c>
      <c r="D174" s="11" t="s">
        <v>317</v>
      </c>
      <c r="E174" s="9" t="s">
        <v>318</v>
      </c>
      <c r="F174" s="12">
        <v>1</v>
      </c>
      <c r="G174" s="27">
        <v>45750</v>
      </c>
      <c r="H174" s="14">
        <v>0.19</v>
      </c>
      <c r="I174" s="27">
        <v>8692.5</v>
      </c>
      <c r="J174" s="27">
        <v>54442.5</v>
      </c>
      <c r="K174" s="31">
        <v>54442.5</v>
      </c>
      <c r="L174" t="str">
        <f>+IF(Tabla434[[#This Row],[VALOR UNITARIO INCLUIDO IMPUESTO]]&lt;=Tabla434[[#This Row],[PROMEDIO VALOR UNITARIO INLCUIDO IMPUESTO]],"CUMPLE","NO CUMPLE")</f>
        <v>CUMPLE</v>
      </c>
    </row>
    <row r="175" spans="1:12" ht="28.8" x14ac:dyDescent="0.3">
      <c r="A175" s="8">
        <v>173</v>
      </c>
      <c r="B175" s="9">
        <v>10151804</v>
      </c>
      <c r="C175" s="10" t="s">
        <v>319</v>
      </c>
      <c r="D175" s="11" t="s">
        <v>320</v>
      </c>
      <c r="E175" s="9" t="s">
        <v>12</v>
      </c>
      <c r="F175" s="12">
        <v>1</v>
      </c>
      <c r="G175" s="27">
        <v>20532</v>
      </c>
      <c r="H175" s="14">
        <v>0.19</v>
      </c>
      <c r="I175" s="27">
        <v>3901.08</v>
      </c>
      <c r="J175" s="27">
        <v>24433.08</v>
      </c>
      <c r="K175" s="31">
        <v>24433.08</v>
      </c>
      <c r="L175" t="str">
        <f>+IF(Tabla434[[#This Row],[VALOR UNITARIO INCLUIDO IMPUESTO]]&lt;=Tabla434[[#This Row],[PROMEDIO VALOR UNITARIO INLCUIDO IMPUESTO]],"CUMPLE","NO CUMPLE")</f>
        <v>CUMPLE</v>
      </c>
    </row>
    <row r="176" spans="1:12" ht="28.8" x14ac:dyDescent="0.3">
      <c r="A176" s="8">
        <v>174</v>
      </c>
      <c r="B176" s="9">
        <v>10151804</v>
      </c>
      <c r="C176" s="10" t="s">
        <v>321</v>
      </c>
      <c r="D176" s="11" t="s">
        <v>322</v>
      </c>
      <c r="E176" s="9" t="s">
        <v>12</v>
      </c>
      <c r="F176" s="12">
        <v>1</v>
      </c>
      <c r="G176" s="27">
        <v>4716.5</v>
      </c>
      <c r="H176" s="14">
        <v>0.19</v>
      </c>
      <c r="I176" s="27">
        <v>896.14</v>
      </c>
      <c r="J176" s="27">
        <v>5612.64</v>
      </c>
      <c r="K176" s="31">
        <v>5612.64</v>
      </c>
      <c r="L176" t="str">
        <f>+IF(Tabla434[[#This Row],[VALOR UNITARIO INCLUIDO IMPUESTO]]&lt;=Tabla434[[#This Row],[PROMEDIO VALOR UNITARIO INLCUIDO IMPUESTO]],"CUMPLE","NO CUMPLE")</f>
        <v>CUMPLE</v>
      </c>
    </row>
    <row r="177" spans="1:12" x14ac:dyDescent="0.3">
      <c r="A177" s="8">
        <v>175</v>
      </c>
      <c r="B177" s="9">
        <v>51171626</v>
      </c>
      <c r="C177" s="10" t="s">
        <v>323</v>
      </c>
      <c r="D177" s="11" t="s">
        <v>324</v>
      </c>
      <c r="E177" s="9" t="s">
        <v>22</v>
      </c>
      <c r="F177" s="12">
        <v>1</v>
      </c>
      <c r="G177" s="27">
        <v>78537</v>
      </c>
      <c r="H177" s="14">
        <v>0.19</v>
      </c>
      <c r="I177" s="27">
        <v>14922.03</v>
      </c>
      <c r="J177" s="27">
        <v>93459.03</v>
      </c>
      <c r="K177" s="31">
        <v>93459.03</v>
      </c>
      <c r="L177" t="str">
        <f>+IF(Tabla434[[#This Row],[VALOR UNITARIO INCLUIDO IMPUESTO]]&lt;=Tabla434[[#This Row],[PROMEDIO VALOR UNITARIO INLCUIDO IMPUESTO]],"CUMPLE","NO CUMPLE")</f>
        <v>CUMPLE</v>
      </c>
    </row>
    <row r="178" spans="1:12" x14ac:dyDescent="0.3">
      <c r="A178" s="8">
        <v>176</v>
      </c>
      <c r="B178" s="9">
        <v>51171600</v>
      </c>
      <c r="C178" s="10" t="s">
        <v>325</v>
      </c>
      <c r="D178" s="11" t="s">
        <v>326</v>
      </c>
      <c r="E178" s="9" t="s">
        <v>12</v>
      </c>
      <c r="F178" s="12">
        <v>1</v>
      </c>
      <c r="G178" s="27">
        <v>17569.5</v>
      </c>
      <c r="H178" s="14">
        <v>0.19</v>
      </c>
      <c r="I178" s="27">
        <v>3338.21</v>
      </c>
      <c r="J178" s="27">
        <v>20907.71</v>
      </c>
      <c r="K178" s="31">
        <v>20907.71</v>
      </c>
      <c r="L178" t="str">
        <f>+IF(Tabla434[[#This Row],[VALOR UNITARIO INCLUIDO IMPUESTO]]&lt;=Tabla434[[#This Row],[PROMEDIO VALOR UNITARIO INLCUIDO IMPUESTO]],"CUMPLE","NO CUMPLE")</f>
        <v>CUMPLE</v>
      </c>
    </row>
    <row r="179" spans="1:12" s="7" customFormat="1" x14ac:dyDescent="0.3">
      <c r="A179" s="8">
        <v>177</v>
      </c>
      <c r="B179" s="9">
        <v>50161800</v>
      </c>
      <c r="C179" s="10" t="s">
        <v>327</v>
      </c>
      <c r="D179" s="11" t="s">
        <v>327</v>
      </c>
      <c r="E179" s="9" t="s">
        <v>22</v>
      </c>
      <c r="F179" s="12">
        <v>1</v>
      </c>
      <c r="G179" s="27">
        <v>111587.5</v>
      </c>
      <c r="H179" s="14">
        <v>0.19</v>
      </c>
      <c r="I179" s="27">
        <v>21201.63</v>
      </c>
      <c r="J179" s="27">
        <v>132789.13</v>
      </c>
      <c r="K179" s="32">
        <v>132789.13</v>
      </c>
      <c r="L179" s="7" t="str">
        <f>+IF(Tabla434[[#This Row],[VALOR UNITARIO INCLUIDO IMPUESTO]]&lt;=Tabla434[[#This Row],[PROMEDIO VALOR UNITARIO INLCUIDO IMPUESTO]],"CUMPLE","NO CUMPLE")</f>
        <v>CUMPLE</v>
      </c>
    </row>
    <row r="180" spans="1:12" x14ac:dyDescent="0.3">
      <c r="A180" s="8">
        <v>178</v>
      </c>
      <c r="B180" s="9">
        <v>50161800</v>
      </c>
      <c r="C180" s="10" t="s">
        <v>328</v>
      </c>
      <c r="D180" s="11" t="s">
        <v>328</v>
      </c>
      <c r="E180" s="9" t="s">
        <v>22</v>
      </c>
      <c r="F180" s="12">
        <v>1</v>
      </c>
      <c r="G180" s="27">
        <v>106580</v>
      </c>
      <c r="H180" s="14">
        <v>0.19</v>
      </c>
      <c r="I180" s="27">
        <v>20250.2</v>
      </c>
      <c r="J180" s="27">
        <v>126830.2</v>
      </c>
      <c r="K180" s="31">
        <v>126830.2</v>
      </c>
      <c r="L180" t="str">
        <f>+IF(Tabla434[[#This Row],[VALOR UNITARIO INCLUIDO IMPUESTO]]&lt;=Tabla434[[#This Row],[PROMEDIO VALOR UNITARIO INLCUIDO IMPUESTO]],"CUMPLE","NO CUMPLE")</f>
        <v>CUMPLE</v>
      </c>
    </row>
    <row r="181" spans="1:12" ht="28.8" x14ac:dyDescent="0.3">
      <c r="A181" s="8">
        <v>179</v>
      </c>
      <c r="B181" s="9">
        <v>50161800</v>
      </c>
      <c r="C181" s="10" t="s">
        <v>329</v>
      </c>
      <c r="D181" s="11" t="s">
        <v>329</v>
      </c>
      <c r="E181" s="9" t="s">
        <v>22</v>
      </c>
      <c r="F181" s="12">
        <v>1</v>
      </c>
      <c r="G181" s="27">
        <v>98568</v>
      </c>
      <c r="H181" s="14">
        <v>0.19</v>
      </c>
      <c r="I181" s="27">
        <v>18727.919999999998</v>
      </c>
      <c r="J181" s="27">
        <v>117295.92</v>
      </c>
      <c r="K181" s="31">
        <v>117295.92</v>
      </c>
      <c r="L181" t="str">
        <f>+IF(Tabla434[[#This Row],[VALOR UNITARIO INCLUIDO IMPUESTO]]&lt;=Tabla434[[#This Row],[PROMEDIO VALOR UNITARIO INLCUIDO IMPUESTO]],"CUMPLE","NO CUMPLE")</f>
        <v>CUMPLE</v>
      </c>
    </row>
    <row r="182" spans="1:12" ht="43.2" x14ac:dyDescent="0.3">
      <c r="A182" s="8">
        <v>180</v>
      </c>
      <c r="B182" s="9">
        <v>50161800</v>
      </c>
      <c r="C182" s="10" t="s">
        <v>330</v>
      </c>
      <c r="D182" s="11" t="s">
        <v>331</v>
      </c>
      <c r="E182" s="9" t="s">
        <v>12</v>
      </c>
      <c r="F182" s="12">
        <v>1</v>
      </c>
      <c r="G182" s="27">
        <v>115000</v>
      </c>
      <c r="H182" s="14">
        <v>0.19</v>
      </c>
      <c r="I182" s="27">
        <v>21850</v>
      </c>
      <c r="J182" s="27">
        <v>136850</v>
      </c>
      <c r="K182" s="31">
        <v>136850</v>
      </c>
      <c r="L182" t="str">
        <f>+IF(Tabla434[[#This Row],[VALOR UNITARIO INCLUIDO IMPUESTO]]&lt;=Tabla434[[#This Row],[PROMEDIO VALOR UNITARIO INLCUIDO IMPUESTO]],"CUMPLE","NO CUMPLE")</f>
        <v>CUMPLE</v>
      </c>
    </row>
    <row r="183" spans="1:12" x14ac:dyDescent="0.3">
      <c r="A183" s="8">
        <v>181</v>
      </c>
      <c r="B183" s="9">
        <v>50161800</v>
      </c>
      <c r="C183" s="10" t="s">
        <v>332</v>
      </c>
      <c r="D183" s="11" t="s">
        <v>332</v>
      </c>
      <c r="E183" s="9" t="s">
        <v>12</v>
      </c>
      <c r="F183" s="12">
        <v>1</v>
      </c>
      <c r="G183" s="27">
        <v>53791.5</v>
      </c>
      <c r="H183" s="14">
        <v>0.19</v>
      </c>
      <c r="I183" s="27">
        <v>10220.39</v>
      </c>
      <c r="J183" s="27">
        <v>64011.89</v>
      </c>
      <c r="K183" s="31">
        <v>64011.89</v>
      </c>
      <c r="L183" t="str">
        <f>+IF(Tabla434[[#This Row],[VALOR UNITARIO INCLUIDO IMPUESTO]]&lt;=Tabla434[[#This Row],[PROMEDIO VALOR UNITARIO INLCUIDO IMPUESTO]],"CUMPLE","NO CUMPLE")</f>
        <v>CUMPLE</v>
      </c>
    </row>
    <row r="184" spans="1:12" ht="28.8" x14ac:dyDescent="0.3">
      <c r="A184" s="8">
        <v>182</v>
      </c>
      <c r="B184" s="9">
        <v>50161800</v>
      </c>
      <c r="C184" s="10" t="s">
        <v>333</v>
      </c>
      <c r="D184" s="11" t="s">
        <v>334</v>
      </c>
      <c r="E184" s="9" t="s">
        <v>12</v>
      </c>
      <c r="F184" s="12">
        <v>1</v>
      </c>
      <c r="G184" s="27">
        <v>81834.5</v>
      </c>
      <c r="H184" s="14">
        <v>0.19</v>
      </c>
      <c r="I184" s="27">
        <v>15548.56</v>
      </c>
      <c r="J184" s="27">
        <v>97383.06</v>
      </c>
      <c r="K184" s="31">
        <v>97383.06</v>
      </c>
      <c r="L184" t="str">
        <f>+IF(Tabla434[[#This Row],[VALOR UNITARIO INCLUIDO IMPUESTO]]&lt;=Tabla434[[#This Row],[PROMEDIO VALOR UNITARIO INLCUIDO IMPUESTO]],"CUMPLE","NO CUMPLE")</f>
        <v>CUMPLE</v>
      </c>
    </row>
    <row r="185" spans="1:12" x14ac:dyDescent="0.3">
      <c r="A185" s="8">
        <v>183</v>
      </c>
      <c r="B185" s="9">
        <v>50161800</v>
      </c>
      <c r="C185" s="10" t="s">
        <v>335</v>
      </c>
      <c r="D185" s="11" t="s">
        <v>335</v>
      </c>
      <c r="E185" s="9" t="s">
        <v>22</v>
      </c>
      <c r="F185" s="12">
        <v>1</v>
      </c>
      <c r="G185" s="27">
        <v>52625</v>
      </c>
      <c r="H185" s="14">
        <v>0.19</v>
      </c>
      <c r="I185" s="27">
        <v>9998.75</v>
      </c>
      <c r="J185" s="27">
        <v>62623.75</v>
      </c>
      <c r="K185" s="31">
        <v>62623.75</v>
      </c>
      <c r="L185" t="str">
        <f>+IF(Tabla434[[#This Row],[VALOR UNITARIO INCLUIDO IMPUESTO]]&lt;=Tabla434[[#This Row],[PROMEDIO VALOR UNITARIO INLCUIDO IMPUESTO]],"CUMPLE","NO CUMPLE")</f>
        <v>CUMPLE</v>
      </c>
    </row>
    <row r="186" spans="1:12" ht="28.8" x14ac:dyDescent="0.3">
      <c r="A186" s="8">
        <v>184</v>
      </c>
      <c r="B186" s="9" t="s">
        <v>336</v>
      </c>
      <c r="C186" s="10" t="s">
        <v>337</v>
      </c>
      <c r="D186" s="11" t="s">
        <v>338</v>
      </c>
      <c r="E186" s="9" t="s">
        <v>12</v>
      </c>
      <c r="F186" s="12">
        <v>1</v>
      </c>
      <c r="G186" s="27">
        <v>4000</v>
      </c>
      <c r="H186" s="14">
        <v>0.19</v>
      </c>
      <c r="I186" s="27">
        <v>760</v>
      </c>
      <c r="J186" s="27">
        <v>4760</v>
      </c>
      <c r="K186" s="31">
        <v>4760</v>
      </c>
      <c r="L186" t="str">
        <f>+IF(Tabla434[[#This Row],[VALOR UNITARIO INCLUIDO IMPUESTO]]&lt;=Tabla434[[#This Row],[PROMEDIO VALOR UNITARIO INLCUIDO IMPUESTO]],"CUMPLE","NO CUMPLE")</f>
        <v>CUMPLE</v>
      </c>
    </row>
    <row r="187" spans="1:12" ht="28.8" x14ac:dyDescent="0.3">
      <c r="A187" s="8">
        <v>185</v>
      </c>
      <c r="B187" s="9">
        <v>50307008</v>
      </c>
      <c r="C187" s="10" t="s">
        <v>339</v>
      </c>
      <c r="D187" s="11" t="s">
        <v>340</v>
      </c>
      <c r="E187" s="9" t="s">
        <v>12</v>
      </c>
      <c r="F187" s="12">
        <v>1</v>
      </c>
      <c r="G187" s="27">
        <v>11823.5</v>
      </c>
      <c r="H187" s="14">
        <v>0.19</v>
      </c>
      <c r="I187" s="27">
        <v>2246.4699999999998</v>
      </c>
      <c r="J187" s="27">
        <v>14069.97</v>
      </c>
      <c r="K187" s="31">
        <v>14069.97</v>
      </c>
      <c r="L187" t="str">
        <f>+IF(Tabla434[[#This Row],[VALOR UNITARIO INCLUIDO IMPUESTO]]&lt;=Tabla434[[#This Row],[PROMEDIO VALOR UNITARIO INLCUIDO IMPUESTO]],"CUMPLE","NO CUMPLE")</f>
        <v>CUMPLE</v>
      </c>
    </row>
    <row r="188" spans="1:12" x14ac:dyDescent="0.3">
      <c r="A188" s="8">
        <v>186</v>
      </c>
      <c r="B188" s="9">
        <v>50307008</v>
      </c>
      <c r="C188" s="10" t="s">
        <v>341</v>
      </c>
      <c r="D188" s="11" t="s">
        <v>342</v>
      </c>
      <c r="E188" s="9" t="s">
        <v>217</v>
      </c>
      <c r="F188" s="12">
        <v>1</v>
      </c>
      <c r="G188" s="27">
        <v>13861</v>
      </c>
      <c r="H188" s="14">
        <v>0</v>
      </c>
      <c r="I188" s="13" t="s">
        <v>1228</v>
      </c>
      <c r="J188" s="27">
        <v>13861</v>
      </c>
      <c r="K188" s="31">
        <v>13861</v>
      </c>
      <c r="L188" t="str">
        <f>+IF(Tabla434[[#This Row],[VALOR UNITARIO INCLUIDO IMPUESTO]]&lt;=Tabla434[[#This Row],[PROMEDIO VALOR UNITARIO INLCUIDO IMPUESTO]],"CUMPLE","NO CUMPLE")</f>
        <v>CUMPLE</v>
      </c>
    </row>
    <row r="189" spans="1:12" ht="43.2" x14ac:dyDescent="0.3">
      <c r="A189" s="8">
        <v>187</v>
      </c>
      <c r="B189" s="9">
        <v>50307008</v>
      </c>
      <c r="C189" s="10" t="s">
        <v>343</v>
      </c>
      <c r="D189" s="11" t="s">
        <v>344</v>
      </c>
      <c r="E189" s="9" t="s">
        <v>22</v>
      </c>
      <c r="F189" s="12">
        <v>1</v>
      </c>
      <c r="G189" s="27">
        <v>52535</v>
      </c>
      <c r="H189" s="14">
        <v>0.19</v>
      </c>
      <c r="I189" s="27">
        <v>9981.65</v>
      </c>
      <c r="J189" s="27">
        <v>62516.65</v>
      </c>
      <c r="K189" s="31">
        <v>62516.65</v>
      </c>
      <c r="L189" t="str">
        <f>+IF(Tabla434[[#This Row],[VALOR UNITARIO INCLUIDO IMPUESTO]]&lt;=Tabla434[[#This Row],[PROMEDIO VALOR UNITARIO INLCUIDO IMPUESTO]],"CUMPLE","NO CUMPLE")</f>
        <v>CUMPLE</v>
      </c>
    </row>
    <row r="190" spans="1:12" x14ac:dyDescent="0.3">
      <c r="A190" s="8">
        <v>188</v>
      </c>
      <c r="B190" s="9">
        <v>50307008</v>
      </c>
      <c r="C190" s="10" t="s">
        <v>345</v>
      </c>
      <c r="D190" s="11" t="s">
        <v>346</v>
      </c>
      <c r="E190" s="9" t="s">
        <v>12</v>
      </c>
      <c r="F190" s="12">
        <v>1</v>
      </c>
      <c r="G190" s="27">
        <v>14361</v>
      </c>
      <c r="H190" s="14">
        <v>0</v>
      </c>
      <c r="I190" s="13" t="s">
        <v>1228</v>
      </c>
      <c r="J190" s="27">
        <v>14361</v>
      </c>
      <c r="K190" s="31">
        <v>14361</v>
      </c>
      <c r="L190" t="str">
        <f>+IF(Tabla434[[#This Row],[VALOR UNITARIO INCLUIDO IMPUESTO]]&lt;=Tabla434[[#This Row],[PROMEDIO VALOR UNITARIO INLCUIDO IMPUESTO]],"CUMPLE","NO CUMPLE")</f>
        <v>CUMPLE</v>
      </c>
    </row>
    <row r="191" spans="1:12" ht="28.8" x14ac:dyDescent="0.3">
      <c r="A191" s="8">
        <v>189</v>
      </c>
      <c r="B191" s="9">
        <v>50171500</v>
      </c>
      <c r="C191" s="10" t="s">
        <v>347</v>
      </c>
      <c r="D191" s="11" t="s">
        <v>348</v>
      </c>
      <c r="E191" s="9" t="s">
        <v>12</v>
      </c>
      <c r="F191" s="12">
        <v>1</v>
      </c>
      <c r="G191" s="27">
        <v>53181.5</v>
      </c>
      <c r="H191" s="14">
        <v>0.19</v>
      </c>
      <c r="I191" s="27">
        <v>10104.49</v>
      </c>
      <c r="J191" s="27">
        <v>63285.99</v>
      </c>
      <c r="K191" s="31">
        <v>63285.99</v>
      </c>
      <c r="L191" t="str">
        <f>+IF(Tabla434[[#This Row],[VALOR UNITARIO INCLUIDO IMPUESTO]]&lt;=Tabla434[[#This Row],[PROMEDIO VALOR UNITARIO INLCUIDO IMPUESTO]],"CUMPLE","NO CUMPLE")</f>
        <v>CUMPLE</v>
      </c>
    </row>
    <row r="192" spans="1:12" ht="28.8" x14ac:dyDescent="0.3">
      <c r="A192" s="8">
        <v>190</v>
      </c>
      <c r="B192" s="9">
        <v>50171500</v>
      </c>
      <c r="C192" s="10" t="s">
        <v>349</v>
      </c>
      <c r="D192" s="11" t="s">
        <v>350</v>
      </c>
      <c r="E192" s="9" t="s">
        <v>12</v>
      </c>
      <c r="F192" s="12">
        <v>1</v>
      </c>
      <c r="G192" s="27">
        <v>36055</v>
      </c>
      <c r="H192" s="14">
        <v>0.19</v>
      </c>
      <c r="I192" s="27">
        <v>6850.45</v>
      </c>
      <c r="J192" s="27">
        <v>42905.45</v>
      </c>
      <c r="K192" s="31">
        <v>42905.45</v>
      </c>
      <c r="L192" t="str">
        <f>+IF(Tabla434[[#This Row],[VALOR UNITARIO INCLUIDO IMPUESTO]]&lt;=Tabla434[[#This Row],[PROMEDIO VALOR UNITARIO INLCUIDO IMPUESTO]],"CUMPLE","NO CUMPLE")</f>
        <v>CUMPLE</v>
      </c>
    </row>
    <row r="193" spans="1:12" x14ac:dyDescent="0.3">
      <c r="A193" s="8">
        <v>191</v>
      </c>
      <c r="B193" s="9">
        <v>50171500</v>
      </c>
      <c r="C193" s="10" t="s">
        <v>351</v>
      </c>
      <c r="D193" s="11" t="s">
        <v>352</v>
      </c>
      <c r="E193" s="9" t="s">
        <v>12</v>
      </c>
      <c r="F193" s="12">
        <v>1</v>
      </c>
      <c r="G193" s="27">
        <v>116177.5</v>
      </c>
      <c r="H193" s="14">
        <v>0.19</v>
      </c>
      <c r="I193" s="27">
        <v>22073.73</v>
      </c>
      <c r="J193" s="27">
        <v>138251.23000000001</v>
      </c>
      <c r="K193" s="31">
        <v>138251.23000000001</v>
      </c>
      <c r="L193" t="str">
        <f>+IF(Tabla434[[#This Row],[VALOR UNITARIO INCLUIDO IMPUESTO]]&lt;=Tabla434[[#This Row],[PROMEDIO VALOR UNITARIO INLCUIDO IMPUESTO]],"CUMPLE","NO CUMPLE")</f>
        <v>CUMPLE</v>
      </c>
    </row>
    <row r="194" spans="1:12" x14ac:dyDescent="0.3">
      <c r="A194" s="8">
        <v>192</v>
      </c>
      <c r="B194" s="9">
        <v>50190000</v>
      </c>
      <c r="C194" s="10" t="s">
        <v>353</v>
      </c>
      <c r="D194" s="11" t="s">
        <v>354</v>
      </c>
      <c r="E194" s="9" t="s">
        <v>12</v>
      </c>
      <c r="F194" s="12">
        <v>1</v>
      </c>
      <c r="G194" s="27">
        <v>33400</v>
      </c>
      <c r="H194" s="14">
        <v>0.19</v>
      </c>
      <c r="I194" s="27">
        <v>6346</v>
      </c>
      <c r="J194" s="27">
        <v>39746</v>
      </c>
      <c r="K194" s="31">
        <v>39746</v>
      </c>
      <c r="L194" t="str">
        <f>+IF(Tabla434[[#This Row],[VALOR UNITARIO INCLUIDO IMPUESTO]]&lt;=Tabla434[[#This Row],[PROMEDIO VALOR UNITARIO INLCUIDO IMPUESTO]],"CUMPLE","NO CUMPLE")</f>
        <v>CUMPLE</v>
      </c>
    </row>
    <row r="195" spans="1:12" ht="28.8" x14ac:dyDescent="0.3">
      <c r="A195" s="8">
        <v>147</v>
      </c>
      <c r="B195" s="9">
        <v>50202200</v>
      </c>
      <c r="C195" s="10" t="s">
        <v>355</v>
      </c>
      <c r="D195" s="11" t="s">
        <v>355</v>
      </c>
      <c r="E195" s="9" t="s">
        <v>12</v>
      </c>
      <c r="F195" s="12">
        <v>1</v>
      </c>
      <c r="G195" s="27">
        <v>9990</v>
      </c>
      <c r="H195" s="14">
        <v>0.19</v>
      </c>
      <c r="I195" s="27">
        <v>1898.1</v>
      </c>
      <c r="J195" s="27">
        <v>11888.1</v>
      </c>
      <c r="K195" s="31">
        <v>11888.1</v>
      </c>
      <c r="L195" t="str">
        <f>+IF(Tabla434[[#This Row],[VALOR UNITARIO INCLUIDO IMPUESTO]]&lt;=Tabla434[[#This Row],[PROMEDIO VALOR UNITARIO INLCUIDO IMPUESTO]],"CUMPLE","NO CUMPLE")</f>
        <v>CUMPLE</v>
      </c>
    </row>
    <row r="196" spans="1:12" x14ac:dyDescent="0.3">
      <c r="A196" s="8">
        <v>194</v>
      </c>
      <c r="B196" s="9">
        <v>50404600</v>
      </c>
      <c r="C196" s="10" t="s">
        <v>356</v>
      </c>
      <c r="D196" s="11" t="s">
        <v>357</v>
      </c>
      <c r="E196" s="9" t="s">
        <v>22</v>
      </c>
      <c r="F196" s="12">
        <v>1</v>
      </c>
      <c r="G196" s="27">
        <v>60239</v>
      </c>
      <c r="H196" s="14">
        <v>0</v>
      </c>
      <c r="I196" s="13" t="s">
        <v>1228</v>
      </c>
      <c r="J196" s="27">
        <v>60239</v>
      </c>
      <c r="K196" s="31">
        <v>60239</v>
      </c>
      <c r="L196" t="str">
        <f>+IF(Tabla434[[#This Row],[VALOR UNITARIO INCLUIDO IMPUESTO]]&lt;=Tabla434[[#This Row],[PROMEDIO VALOR UNITARIO INLCUIDO IMPUESTO]],"CUMPLE","NO CUMPLE")</f>
        <v>CUMPLE</v>
      </c>
    </row>
    <row r="197" spans="1:12" ht="43.2" x14ac:dyDescent="0.3">
      <c r="A197" s="8">
        <v>151</v>
      </c>
      <c r="B197" s="9">
        <v>50202200</v>
      </c>
      <c r="C197" s="10" t="s">
        <v>358</v>
      </c>
      <c r="D197" s="11" t="s">
        <v>359</v>
      </c>
      <c r="E197" s="9" t="s">
        <v>12</v>
      </c>
      <c r="F197" s="12">
        <v>1</v>
      </c>
      <c r="G197" s="27">
        <v>357500</v>
      </c>
      <c r="H197" s="15">
        <v>0.19</v>
      </c>
      <c r="I197" s="27">
        <v>67925</v>
      </c>
      <c r="J197" s="27">
        <v>425425</v>
      </c>
      <c r="K197" s="31">
        <v>425425</v>
      </c>
      <c r="L197" t="str">
        <f>+IF(Tabla434[[#This Row],[VALOR UNITARIO INCLUIDO IMPUESTO]]&lt;=Tabla434[[#This Row],[PROMEDIO VALOR UNITARIO INLCUIDO IMPUESTO]],"CUMPLE","NO CUMPLE")</f>
        <v>CUMPLE</v>
      </c>
    </row>
    <row r="198" spans="1:12" x14ac:dyDescent="0.3">
      <c r="A198" s="8">
        <v>196</v>
      </c>
      <c r="B198" s="9">
        <v>50404600</v>
      </c>
      <c r="C198" s="10" t="s">
        <v>360</v>
      </c>
      <c r="D198" s="11" t="s">
        <v>361</v>
      </c>
      <c r="E198" s="9" t="s">
        <v>22</v>
      </c>
      <c r="F198" s="12">
        <v>1</v>
      </c>
      <c r="G198" s="27">
        <v>27202</v>
      </c>
      <c r="H198" s="14">
        <v>0</v>
      </c>
      <c r="I198" s="13" t="s">
        <v>1228</v>
      </c>
      <c r="J198" s="27">
        <v>27202</v>
      </c>
      <c r="K198" s="31">
        <v>27202</v>
      </c>
      <c r="L198" t="str">
        <f>+IF(Tabla434[[#This Row],[VALOR UNITARIO INCLUIDO IMPUESTO]]&lt;=Tabla434[[#This Row],[PROMEDIO VALOR UNITARIO INLCUIDO IMPUESTO]],"CUMPLE","NO CUMPLE")</f>
        <v>CUMPLE</v>
      </c>
    </row>
    <row r="199" spans="1:12" x14ac:dyDescent="0.3">
      <c r="A199" s="8">
        <v>197</v>
      </c>
      <c r="B199" s="9">
        <v>50202300</v>
      </c>
      <c r="C199" s="10" t="s">
        <v>362</v>
      </c>
      <c r="D199" s="11" t="s">
        <v>363</v>
      </c>
      <c r="E199" s="9" t="s">
        <v>12</v>
      </c>
      <c r="F199" s="12">
        <v>1</v>
      </c>
      <c r="G199" s="27">
        <v>7490</v>
      </c>
      <c r="H199" s="14">
        <v>0.19</v>
      </c>
      <c r="I199" s="27">
        <v>1423.1</v>
      </c>
      <c r="J199" s="27">
        <v>8913.1</v>
      </c>
      <c r="K199" s="31">
        <v>8913.1</v>
      </c>
      <c r="L199" t="str">
        <f>+IF(Tabla434[[#This Row],[VALOR UNITARIO INCLUIDO IMPUESTO]]&lt;=Tabla434[[#This Row],[PROMEDIO VALOR UNITARIO INLCUIDO IMPUESTO]],"CUMPLE","NO CUMPLE")</f>
        <v>CUMPLE</v>
      </c>
    </row>
    <row r="200" spans="1:12" ht="28.8" x14ac:dyDescent="0.3">
      <c r="A200" s="8">
        <v>198</v>
      </c>
      <c r="B200" s="9">
        <v>50402600</v>
      </c>
      <c r="C200" s="10" t="s">
        <v>364</v>
      </c>
      <c r="D200" s="11" t="s">
        <v>365</v>
      </c>
      <c r="E200" s="9" t="s">
        <v>22</v>
      </c>
      <c r="F200" s="12">
        <v>1</v>
      </c>
      <c r="G200" s="27">
        <v>22339.5</v>
      </c>
      <c r="H200" s="14">
        <v>0</v>
      </c>
      <c r="I200" s="13" t="s">
        <v>1228</v>
      </c>
      <c r="J200" s="27">
        <v>22339.5</v>
      </c>
      <c r="K200" s="31">
        <v>22339.5</v>
      </c>
      <c r="L200" t="str">
        <f>+IF(Tabla434[[#This Row],[VALOR UNITARIO INCLUIDO IMPUESTO]]&lt;=Tabla434[[#This Row],[PROMEDIO VALOR UNITARIO INLCUIDO IMPUESTO]],"CUMPLE","NO CUMPLE")</f>
        <v>CUMPLE</v>
      </c>
    </row>
    <row r="201" spans="1:12" ht="28.8" x14ac:dyDescent="0.3">
      <c r="A201" s="8">
        <v>199</v>
      </c>
      <c r="B201" s="9">
        <v>12171504</v>
      </c>
      <c r="C201" s="10" t="s">
        <v>366</v>
      </c>
      <c r="D201" s="11" t="s">
        <v>366</v>
      </c>
      <c r="E201" s="9" t="s">
        <v>12</v>
      </c>
      <c r="F201" s="12">
        <v>1</v>
      </c>
      <c r="G201" s="27">
        <v>21700</v>
      </c>
      <c r="H201" s="14">
        <v>0.19</v>
      </c>
      <c r="I201" s="27">
        <v>4123</v>
      </c>
      <c r="J201" s="27">
        <v>25823</v>
      </c>
      <c r="K201" s="31">
        <v>25823</v>
      </c>
      <c r="L201" t="str">
        <f>+IF(Tabla434[[#This Row],[VALOR UNITARIO INCLUIDO IMPUESTO]]&lt;=Tabla434[[#This Row],[PROMEDIO VALOR UNITARIO INLCUIDO IMPUESTO]],"CUMPLE","NO CUMPLE")</f>
        <v>CUMPLE</v>
      </c>
    </row>
    <row r="202" spans="1:12" ht="43.2" x14ac:dyDescent="0.3">
      <c r="A202" s="8">
        <v>200</v>
      </c>
      <c r="B202" s="9">
        <v>12171504</v>
      </c>
      <c r="C202" s="10" t="s">
        <v>367</v>
      </c>
      <c r="D202" s="11" t="s">
        <v>368</v>
      </c>
      <c r="E202" s="9" t="s">
        <v>12</v>
      </c>
      <c r="F202" s="12">
        <v>1</v>
      </c>
      <c r="G202" s="27">
        <v>24415</v>
      </c>
      <c r="H202" s="14">
        <v>0.19</v>
      </c>
      <c r="I202" s="27">
        <v>4638.8500000000004</v>
      </c>
      <c r="J202" s="27">
        <v>29053.85</v>
      </c>
      <c r="K202" s="31">
        <v>29053.85</v>
      </c>
      <c r="L202" t="str">
        <f>+IF(Tabla434[[#This Row],[VALOR UNITARIO INCLUIDO IMPUESTO]]&lt;=Tabla434[[#This Row],[PROMEDIO VALOR UNITARIO INLCUIDO IMPUESTO]],"CUMPLE","NO CUMPLE")</f>
        <v>CUMPLE</v>
      </c>
    </row>
    <row r="203" spans="1:12" x14ac:dyDescent="0.3">
      <c r="A203" s="8">
        <v>201</v>
      </c>
      <c r="B203" s="9">
        <v>12171504</v>
      </c>
      <c r="C203" s="10" t="s">
        <v>369</v>
      </c>
      <c r="D203" s="11" t="s">
        <v>370</v>
      </c>
      <c r="E203" s="9" t="s">
        <v>12</v>
      </c>
      <c r="F203" s="12">
        <v>1</v>
      </c>
      <c r="G203" s="27">
        <v>8245</v>
      </c>
      <c r="H203" s="14">
        <v>0.19</v>
      </c>
      <c r="I203" s="27">
        <v>1566.55</v>
      </c>
      <c r="J203" s="27">
        <v>9811.5499999999993</v>
      </c>
      <c r="K203" s="31">
        <v>9811.5499999999993</v>
      </c>
      <c r="L203" t="str">
        <f>+IF(Tabla434[[#This Row],[VALOR UNITARIO INCLUIDO IMPUESTO]]&lt;=Tabla434[[#This Row],[PROMEDIO VALOR UNITARIO INLCUIDO IMPUESTO]],"CUMPLE","NO CUMPLE")</f>
        <v>CUMPLE</v>
      </c>
    </row>
    <row r="204" spans="1:12" ht="28.8" x14ac:dyDescent="0.3">
      <c r="A204" s="8">
        <v>202</v>
      </c>
      <c r="B204" s="9">
        <v>12171504</v>
      </c>
      <c r="C204" s="10" t="s">
        <v>371</v>
      </c>
      <c r="D204" s="11" t="s">
        <v>372</v>
      </c>
      <c r="E204" s="9" t="s">
        <v>12</v>
      </c>
      <c r="F204" s="12">
        <v>1</v>
      </c>
      <c r="G204" s="27">
        <v>7640</v>
      </c>
      <c r="H204" s="14">
        <v>0.19</v>
      </c>
      <c r="I204" s="27">
        <v>1451.6</v>
      </c>
      <c r="J204" s="27">
        <v>9091.6</v>
      </c>
      <c r="K204" s="31">
        <v>9091.6</v>
      </c>
      <c r="L204" t="str">
        <f>+IF(Tabla434[[#This Row],[VALOR UNITARIO INCLUIDO IMPUESTO]]&lt;=Tabla434[[#This Row],[PROMEDIO VALOR UNITARIO INLCUIDO IMPUESTO]],"CUMPLE","NO CUMPLE")</f>
        <v>CUMPLE</v>
      </c>
    </row>
    <row r="205" spans="1:12" ht="28.8" x14ac:dyDescent="0.3">
      <c r="A205" s="8">
        <v>203</v>
      </c>
      <c r="B205" s="9">
        <v>12171504</v>
      </c>
      <c r="C205" s="10" t="s">
        <v>373</v>
      </c>
      <c r="D205" s="11" t="s">
        <v>373</v>
      </c>
      <c r="E205" s="9" t="s">
        <v>12</v>
      </c>
      <c r="F205" s="12">
        <v>1</v>
      </c>
      <c r="G205" s="27">
        <v>11334</v>
      </c>
      <c r="H205" s="14">
        <v>0.19</v>
      </c>
      <c r="I205" s="27">
        <v>2153.46</v>
      </c>
      <c r="J205" s="27">
        <v>13487.46</v>
      </c>
      <c r="K205" s="31">
        <v>13487.46</v>
      </c>
      <c r="L205" t="str">
        <f>+IF(Tabla434[[#This Row],[VALOR UNITARIO INCLUIDO IMPUESTO]]&lt;=Tabla434[[#This Row],[PROMEDIO VALOR UNITARIO INLCUIDO IMPUESTO]],"CUMPLE","NO CUMPLE")</f>
        <v>CUMPLE</v>
      </c>
    </row>
    <row r="206" spans="1:12" ht="28.8" x14ac:dyDescent="0.3">
      <c r="A206" s="8">
        <v>204</v>
      </c>
      <c r="B206" s="9">
        <v>12171504</v>
      </c>
      <c r="C206" s="10" t="s">
        <v>374</v>
      </c>
      <c r="D206" s="11" t="s">
        <v>374</v>
      </c>
      <c r="E206" s="9" t="s">
        <v>12</v>
      </c>
      <c r="F206" s="12">
        <v>1</v>
      </c>
      <c r="G206" s="27">
        <v>11334</v>
      </c>
      <c r="H206" s="14">
        <v>0.19</v>
      </c>
      <c r="I206" s="27">
        <v>2153.46</v>
      </c>
      <c r="J206" s="27">
        <v>13487.46</v>
      </c>
      <c r="K206" s="31">
        <v>13487.46</v>
      </c>
      <c r="L206" t="str">
        <f>+IF(Tabla434[[#This Row],[VALOR UNITARIO INCLUIDO IMPUESTO]]&lt;=Tabla434[[#This Row],[PROMEDIO VALOR UNITARIO INLCUIDO IMPUESTO]],"CUMPLE","NO CUMPLE")</f>
        <v>CUMPLE</v>
      </c>
    </row>
    <row r="207" spans="1:12" ht="28.8" x14ac:dyDescent="0.3">
      <c r="A207" s="8">
        <v>205</v>
      </c>
      <c r="B207" s="9">
        <v>12171504</v>
      </c>
      <c r="C207" s="10" t="s">
        <v>375</v>
      </c>
      <c r="D207" s="11" t="s">
        <v>376</v>
      </c>
      <c r="E207" s="9" t="s">
        <v>12</v>
      </c>
      <c r="F207" s="12">
        <v>1</v>
      </c>
      <c r="G207" s="27">
        <v>11334</v>
      </c>
      <c r="H207" s="14">
        <v>0.19</v>
      </c>
      <c r="I207" s="27">
        <v>2153.46</v>
      </c>
      <c r="J207" s="27">
        <v>13487.46</v>
      </c>
      <c r="K207" s="31">
        <v>13487.46</v>
      </c>
      <c r="L207" t="str">
        <f>+IF(Tabla434[[#This Row],[VALOR UNITARIO INCLUIDO IMPUESTO]]&lt;=Tabla434[[#This Row],[PROMEDIO VALOR UNITARIO INLCUIDO IMPUESTO]],"CUMPLE","NO CUMPLE")</f>
        <v>CUMPLE</v>
      </c>
    </row>
    <row r="208" spans="1:12" ht="28.8" x14ac:dyDescent="0.3">
      <c r="A208" s="8">
        <v>206</v>
      </c>
      <c r="B208" s="9">
        <v>12171504</v>
      </c>
      <c r="C208" s="10" t="s">
        <v>377</v>
      </c>
      <c r="D208" s="11" t="s">
        <v>377</v>
      </c>
      <c r="E208" s="9" t="s">
        <v>12</v>
      </c>
      <c r="F208" s="12">
        <v>1</v>
      </c>
      <c r="G208" s="27">
        <v>11334</v>
      </c>
      <c r="H208" s="14">
        <v>0.19</v>
      </c>
      <c r="I208" s="27">
        <v>2153.46</v>
      </c>
      <c r="J208" s="27">
        <v>13487.46</v>
      </c>
      <c r="K208" s="31">
        <v>13487.46</v>
      </c>
      <c r="L208" t="str">
        <f>+IF(Tabla434[[#This Row],[VALOR UNITARIO INCLUIDO IMPUESTO]]&lt;=Tabla434[[#This Row],[PROMEDIO VALOR UNITARIO INLCUIDO IMPUESTO]],"CUMPLE","NO CUMPLE")</f>
        <v>CUMPLE</v>
      </c>
    </row>
    <row r="209" spans="1:12" ht="28.8" x14ac:dyDescent="0.3">
      <c r="A209" s="8">
        <v>207</v>
      </c>
      <c r="B209" s="9">
        <v>12171504</v>
      </c>
      <c r="C209" s="10" t="s">
        <v>378</v>
      </c>
      <c r="D209" s="11" t="s">
        <v>378</v>
      </c>
      <c r="E209" s="9" t="s">
        <v>12</v>
      </c>
      <c r="F209" s="12">
        <v>1</v>
      </c>
      <c r="G209" s="27">
        <v>11334</v>
      </c>
      <c r="H209" s="14">
        <v>0.19</v>
      </c>
      <c r="I209" s="27">
        <v>2153.46</v>
      </c>
      <c r="J209" s="27">
        <v>13487.46</v>
      </c>
      <c r="K209" s="31">
        <v>13487.46</v>
      </c>
      <c r="L209" t="str">
        <f>+IF(Tabla434[[#This Row],[VALOR UNITARIO INCLUIDO IMPUESTO]]&lt;=Tabla434[[#This Row],[PROMEDIO VALOR UNITARIO INLCUIDO IMPUESTO]],"CUMPLE","NO CUMPLE")</f>
        <v>CUMPLE</v>
      </c>
    </row>
    <row r="210" spans="1:12" ht="28.8" x14ac:dyDescent="0.3">
      <c r="A210" s="8">
        <v>208</v>
      </c>
      <c r="B210" s="9">
        <v>12171504</v>
      </c>
      <c r="C210" s="10" t="s">
        <v>379</v>
      </c>
      <c r="D210" s="11" t="s">
        <v>379</v>
      </c>
      <c r="E210" s="9" t="s">
        <v>12</v>
      </c>
      <c r="F210" s="12">
        <v>1</v>
      </c>
      <c r="G210" s="27">
        <v>11334</v>
      </c>
      <c r="H210" s="14">
        <v>0.19</v>
      </c>
      <c r="I210" s="27">
        <v>2153.46</v>
      </c>
      <c r="J210" s="27">
        <v>13487.46</v>
      </c>
      <c r="K210" s="31">
        <v>13487.46</v>
      </c>
      <c r="L210" t="str">
        <f>+IF(Tabla434[[#This Row],[VALOR UNITARIO INCLUIDO IMPUESTO]]&lt;=Tabla434[[#This Row],[PROMEDIO VALOR UNITARIO INLCUIDO IMPUESTO]],"CUMPLE","NO CUMPLE")</f>
        <v>CUMPLE</v>
      </c>
    </row>
    <row r="211" spans="1:12" ht="28.8" x14ac:dyDescent="0.3">
      <c r="A211" s="8">
        <v>209</v>
      </c>
      <c r="B211" s="9">
        <v>12171504</v>
      </c>
      <c r="C211" s="10" t="s">
        <v>380</v>
      </c>
      <c r="D211" s="11" t="s">
        <v>381</v>
      </c>
      <c r="E211" s="9" t="s">
        <v>12</v>
      </c>
      <c r="F211" s="12">
        <v>1</v>
      </c>
      <c r="G211" s="27">
        <v>36920</v>
      </c>
      <c r="H211" s="14">
        <v>0.19</v>
      </c>
      <c r="I211" s="27">
        <v>7014.8</v>
      </c>
      <c r="J211" s="27">
        <v>43934.8</v>
      </c>
      <c r="K211" s="31">
        <v>43934.8</v>
      </c>
      <c r="L211" t="str">
        <f>+IF(Tabla434[[#This Row],[VALOR UNITARIO INCLUIDO IMPUESTO]]&lt;=Tabla434[[#This Row],[PROMEDIO VALOR UNITARIO INLCUIDO IMPUESTO]],"CUMPLE","NO CUMPLE")</f>
        <v>CUMPLE</v>
      </c>
    </row>
    <row r="212" spans="1:12" ht="43.2" x14ac:dyDescent="0.3">
      <c r="A212" s="8">
        <v>210</v>
      </c>
      <c r="B212" s="9">
        <v>12171504</v>
      </c>
      <c r="C212" s="10" t="s">
        <v>382</v>
      </c>
      <c r="D212" s="11" t="s">
        <v>383</v>
      </c>
      <c r="E212" s="9" t="s">
        <v>12</v>
      </c>
      <c r="F212" s="12">
        <v>1</v>
      </c>
      <c r="G212" s="27">
        <v>30137.5</v>
      </c>
      <c r="H212" s="14">
        <v>0.19</v>
      </c>
      <c r="I212" s="27">
        <v>5726.13</v>
      </c>
      <c r="J212" s="27">
        <v>35863.629999999997</v>
      </c>
      <c r="K212" s="31">
        <v>35863.629999999997</v>
      </c>
      <c r="L212" t="str">
        <f>+IF(Tabla434[[#This Row],[VALOR UNITARIO INCLUIDO IMPUESTO]]&lt;=Tabla434[[#This Row],[PROMEDIO VALOR UNITARIO INLCUIDO IMPUESTO]],"CUMPLE","NO CUMPLE")</f>
        <v>CUMPLE</v>
      </c>
    </row>
    <row r="213" spans="1:12" ht="28.8" x14ac:dyDescent="0.3">
      <c r="A213" s="8">
        <v>211</v>
      </c>
      <c r="B213" s="9">
        <v>12171504</v>
      </c>
      <c r="C213" s="10" t="s">
        <v>384</v>
      </c>
      <c r="D213" s="11" t="s">
        <v>385</v>
      </c>
      <c r="E213" s="9" t="s">
        <v>217</v>
      </c>
      <c r="F213" s="12">
        <v>1</v>
      </c>
      <c r="G213" s="27">
        <v>71300.5</v>
      </c>
      <c r="H213" s="14">
        <v>0.19</v>
      </c>
      <c r="I213" s="27">
        <v>13547.1</v>
      </c>
      <c r="J213" s="27">
        <v>84847.6</v>
      </c>
      <c r="K213" s="31">
        <v>84847.6</v>
      </c>
      <c r="L213" t="str">
        <f>+IF(Tabla434[[#This Row],[VALOR UNITARIO INCLUIDO IMPUESTO]]&lt;=Tabla434[[#This Row],[PROMEDIO VALOR UNITARIO INLCUIDO IMPUESTO]],"CUMPLE","NO CUMPLE")</f>
        <v>CUMPLE</v>
      </c>
    </row>
    <row r="214" spans="1:12" ht="43.2" x14ac:dyDescent="0.3">
      <c r="A214" s="8">
        <v>212</v>
      </c>
      <c r="B214" s="9">
        <v>12171504</v>
      </c>
      <c r="C214" s="10" t="s">
        <v>386</v>
      </c>
      <c r="D214" s="11" t="s">
        <v>387</v>
      </c>
      <c r="E214" s="9" t="s">
        <v>12</v>
      </c>
      <c r="F214" s="12">
        <v>1</v>
      </c>
      <c r="G214" s="27">
        <v>42135</v>
      </c>
      <c r="H214" s="14">
        <v>0.19</v>
      </c>
      <c r="I214" s="27">
        <v>8005.65</v>
      </c>
      <c r="J214" s="27">
        <v>50140.65</v>
      </c>
      <c r="K214" s="31">
        <v>50140.65</v>
      </c>
      <c r="L214" t="str">
        <f>+IF(Tabla434[[#This Row],[VALOR UNITARIO INCLUIDO IMPUESTO]]&lt;=Tabla434[[#This Row],[PROMEDIO VALOR UNITARIO INLCUIDO IMPUESTO]],"CUMPLE","NO CUMPLE")</f>
        <v>CUMPLE</v>
      </c>
    </row>
    <row r="215" spans="1:12" ht="28.8" x14ac:dyDescent="0.3">
      <c r="A215" s="8">
        <v>213</v>
      </c>
      <c r="B215" s="9">
        <v>50171800</v>
      </c>
      <c r="C215" s="10" t="s">
        <v>388</v>
      </c>
      <c r="D215" s="11" t="s">
        <v>389</v>
      </c>
      <c r="E215" s="9" t="s">
        <v>22</v>
      </c>
      <c r="F215" s="12">
        <v>1</v>
      </c>
      <c r="G215" s="27">
        <v>123800</v>
      </c>
      <c r="H215" s="14">
        <v>0.19</v>
      </c>
      <c r="I215" s="27">
        <v>23522</v>
      </c>
      <c r="J215" s="27">
        <v>147322</v>
      </c>
      <c r="K215" s="31">
        <v>147322</v>
      </c>
      <c r="L215" t="str">
        <f>+IF(Tabla434[[#This Row],[VALOR UNITARIO INCLUIDO IMPUESTO]]&lt;=Tabla434[[#This Row],[PROMEDIO VALOR UNITARIO INLCUIDO IMPUESTO]],"CUMPLE","NO CUMPLE")</f>
        <v>CUMPLE</v>
      </c>
    </row>
    <row r="216" spans="1:12" x14ac:dyDescent="0.3">
      <c r="A216" s="8">
        <v>214</v>
      </c>
      <c r="B216" s="9">
        <v>50171800</v>
      </c>
      <c r="C216" s="10" t="s">
        <v>390</v>
      </c>
      <c r="D216" s="11" t="s">
        <v>390</v>
      </c>
      <c r="E216" s="9" t="s">
        <v>12</v>
      </c>
      <c r="F216" s="12">
        <v>1</v>
      </c>
      <c r="G216" s="27">
        <v>8920</v>
      </c>
      <c r="H216" s="14">
        <v>0.19</v>
      </c>
      <c r="I216" s="27">
        <v>1694.8</v>
      </c>
      <c r="J216" s="27">
        <v>10614.8</v>
      </c>
      <c r="K216" s="31">
        <v>10614.8</v>
      </c>
      <c r="L216" t="str">
        <f>+IF(Tabla434[[#This Row],[VALOR UNITARIO INCLUIDO IMPUESTO]]&lt;=Tabla434[[#This Row],[PROMEDIO VALOR UNITARIO INLCUIDO IMPUESTO]],"CUMPLE","NO CUMPLE")</f>
        <v>CUMPLE</v>
      </c>
    </row>
    <row r="217" spans="1:12" ht="28.8" x14ac:dyDescent="0.3">
      <c r="A217" s="8">
        <v>215</v>
      </c>
      <c r="B217" s="9">
        <v>50171800</v>
      </c>
      <c r="C217" s="10" t="s">
        <v>391</v>
      </c>
      <c r="D217" s="10" t="s">
        <v>391</v>
      </c>
      <c r="E217" s="9" t="s">
        <v>12</v>
      </c>
      <c r="F217" s="12">
        <v>1</v>
      </c>
      <c r="G217" s="27">
        <v>12619.5</v>
      </c>
      <c r="H217" s="14">
        <v>0.19</v>
      </c>
      <c r="I217" s="27">
        <v>2397.71</v>
      </c>
      <c r="J217" s="27">
        <v>15017.21</v>
      </c>
      <c r="K217" s="31">
        <v>15017.21</v>
      </c>
      <c r="L217" t="str">
        <f>+IF(Tabla434[[#This Row],[VALOR UNITARIO INCLUIDO IMPUESTO]]&lt;=Tabla434[[#This Row],[PROMEDIO VALOR UNITARIO INLCUIDO IMPUESTO]],"CUMPLE","NO CUMPLE")</f>
        <v>CUMPLE</v>
      </c>
    </row>
    <row r="218" spans="1:12" ht="28.8" x14ac:dyDescent="0.3">
      <c r="A218" s="8">
        <v>216</v>
      </c>
      <c r="B218" s="9">
        <v>50202400</v>
      </c>
      <c r="C218" s="10" t="s">
        <v>392</v>
      </c>
      <c r="D218" s="11" t="s">
        <v>393</v>
      </c>
      <c r="E218" s="9" t="s">
        <v>12</v>
      </c>
      <c r="F218" s="12">
        <v>1</v>
      </c>
      <c r="G218" s="27">
        <v>39927.5</v>
      </c>
      <c r="H218" s="14">
        <v>0.19</v>
      </c>
      <c r="I218" s="27">
        <v>7586.23</v>
      </c>
      <c r="J218" s="27">
        <v>47513.73</v>
      </c>
      <c r="K218" s="31">
        <v>47513.73</v>
      </c>
      <c r="L218" t="str">
        <f>+IF(Tabla434[[#This Row],[VALOR UNITARIO INCLUIDO IMPUESTO]]&lt;=Tabla434[[#This Row],[PROMEDIO VALOR UNITARIO INLCUIDO IMPUESTO]],"CUMPLE","NO CUMPLE")</f>
        <v>CUMPLE</v>
      </c>
    </row>
    <row r="219" spans="1:12" ht="28.8" x14ac:dyDescent="0.3">
      <c r="A219" s="8">
        <v>217</v>
      </c>
      <c r="B219" s="9">
        <v>50171800</v>
      </c>
      <c r="C219" s="10" t="s">
        <v>394</v>
      </c>
      <c r="D219" s="11" t="s">
        <v>395</v>
      </c>
      <c r="E219" s="9" t="s">
        <v>12</v>
      </c>
      <c r="F219" s="12">
        <v>1</v>
      </c>
      <c r="G219" s="27">
        <v>18445</v>
      </c>
      <c r="H219" s="14">
        <v>0.19</v>
      </c>
      <c r="I219" s="27">
        <v>3504.55</v>
      </c>
      <c r="J219" s="27">
        <v>21949.55</v>
      </c>
      <c r="K219" s="31">
        <v>21949.55</v>
      </c>
      <c r="L219" t="str">
        <f>+IF(Tabla434[[#This Row],[VALOR UNITARIO INCLUIDO IMPUESTO]]&lt;=Tabla434[[#This Row],[PROMEDIO VALOR UNITARIO INLCUIDO IMPUESTO]],"CUMPLE","NO CUMPLE")</f>
        <v>CUMPLE</v>
      </c>
    </row>
    <row r="220" spans="1:12" x14ac:dyDescent="0.3">
      <c r="A220" s="8">
        <v>162</v>
      </c>
      <c r="B220" s="9">
        <v>50300000</v>
      </c>
      <c r="C220" s="10" t="s">
        <v>396</v>
      </c>
      <c r="D220" s="11" t="s">
        <v>397</v>
      </c>
      <c r="E220" s="9" t="s">
        <v>22</v>
      </c>
      <c r="F220" s="12">
        <v>1</v>
      </c>
      <c r="G220" s="27">
        <v>58800</v>
      </c>
      <c r="H220" s="14">
        <v>0</v>
      </c>
      <c r="I220" s="13" t="s">
        <v>1228</v>
      </c>
      <c r="J220" s="27">
        <v>58800</v>
      </c>
      <c r="K220" s="31">
        <v>58800</v>
      </c>
      <c r="L220" t="str">
        <f>+IF(Tabla434[[#This Row],[VALOR UNITARIO INCLUIDO IMPUESTO]]&lt;=Tabla434[[#This Row],[PROMEDIO VALOR UNITARIO INLCUIDO IMPUESTO]],"CUMPLE","NO CUMPLE")</f>
        <v>CUMPLE</v>
      </c>
    </row>
    <row r="221" spans="1:12" ht="28.8" x14ac:dyDescent="0.3">
      <c r="A221" s="8">
        <v>219</v>
      </c>
      <c r="B221" s="9">
        <v>50161800</v>
      </c>
      <c r="C221" s="10" t="s">
        <v>398</v>
      </c>
      <c r="D221" s="11" t="s">
        <v>399</v>
      </c>
      <c r="E221" s="9" t="s">
        <v>12</v>
      </c>
      <c r="F221" s="12">
        <v>1</v>
      </c>
      <c r="G221" s="27">
        <v>105700</v>
      </c>
      <c r="H221" s="14">
        <v>0.19</v>
      </c>
      <c r="I221" s="27">
        <v>20083</v>
      </c>
      <c r="J221" s="27">
        <v>125783</v>
      </c>
      <c r="K221" s="31">
        <v>125783</v>
      </c>
      <c r="L221" t="str">
        <f>+IF(Tabla434[[#This Row],[VALOR UNITARIO INCLUIDO IMPUESTO]]&lt;=Tabla434[[#This Row],[PROMEDIO VALOR UNITARIO INLCUIDO IMPUESTO]],"CUMPLE","NO CUMPLE")</f>
        <v>CUMPLE</v>
      </c>
    </row>
    <row r="222" spans="1:12" x14ac:dyDescent="0.3">
      <c r="A222" s="8">
        <v>220</v>
      </c>
      <c r="B222" s="9">
        <v>50161800</v>
      </c>
      <c r="C222" s="10" t="s">
        <v>400</v>
      </c>
      <c r="D222" s="11" t="s">
        <v>401</v>
      </c>
      <c r="E222" s="9" t="s">
        <v>12</v>
      </c>
      <c r="F222" s="12">
        <v>1</v>
      </c>
      <c r="G222" s="27">
        <v>37424</v>
      </c>
      <c r="H222" s="14">
        <v>0.19</v>
      </c>
      <c r="I222" s="27">
        <v>7110.56</v>
      </c>
      <c r="J222" s="27">
        <v>44534.559999999998</v>
      </c>
      <c r="K222" s="31">
        <v>44534.559999999998</v>
      </c>
      <c r="L222" t="str">
        <f>+IF(Tabla434[[#This Row],[VALOR UNITARIO INCLUIDO IMPUESTO]]&lt;=Tabla434[[#This Row],[PROMEDIO VALOR UNITARIO INLCUIDO IMPUESTO]],"CUMPLE","NO CUMPLE")</f>
        <v>CUMPLE</v>
      </c>
    </row>
    <row r="223" spans="1:12" ht="43.2" x14ac:dyDescent="0.3">
      <c r="A223" s="8">
        <v>221</v>
      </c>
      <c r="B223" s="9">
        <v>50161800</v>
      </c>
      <c r="C223" s="10" t="s">
        <v>402</v>
      </c>
      <c r="D223" s="11" t="s">
        <v>403</v>
      </c>
      <c r="E223" s="9" t="s">
        <v>12</v>
      </c>
      <c r="F223" s="12">
        <v>1</v>
      </c>
      <c r="G223" s="27">
        <v>38745</v>
      </c>
      <c r="H223" s="14">
        <v>0.19</v>
      </c>
      <c r="I223" s="27">
        <v>7361.55</v>
      </c>
      <c r="J223" s="27">
        <v>46106.55</v>
      </c>
      <c r="K223" s="31">
        <v>46106.55</v>
      </c>
      <c r="L223" t="str">
        <f>+IF(Tabla434[[#This Row],[VALOR UNITARIO INCLUIDO IMPUESTO]]&lt;=Tabla434[[#This Row],[PROMEDIO VALOR UNITARIO INLCUIDO IMPUESTO]],"CUMPLE","NO CUMPLE")</f>
        <v>CUMPLE</v>
      </c>
    </row>
    <row r="224" spans="1:12" ht="28.8" x14ac:dyDescent="0.3">
      <c r="A224" s="8">
        <v>152</v>
      </c>
      <c r="B224" s="9">
        <v>50202200</v>
      </c>
      <c r="C224" s="10" t="s">
        <v>404</v>
      </c>
      <c r="D224" s="11" t="s">
        <v>405</v>
      </c>
      <c r="E224" s="9" t="s">
        <v>12</v>
      </c>
      <c r="F224" s="12">
        <v>1</v>
      </c>
      <c r="G224" s="27">
        <v>357500</v>
      </c>
      <c r="H224" s="15">
        <v>0.19</v>
      </c>
      <c r="I224" s="27">
        <v>67925</v>
      </c>
      <c r="J224" s="27">
        <v>425425</v>
      </c>
      <c r="K224" s="31">
        <v>425425</v>
      </c>
      <c r="L224" t="str">
        <f>+IF(Tabla434[[#This Row],[VALOR UNITARIO INCLUIDO IMPUESTO]]&lt;=Tabla434[[#This Row],[PROMEDIO VALOR UNITARIO INLCUIDO IMPUESTO]],"CUMPLE","NO CUMPLE")</f>
        <v>CUMPLE</v>
      </c>
    </row>
    <row r="225" spans="1:12" ht="43.2" x14ac:dyDescent="0.3">
      <c r="A225" s="8">
        <v>193</v>
      </c>
      <c r="B225" s="9">
        <v>50202200</v>
      </c>
      <c r="C225" s="10" t="s">
        <v>406</v>
      </c>
      <c r="D225" s="11" t="s">
        <v>407</v>
      </c>
      <c r="E225" s="9" t="s">
        <v>12</v>
      </c>
      <c r="F225" s="12">
        <v>1</v>
      </c>
      <c r="G225" s="27">
        <v>345000</v>
      </c>
      <c r="H225" s="14">
        <v>0.05</v>
      </c>
      <c r="I225" s="27">
        <v>17250</v>
      </c>
      <c r="J225" s="27">
        <v>362250</v>
      </c>
      <c r="K225" s="31">
        <v>362250</v>
      </c>
      <c r="L225" t="str">
        <f>+IF(Tabla434[[#This Row],[VALOR UNITARIO INCLUIDO IMPUESTO]]&lt;=Tabla434[[#This Row],[PROMEDIO VALOR UNITARIO INLCUIDO IMPUESTO]],"CUMPLE","NO CUMPLE")</f>
        <v>CUMPLE</v>
      </c>
    </row>
    <row r="226" spans="1:12" x14ac:dyDescent="0.3">
      <c r="A226" s="8">
        <v>195</v>
      </c>
      <c r="B226" s="9">
        <v>50202200</v>
      </c>
      <c r="C226" s="10" t="s">
        <v>408</v>
      </c>
      <c r="D226" s="11" t="s">
        <v>409</v>
      </c>
      <c r="E226" s="9" t="s">
        <v>12</v>
      </c>
      <c r="F226" s="12">
        <v>1</v>
      </c>
      <c r="G226" s="27">
        <v>320000</v>
      </c>
      <c r="H226" s="14">
        <v>0.05</v>
      </c>
      <c r="I226" s="27">
        <v>16000</v>
      </c>
      <c r="J226" s="27">
        <v>336000</v>
      </c>
      <c r="K226" s="31">
        <v>336000</v>
      </c>
      <c r="L226" t="str">
        <f>+IF(Tabla434[[#This Row],[VALOR UNITARIO INCLUIDO IMPUESTO]]&lt;=Tabla434[[#This Row],[PROMEDIO VALOR UNITARIO INLCUIDO IMPUESTO]],"CUMPLE","NO CUMPLE")</f>
        <v>CUMPLE</v>
      </c>
    </row>
    <row r="227" spans="1:12" x14ac:dyDescent="0.3">
      <c r="A227" s="8">
        <v>166</v>
      </c>
      <c r="B227" s="9">
        <v>50300000</v>
      </c>
      <c r="C227" s="10" t="s">
        <v>410</v>
      </c>
      <c r="D227" s="11" t="s">
        <v>410</v>
      </c>
      <c r="E227" s="9" t="s">
        <v>22</v>
      </c>
      <c r="F227" s="12">
        <v>1</v>
      </c>
      <c r="G227" s="27">
        <v>22588.5</v>
      </c>
      <c r="H227" s="14">
        <v>0</v>
      </c>
      <c r="I227" s="13" t="s">
        <v>1228</v>
      </c>
      <c r="J227" s="27">
        <v>22588.5</v>
      </c>
      <c r="K227" s="31">
        <v>22588.5</v>
      </c>
      <c r="L227" t="str">
        <f>+IF(Tabla434[[#This Row],[VALOR UNITARIO INCLUIDO IMPUESTO]]&lt;=Tabla434[[#This Row],[PROMEDIO VALOR UNITARIO INLCUIDO IMPUESTO]],"CUMPLE","NO CUMPLE")</f>
        <v>CUMPLE</v>
      </c>
    </row>
    <row r="228" spans="1:12" ht="28.8" x14ac:dyDescent="0.3">
      <c r="A228" s="8">
        <v>384</v>
      </c>
      <c r="B228" s="9">
        <v>50131700</v>
      </c>
      <c r="C228" s="10" t="s">
        <v>411</v>
      </c>
      <c r="D228" s="11" t="s">
        <v>412</v>
      </c>
      <c r="E228" s="9" t="s">
        <v>12</v>
      </c>
      <c r="F228" s="12">
        <v>1</v>
      </c>
      <c r="G228" s="27">
        <v>25714</v>
      </c>
      <c r="H228" s="14">
        <v>0.19</v>
      </c>
      <c r="I228" s="27">
        <v>4885.66</v>
      </c>
      <c r="J228" s="27">
        <v>30599.66</v>
      </c>
      <c r="K228" s="31">
        <v>30599.66</v>
      </c>
      <c r="L228" t="str">
        <f>+IF(Tabla434[[#This Row],[VALOR UNITARIO INCLUIDO IMPUESTO]]&lt;=Tabla434[[#This Row],[PROMEDIO VALOR UNITARIO INLCUIDO IMPUESTO]],"CUMPLE","NO CUMPLE")</f>
        <v>CUMPLE</v>
      </c>
    </row>
    <row r="229" spans="1:12" x14ac:dyDescent="0.3">
      <c r="A229" s="8">
        <v>385</v>
      </c>
      <c r="B229" s="9">
        <v>50131700</v>
      </c>
      <c r="C229" s="10" t="s">
        <v>413</v>
      </c>
      <c r="D229" s="11" t="s">
        <v>413</v>
      </c>
      <c r="E229" s="9" t="s">
        <v>12</v>
      </c>
      <c r="F229" s="12">
        <v>1</v>
      </c>
      <c r="G229" s="27">
        <v>33927</v>
      </c>
      <c r="H229" s="14">
        <v>0.19</v>
      </c>
      <c r="I229" s="27">
        <v>6446.13</v>
      </c>
      <c r="J229" s="27">
        <v>40373.129999999997</v>
      </c>
      <c r="K229" s="31">
        <v>40373.130000000005</v>
      </c>
      <c r="L229" t="str">
        <f>+IF(Tabla434[[#This Row],[VALOR UNITARIO INCLUIDO IMPUESTO]]&lt;=Tabla434[[#This Row],[PROMEDIO VALOR UNITARIO INLCUIDO IMPUESTO]],"CUMPLE","NO CUMPLE")</f>
        <v>CUMPLE</v>
      </c>
    </row>
    <row r="230" spans="1:12" ht="43.2" x14ac:dyDescent="0.3">
      <c r="A230" s="8">
        <v>386</v>
      </c>
      <c r="B230" s="9">
        <v>50131700</v>
      </c>
      <c r="C230" s="10" t="s">
        <v>414</v>
      </c>
      <c r="D230" s="11" t="s">
        <v>415</v>
      </c>
      <c r="E230" s="9" t="s">
        <v>12</v>
      </c>
      <c r="F230" s="12">
        <v>1</v>
      </c>
      <c r="G230" s="27">
        <v>41880</v>
      </c>
      <c r="H230" s="14">
        <v>0.19</v>
      </c>
      <c r="I230" s="27">
        <v>7957.2</v>
      </c>
      <c r="J230" s="27">
        <v>49837.2</v>
      </c>
      <c r="K230" s="31">
        <v>49837.2</v>
      </c>
      <c r="L230" t="str">
        <f>+IF(Tabla434[[#This Row],[VALOR UNITARIO INCLUIDO IMPUESTO]]&lt;=Tabla434[[#This Row],[PROMEDIO VALOR UNITARIO INLCUIDO IMPUESTO]],"CUMPLE","NO CUMPLE")</f>
        <v>CUMPLE</v>
      </c>
    </row>
    <row r="231" spans="1:12" ht="28.8" x14ac:dyDescent="0.3">
      <c r="A231" s="8">
        <v>387</v>
      </c>
      <c r="B231" s="9">
        <v>50131700</v>
      </c>
      <c r="C231" s="10" t="s">
        <v>416</v>
      </c>
      <c r="D231" s="11" t="s">
        <v>417</v>
      </c>
      <c r="E231" s="9" t="s">
        <v>12</v>
      </c>
      <c r="F231" s="12">
        <v>1</v>
      </c>
      <c r="G231" s="27">
        <v>8394</v>
      </c>
      <c r="H231" s="14">
        <v>0</v>
      </c>
      <c r="I231" s="13" t="s">
        <v>1228</v>
      </c>
      <c r="J231" s="27">
        <v>8394</v>
      </c>
      <c r="K231" s="31">
        <v>8394</v>
      </c>
      <c r="L231" t="str">
        <f>+IF(Tabla434[[#This Row],[VALOR UNITARIO INCLUIDO IMPUESTO]]&lt;=Tabla434[[#This Row],[PROMEDIO VALOR UNITARIO INLCUIDO IMPUESTO]],"CUMPLE","NO CUMPLE")</f>
        <v>CUMPLE</v>
      </c>
    </row>
    <row r="232" spans="1:12" ht="28.8" x14ac:dyDescent="0.3">
      <c r="A232" s="8">
        <v>222</v>
      </c>
      <c r="B232" s="9">
        <v>50202200</v>
      </c>
      <c r="C232" s="10" t="s">
        <v>418</v>
      </c>
      <c r="D232" s="11" t="s">
        <v>419</v>
      </c>
      <c r="E232" s="9" t="s">
        <v>12</v>
      </c>
      <c r="F232" s="12">
        <v>1</v>
      </c>
      <c r="G232" s="27">
        <v>139400</v>
      </c>
      <c r="H232" s="14">
        <v>0.05</v>
      </c>
      <c r="I232" s="27">
        <v>6970</v>
      </c>
      <c r="J232" s="27">
        <v>146370</v>
      </c>
      <c r="K232" s="31">
        <v>146370</v>
      </c>
      <c r="L232" t="str">
        <f>+IF(Tabla434[[#This Row],[VALOR UNITARIO INCLUIDO IMPUESTO]]&lt;=Tabla434[[#This Row],[PROMEDIO VALOR UNITARIO INLCUIDO IMPUESTO]],"CUMPLE","NO CUMPLE")</f>
        <v>CUMPLE</v>
      </c>
    </row>
    <row r="233" spans="1:12" ht="28.8" x14ac:dyDescent="0.3">
      <c r="A233" s="8">
        <v>223</v>
      </c>
      <c r="B233" s="9">
        <v>50202200</v>
      </c>
      <c r="C233" s="10" t="s">
        <v>420</v>
      </c>
      <c r="D233" s="11" t="s">
        <v>421</v>
      </c>
      <c r="E233" s="9" t="s">
        <v>12</v>
      </c>
      <c r="F233" s="12">
        <v>1</v>
      </c>
      <c r="G233" s="27">
        <v>148700</v>
      </c>
      <c r="H233" s="14">
        <v>0.05</v>
      </c>
      <c r="I233" s="27">
        <v>7435</v>
      </c>
      <c r="J233" s="27">
        <v>156135</v>
      </c>
      <c r="K233" s="31">
        <v>156135</v>
      </c>
      <c r="L233" t="str">
        <f>+IF(Tabla434[[#This Row],[VALOR UNITARIO INCLUIDO IMPUESTO]]&lt;=Tabla434[[#This Row],[PROMEDIO VALOR UNITARIO INLCUIDO IMPUESTO]],"CUMPLE","NO CUMPLE")</f>
        <v>CUMPLE</v>
      </c>
    </row>
    <row r="234" spans="1:12" ht="43.2" x14ac:dyDescent="0.3">
      <c r="A234" s="8">
        <v>224</v>
      </c>
      <c r="B234" s="9">
        <v>50202200</v>
      </c>
      <c r="C234" s="10" t="s">
        <v>422</v>
      </c>
      <c r="D234" s="11" t="s">
        <v>423</v>
      </c>
      <c r="E234" s="9" t="s">
        <v>12</v>
      </c>
      <c r="F234" s="12">
        <v>1</v>
      </c>
      <c r="G234" s="27">
        <v>152600</v>
      </c>
      <c r="H234" s="14">
        <v>0.05</v>
      </c>
      <c r="I234" s="27">
        <v>7630</v>
      </c>
      <c r="J234" s="27">
        <v>160230</v>
      </c>
      <c r="K234" s="31">
        <v>160230</v>
      </c>
      <c r="L234" t="str">
        <f>+IF(Tabla434[[#This Row],[VALOR UNITARIO INCLUIDO IMPUESTO]]&lt;=Tabla434[[#This Row],[PROMEDIO VALOR UNITARIO INLCUIDO IMPUESTO]],"CUMPLE","NO CUMPLE")</f>
        <v>CUMPLE</v>
      </c>
    </row>
    <row r="235" spans="1:12" ht="43.2" x14ac:dyDescent="0.3">
      <c r="A235" s="8">
        <v>233</v>
      </c>
      <c r="B235" s="9">
        <v>50181904</v>
      </c>
      <c r="C235" s="10" t="s">
        <v>424</v>
      </c>
      <c r="D235" s="11" t="s">
        <v>425</v>
      </c>
      <c r="E235" s="9" t="s">
        <v>12</v>
      </c>
      <c r="F235" s="12">
        <v>1</v>
      </c>
      <c r="G235" s="27">
        <v>28821</v>
      </c>
      <c r="H235" s="14">
        <v>0.19</v>
      </c>
      <c r="I235" s="27">
        <v>5475.99</v>
      </c>
      <c r="J235" s="27">
        <v>34296.99</v>
      </c>
      <c r="K235" s="31">
        <v>34296.990000000005</v>
      </c>
      <c r="L235" t="str">
        <f>+IF(Tabla434[[#This Row],[VALOR UNITARIO INCLUIDO IMPUESTO]]&lt;=Tabla434[[#This Row],[PROMEDIO VALOR UNITARIO INLCUIDO IMPUESTO]],"CUMPLE","NO CUMPLE")</f>
        <v>CUMPLE</v>
      </c>
    </row>
    <row r="236" spans="1:12" x14ac:dyDescent="0.3">
      <c r="A236" s="8">
        <v>429</v>
      </c>
      <c r="B236" s="9">
        <v>50131700</v>
      </c>
      <c r="C236" s="10" t="s">
        <v>426</v>
      </c>
      <c r="D236" s="11" t="s">
        <v>427</v>
      </c>
      <c r="E236" s="9" t="s">
        <v>12</v>
      </c>
      <c r="F236" s="12">
        <v>1</v>
      </c>
      <c r="G236" s="27">
        <v>42920</v>
      </c>
      <c r="H236" s="14">
        <v>0.19</v>
      </c>
      <c r="I236" s="27">
        <v>8154.8</v>
      </c>
      <c r="J236" s="27">
        <v>51074.8</v>
      </c>
      <c r="K236" s="31">
        <v>51074.8</v>
      </c>
      <c r="L236" t="str">
        <f>+IF(Tabla434[[#This Row],[VALOR UNITARIO INCLUIDO IMPUESTO]]&lt;=Tabla434[[#This Row],[PROMEDIO VALOR UNITARIO INLCUIDO IMPUESTO]],"CUMPLE","NO CUMPLE")</f>
        <v>CUMPLE</v>
      </c>
    </row>
    <row r="237" spans="1:12" x14ac:dyDescent="0.3">
      <c r="A237" s="8">
        <v>235</v>
      </c>
      <c r="B237" s="9">
        <v>50407200</v>
      </c>
      <c r="C237" s="10" t="s">
        <v>428</v>
      </c>
      <c r="D237" s="11" t="s">
        <v>428</v>
      </c>
      <c r="E237" s="9" t="s">
        <v>22</v>
      </c>
      <c r="F237" s="12">
        <v>1</v>
      </c>
      <c r="G237" s="27">
        <v>27429.5</v>
      </c>
      <c r="H237" s="14">
        <v>0.19</v>
      </c>
      <c r="I237" s="27">
        <v>5211.6099999999997</v>
      </c>
      <c r="J237" s="27">
        <v>32641.11</v>
      </c>
      <c r="K237" s="31">
        <v>32641.11</v>
      </c>
      <c r="L237" t="str">
        <f>+IF(Tabla434[[#This Row],[VALOR UNITARIO INCLUIDO IMPUESTO]]&lt;=Tabla434[[#This Row],[PROMEDIO VALOR UNITARIO INLCUIDO IMPUESTO]],"CUMPLE","NO CUMPLE")</f>
        <v>CUMPLE</v>
      </c>
    </row>
    <row r="238" spans="1:12" x14ac:dyDescent="0.3">
      <c r="A238" s="8">
        <v>236</v>
      </c>
      <c r="B238" s="9">
        <v>10151600</v>
      </c>
      <c r="C238" s="10" t="s">
        <v>429</v>
      </c>
      <c r="D238" s="11" t="s">
        <v>429</v>
      </c>
      <c r="E238" s="9" t="s">
        <v>22</v>
      </c>
      <c r="F238" s="12">
        <v>1</v>
      </c>
      <c r="G238" s="27">
        <v>23235.5</v>
      </c>
      <c r="H238" s="14">
        <v>0.19</v>
      </c>
      <c r="I238" s="27">
        <v>4414.75</v>
      </c>
      <c r="J238" s="27">
        <v>27650.25</v>
      </c>
      <c r="K238" s="31">
        <v>27650.25</v>
      </c>
      <c r="L238" t="str">
        <f>+IF(Tabla434[[#This Row],[VALOR UNITARIO INCLUIDO IMPUESTO]]&lt;=Tabla434[[#This Row],[PROMEDIO VALOR UNITARIO INLCUIDO IMPUESTO]],"CUMPLE","NO CUMPLE")</f>
        <v>CUMPLE</v>
      </c>
    </row>
    <row r="239" spans="1:12" x14ac:dyDescent="0.3">
      <c r="A239" s="8">
        <v>237</v>
      </c>
      <c r="B239" s="9">
        <v>50171500</v>
      </c>
      <c r="C239" s="10" t="s">
        <v>430</v>
      </c>
      <c r="D239" s="11" t="s">
        <v>430</v>
      </c>
      <c r="E239" s="9" t="s">
        <v>22</v>
      </c>
      <c r="F239" s="12">
        <v>1</v>
      </c>
      <c r="G239" s="27">
        <v>89700</v>
      </c>
      <c r="H239" s="14">
        <v>0.19</v>
      </c>
      <c r="I239" s="27">
        <v>17043</v>
      </c>
      <c r="J239" s="27">
        <v>106743</v>
      </c>
      <c r="K239" s="31">
        <v>106743</v>
      </c>
      <c r="L239" t="str">
        <f>+IF(Tabla434[[#This Row],[VALOR UNITARIO INCLUIDO IMPUESTO]]&lt;=Tabla434[[#This Row],[PROMEDIO VALOR UNITARIO INLCUIDO IMPUESTO]],"CUMPLE","NO CUMPLE")</f>
        <v>CUMPLE</v>
      </c>
    </row>
    <row r="240" spans="1:12" ht="28.8" x14ac:dyDescent="0.3">
      <c r="A240" s="8">
        <v>238</v>
      </c>
      <c r="B240" s="9">
        <v>50171500</v>
      </c>
      <c r="C240" s="10" t="s">
        <v>431</v>
      </c>
      <c r="D240" s="11" t="s">
        <v>432</v>
      </c>
      <c r="E240" s="9" t="s">
        <v>12</v>
      </c>
      <c r="F240" s="12">
        <v>1</v>
      </c>
      <c r="G240" s="27">
        <v>53238.5</v>
      </c>
      <c r="H240" s="14">
        <v>0.19</v>
      </c>
      <c r="I240" s="27">
        <v>10115.32</v>
      </c>
      <c r="J240" s="27">
        <v>63353.82</v>
      </c>
      <c r="K240" s="31">
        <v>63353.82</v>
      </c>
      <c r="L240" t="str">
        <f>+IF(Tabla434[[#This Row],[VALOR UNITARIO INCLUIDO IMPUESTO]]&lt;=Tabla434[[#This Row],[PROMEDIO VALOR UNITARIO INLCUIDO IMPUESTO]],"CUMPLE","NO CUMPLE")</f>
        <v>CUMPLE</v>
      </c>
    </row>
    <row r="241" spans="1:12" x14ac:dyDescent="0.3">
      <c r="A241" s="8">
        <v>239</v>
      </c>
      <c r="B241" s="9">
        <v>50307000</v>
      </c>
      <c r="C241" s="10" t="s">
        <v>433</v>
      </c>
      <c r="D241" s="11" t="s">
        <v>433</v>
      </c>
      <c r="E241" s="9" t="s">
        <v>22</v>
      </c>
      <c r="F241" s="12">
        <v>1</v>
      </c>
      <c r="G241" s="27">
        <v>10340</v>
      </c>
      <c r="H241" s="14">
        <v>0</v>
      </c>
      <c r="I241" s="13" t="s">
        <v>1228</v>
      </c>
      <c r="J241" s="27">
        <v>10340</v>
      </c>
      <c r="K241" s="31">
        <v>10340</v>
      </c>
      <c r="L241" t="str">
        <f>+IF(Tabla434[[#This Row],[VALOR UNITARIO INCLUIDO IMPUESTO]]&lt;=Tabla434[[#This Row],[PROMEDIO VALOR UNITARIO INLCUIDO IMPUESTO]],"CUMPLE","NO CUMPLE")</f>
        <v>CUMPLE</v>
      </c>
    </row>
    <row r="242" spans="1:12" x14ac:dyDescent="0.3">
      <c r="A242" s="8">
        <v>240</v>
      </c>
      <c r="B242" s="9">
        <v>50321600</v>
      </c>
      <c r="C242" s="10" t="s">
        <v>434</v>
      </c>
      <c r="D242" s="11" t="s">
        <v>434</v>
      </c>
      <c r="E242" s="9" t="s">
        <v>22</v>
      </c>
      <c r="F242" s="12">
        <v>1</v>
      </c>
      <c r="G242" s="27">
        <v>112800</v>
      </c>
      <c r="H242" s="14">
        <v>0.19</v>
      </c>
      <c r="I242" s="27">
        <v>21432</v>
      </c>
      <c r="J242" s="27">
        <v>134232</v>
      </c>
      <c r="K242" s="31">
        <v>134232</v>
      </c>
      <c r="L242" t="str">
        <f>+IF(Tabla434[[#This Row],[VALOR UNITARIO INCLUIDO IMPUESTO]]&lt;=Tabla434[[#This Row],[PROMEDIO VALOR UNITARIO INLCUIDO IMPUESTO]],"CUMPLE","NO CUMPLE")</f>
        <v>CUMPLE</v>
      </c>
    </row>
    <row r="243" spans="1:12" x14ac:dyDescent="0.3">
      <c r="A243" s="8">
        <v>241</v>
      </c>
      <c r="B243" s="9">
        <v>50322900</v>
      </c>
      <c r="C243" s="10" t="s">
        <v>435</v>
      </c>
      <c r="D243" s="11" t="s">
        <v>436</v>
      </c>
      <c r="E243" s="9" t="s">
        <v>22</v>
      </c>
      <c r="F243" s="12">
        <v>1</v>
      </c>
      <c r="G243" s="27">
        <v>169300</v>
      </c>
      <c r="H243" s="14">
        <v>0.19</v>
      </c>
      <c r="I243" s="27">
        <v>32167</v>
      </c>
      <c r="J243" s="27">
        <v>201467</v>
      </c>
      <c r="K243" s="31">
        <v>201467</v>
      </c>
      <c r="L243" t="str">
        <f>+IF(Tabla434[[#This Row],[VALOR UNITARIO INCLUIDO IMPUESTO]]&lt;=Tabla434[[#This Row],[PROMEDIO VALOR UNITARIO INLCUIDO IMPUESTO]],"CUMPLE","NO CUMPLE")</f>
        <v>CUMPLE</v>
      </c>
    </row>
    <row r="244" spans="1:12" ht="28.8" x14ac:dyDescent="0.3">
      <c r="A244" s="8">
        <v>242</v>
      </c>
      <c r="B244" s="9">
        <v>47131800</v>
      </c>
      <c r="C244" s="10" t="s">
        <v>437</v>
      </c>
      <c r="D244" s="11" t="s">
        <v>438</v>
      </c>
      <c r="E244" s="9" t="s">
        <v>12</v>
      </c>
      <c r="F244" s="12">
        <v>1</v>
      </c>
      <c r="G244" s="27">
        <v>18507.5</v>
      </c>
      <c r="H244" s="14">
        <v>0.19</v>
      </c>
      <c r="I244" s="27">
        <v>3516.43</v>
      </c>
      <c r="J244" s="27">
        <v>22023.93</v>
      </c>
      <c r="K244" s="31">
        <v>22023.93</v>
      </c>
      <c r="L244" t="str">
        <f>+IF(Tabla434[[#This Row],[VALOR UNITARIO INCLUIDO IMPUESTO]]&lt;=Tabla434[[#This Row],[PROMEDIO VALOR UNITARIO INLCUIDO IMPUESTO]],"CUMPLE","NO CUMPLE")</f>
        <v>CUMPLE</v>
      </c>
    </row>
    <row r="245" spans="1:12" x14ac:dyDescent="0.3">
      <c r="A245" s="8">
        <v>243</v>
      </c>
      <c r="B245" s="9">
        <v>47131800</v>
      </c>
      <c r="C245" s="10" t="s">
        <v>439</v>
      </c>
      <c r="D245" s="11" t="s">
        <v>440</v>
      </c>
      <c r="E245" s="9" t="s">
        <v>12</v>
      </c>
      <c r="F245" s="12">
        <v>1</v>
      </c>
      <c r="G245" s="27">
        <v>12345</v>
      </c>
      <c r="H245" s="14">
        <v>0.19</v>
      </c>
      <c r="I245" s="27">
        <v>2345.5500000000002</v>
      </c>
      <c r="J245" s="27">
        <v>14690.55</v>
      </c>
      <c r="K245" s="31">
        <v>14690.55</v>
      </c>
      <c r="L245" t="str">
        <f>+IF(Tabla434[[#This Row],[VALOR UNITARIO INCLUIDO IMPUESTO]]&lt;=Tabla434[[#This Row],[PROMEDIO VALOR UNITARIO INLCUIDO IMPUESTO]],"CUMPLE","NO CUMPLE")</f>
        <v>CUMPLE</v>
      </c>
    </row>
    <row r="246" spans="1:12" x14ac:dyDescent="0.3">
      <c r="A246" s="8">
        <v>244</v>
      </c>
      <c r="B246" s="9">
        <v>47131800</v>
      </c>
      <c r="C246" s="10" t="s">
        <v>441</v>
      </c>
      <c r="D246" s="11" t="s">
        <v>442</v>
      </c>
      <c r="E246" s="9" t="s">
        <v>12</v>
      </c>
      <c r="F246" s="12">
        <v>1</v>
      </c>
      <c r="G246" s="27">
        <v>21400</v>
      </c>
      <c r="H246" s="14">
        <v>0.19</v>
      </c>
      <c r="I246" s="27">
        <v>4066</v>
      </c>
      <c r="J246" s="27">
        <v>25466</v>
      </c>
      <c r="K246" s="31">
        <v>25466</v>
      </c>
      <c r="L246" t="str">
        <f>+IF(Tabla434[[#This Row],[VALOR UNITARIO INCLUIDO IMPUESTO]]&lt;=Tabla434[[#This Row],[PROMEDIO VALOR UNITARIO INLCUIDO IMPUESTO]],"CUMPLE","NO CUMPLE")</f>
        <v>CUMPLE</v>
      </c>
    </row>
    <row r="247" spans="1:12" ht="43.2" x14ac:dyDescent="0.3">
      <c r="A247" s="8">
        <v>230</v>
      </c>
      <c r="B247" s="9">
        <v>50202200</v>
      </c>
      <c r="C247" s="10" t="s">
        <v>443</v>
      </c>
      <c r="D247" s="11" t="s">
        <v>444</v>
      </c>
      <c r="E247" s="9" t="s">
        <v>12</v>
      </c>
      <c r="F247" s="12">
        <v>1</v>
      </c>
      <c r="G247" s="27">
        <v>141321</v>
      </c>
      <c r="H247" s="14">
        <v>0.05</v>
      </c>
      <c r="I247" s="27">
        <v>7066.05</v>
      </c>
      <c r="J247" s="27">
        <v>148387.04999999999</v>
      </c>
      <c r="K247" s="31">
        <v>148387.04999999999</v>
      </c>
      <c r="L247" t="str">
        <f>+IF(Tabla434[[#This Row],[VALOR UNITARIO INCLUIDO IMPUESTO]]&lt;=Tabla434[[#This Row],[PROMEDIO VALOR UNITARIO INLCUIDO IMPUESTO]],"CUMPLE","NO CUMPLE")</f>
        <v>CUMPLE</v>
      </c>
    </row>
    <row r="248" spans="1:12" x14ac:dyDescent="0.3">
      <c r="A248" s="8">
        <v>246</v>
      </c>
      <c r="B248" s="9">
        <v>50365300</v>
      </c>
      <c r="C248" s="10" t="s">
        <v>445</v>
      </c>
      <c r="D248" s="11" t="s">
        <v>446</v>
      </c>
      <c r="E248" s="9" t="s">
        <v>12</v>
      </c>
      <c r="F248" s="12">
        <v>1</v>
      </c>
      <c r="G248" s="27">
        <v>18511.5</v>
      </c>
      <c r="H248" s="14">
        <v>0.19</v>
      </c>
      <c r="I248" s="27">
        <v>3517.19</v>
      </c>
      <c r="J248" s="27">
        <v>22028.69</v>
      </c>
      <c r="K248" s="31">
        <v>22028.69</v>
      </c>
      <c r="L248" t="str">
        <f>+IF(Tabla434[[#This Row],[VALOR UNITARIO INCLUIDO IMPUESTO]]&lt;=Tabla434[[#This Row],[PROMEDIO VALOR UNITARIO INLCUIDO IMPUESTO]],"CUMPLE","NO CUMPLE")</f>
        <v>CUMPLE</v>
      </c>
    </row>
    <row r="249" spans="1:12" x14ac:dyDescent="0.3">
      <c r="A249" s="8">
        <v>247</v>
      </c>
      <c r="B249" s="9">
        <v>50305300</v>
      </c>
      <c r="C249" s="10" t="s">
        <v>447</v>
      </c>
      <c r="D249" s="11" t="s">
        <v>448</v>
      </c>
      <c r="E249" s="9" t="s">
        <v>22</v>
      </c>
      <c r="F249" s="12">
        <v>1</v>
      </c>
      <c r="G249" s="27">
        <v>23800</v>
      </c>
      <c r="H249" s="14">
        <v>0</v>
      </c>
      <c r="I249" s="13" t="s">
        <v>1228</v>
      </c>
      <c r="J249" s="27">
        <v>23800</v>
      </c>
      <c r="K249" s="31">
        <v>23800</v>
      </c>
      <c r="L249" t="str">
        <f>+IF(Tabla434[[#This Row],[VALOR UNITARIO INCLUIDO IMPUESTO]]&lt;=Tabla434[[#This Row],[PROMEDIO VALOR UNITARIO INLCUIDO IMPUESTO]],"CUMPLE","NO CUMPLE")</f>
        <v>CUMPLE</v>
      </c>
    </row>
    <row r="250" spans="1:12" x14ac:dyDescent="0.3">
      <c r="A250" s="8">
        <v>248</v>
      </c>
      <c r="B250" s="9">
        <v>50365300</v>
      </c>
      <c r="C250" s="10" t="s">
        <v>449</v>
      </c>
      <c r="D250" s="11" t="s">
        <v>450</v>
      </c>
      <c r="E250" s="9" t="s">
        <v>12</v>
      </c>
      <c r="F250" s="12">
        <v>1</v>
      </c>
      <c r="G250" s="27">
        <v>18845</v>
      </c>
      <c r="H250" s="14">
        <v>0.19</v>
      </c>
      <c r="I250" s="27">
        <v>3580.55</v>
      </c>
      <c r="J250" s="27">
        <v>22425.55</v>
      </c>
      <c r="K250" s="31">
        <v>22425.55</v>
      </c>
      <c r="L250" t="str">
        <f>+IF(Tabla434[[#This Row],[VALOR UNITARIO INCLUIDO IMPUESTO]]&lt;=Tabla434[[#This Row],[PROMEDIO VALOR UNITARIO INLCUIDO IMPUESTO]],"CUMPLE","NO CUMPLE")</f>
        <v>CUMPLE</v>
      </c>
    </row>
    <row r="251" spans="1:12" ht="57.6" x14ac:dyDescent="0.3">
      <c r="A251" s="8">
        <v>249</v>
      </c>
      <c r="B251" s="9">
        <v>53131608</v>
      </c>
      <c r="C251" s="10" t="s">
        <v>451</v>
      </c>
      <c r="D251" s="11" t="s">
        <v>452</v>
      </c>
      <c r="E251" s="9" t="s">
        <v>12</v>
      </c>
      <c r="F251" s="12">
        <v>1</v>
      </c>
      <c r="G251" s="27">
        <v>28593.5</v>
      </c>
      <c r="H251" s="14">
        <v>0.19</v>
      </c>
      <c r="I251" s="27">
        <v>5432.77</v>
      </c>
      <c r="J251" s="27">
        <v>34026.269999999997</v>
      </c>
      <c r="K251" s="31">
        <v>34026.269999999997</v>
      </c>
      <c r="L251" t="str">
        <f>+IF(Tabla434[[#This Row],[VALOR UNITARIO INCLUIDO IMPUESTO]]&lt;=Tabla434[[#This Row],[PROMEDIO VALOR UNITARIO INLCUIDO IMPUESTO]],"CUMPLE","NO CUMPLE")</f>
        <v>CUMPLE</v>
      </c>
    </row>
    <row r="252" spans="1:12" x14ac:dyDescent="0.3">
      <c r="A252" s="8">
        <v>250</v>
      </c>
      <c r="B252" s="9">
        <v>50404100</v>
      </c>
      <c r="C252" s="10" t="s">
        <v>453</v>
      </c>
      <c r="D252" s="11" t="s">
        <v>454</v>
      </c>
      <c r="E252" s="9" t="s">
        <v>12</v>
      </c>
      <c r="F252" s="12">
        <v>1</v>
      </c>
      <c r="G252" s="27">
        <v>12940</v>
      </c>
      <c r="H252" s="14">
        <v>0</v>
      </c>
      <c r="I252" s="13" t="s">
        <v>1228</v>
      </c>
      <c r="J252" s="27">
        <v>12940</v>
      </c>
      <c r="K252" s="31">
        <v>12940</v>
      </c>
      <c r="L252" t="str">
        <f>+IF(Tabla434[[#This Row],[VALOR UNITARIO INCLUIDO IMPUESTO]]&lt;=Tabla434[[#This Row],[PROMEDIO VALOR UNITARIO INLCUIDO IMPUESTO]],"CUMPLE","NO CUMPLE")</f>
        <v>CUMPLE</v>
      </c>
    </row>
    <row r="253" spans="1:12" ht="28.8" x14ac:dyDescent="0.3">
      <c r="A253" s="8">
        <v>251</v>
      </c>
      <c r="B253" s="9">
        <v>50201713</v>
      </c>
      <c r="C253" s="10" t="s">
        <v>455</v>
      </c>
      <c r="D253" s="11" t="s">
        <v>456</v>
      </c>
      <c r="E253" s="9" t="s">
        <v>12</v>
      </c>
      <c r="F253" s="12">
        <v>1</v>
      </c>
      <c r="G253" s="27">
        <v>24612.5</v>
      </c>
      <c r="H253" s="14">
        <v>0.19</v>
      </c>
      <c r="I253" s="27">
        <v>4676.38</v>
      </c>
      <c r="J253" s="27">
        <v>29288.880000000001</v>
      </c>
      <c r="K253" s="31">
        <v>29288.880000000001</v>
      </c>
      <c r="L253" t="str">
        <f>+IF(Tabla434[[#This Row],[VALOR UNITARIO INCLUIDO IMPUESTO]]&lt;=Tabla434[[#This Row],[PROMEDIO VALOR UNITARIO INLCUIDO IMPUESTO]],"CUMPLE","NO CUMPLE")</f>
        <v>CUMPLE</v>
      </c>
    </row>
    <row r="254" spans="1:12" x14ac:dyDescent="0.3">
      <c r="A254" s="8">
        <v>252</v>
      </c>
      <c r="B254" s="9">
        <v>50161500</v>
      </c>
      <c r="C254" s="10" t="s">
        <v>457</v>
      </c>
      <c r="D254" s="11" t="s">
        <v>458</v>
      </c>
      <c r="E254" s="9" t="s">
        <v>12</v>
      </c>
      <c r="F254" s="12">
        <v>1</v>
      </c>
      <c r="G254" s="27">
        <v>26315</v>
      </c>
      <c r="H254" s="14">
        <v>0.19</v>
      </c>
      <c r="I254" s="27">
        <v>4999.8500000000004</v>
      </c>
      <c r="J254" s="27">
        <v>31314.85</v>
      </c>
      <c r="K254" s="31">
        <v>31314.85</v>
      </c>
      <c r="L254" t="str">
        <f>+IF(Tabla434[[#This Row],[VALOR UNITARIO INCLUIDO IMPUESTO]]&lt;=Tabla434[[#This Row],[PROMEDIO VALOR UNITARIO INLCUIDO IMPUESTO]],"CUMPLE","NO CUMPLE")</f>
        <v>CUMPLE</v>
      </c>
    </row>
    <row r="255" spans="1:12" x14ac:dyDescent="0.3">
      <c r="A255" s="8">
        <v>253</v>
      </c>
      <c r="B255" s="9">
        <v>50171550</v>
      </c>
      <c r="C255" s="10" t="s">
        <v>459</v>
      </c>
      <c r="D255" s="11" t="s">
        <v>459</v>
      </c>
      <c r="E255" s="9" t="s">
        <v>12</v>
      </c>
      <c r="F255" s="12">
        <v>1</v>
      </c>
      <c r="G255" s="27">
        <v>29687</v>
      </c>
      <c r="H255" s="14">
        <v>0.19</v>
      </c>
      <c r="I255" s="27">
        <v>5640.53</v>
      </c>
      <c r="J255" s="27">
        <v>35327.53</v>
      </c>
      <c r="K255" s="31">
        <v>35327.53</v>
      </c>
      <c r="L255" t="str">
        <f>+IF(Tabla434[[#This Row],[VALOR UNITARIO INCLUIDO IMPUESTO]]&lt;=Tabla434[[#This Row],[PROMEDIO VALOR UNITARIO INLCUIDO IMPUESTO]],"CUMPLE","NO CUMPLE")</f>
        <v>CUMPLE</v>
      </c>
    </row>
    <row r="256" spans="1:12" ht="43.2" x14ac:dyDescent="0.3">
      <c r="A256" s="8">
        <v>254</v>
      </c>
      <c r="B256" s="9">
        <v>50171550</v>
      </c>
      <c r="C256" s="10" t="s">
        <v>460</v>
      </c>
      <c r="D256" s="11" t="s">
        <v>461</v>
      </c>
      <c r="E256" s="9" t="s">
        <v>12</v>
      </c>
      <c r="F256" s="12">
        <v>1</v>
      </c>
      <c r="G256" s="27">
        <v>29687</v>
      </c>
      <c r="H256" s="14">
        <v>0.19</v>
      </c>
      <c r="I256" s="27">
        <v>5640.53</v>
      </c>
      <c r="J256" s="27">
        <v>35327.53</v>
      </c>
      <c r="K256" s="31">
        <v>35327.53</v>
      </c>
      <c r="L256" t="str">
        <f>+IF(Tabla434[[#This Row],[VALOR UNITARIO INCLUIDO IMPUESTO]]&lt;=Tabla434[[#This Row],[PROMEDIO VALOR UNITARIO INLCUIDO IMPUESTO]],"CUMPLE","NO CUMPLE")</f>
        <v>CUMPLE</v>
      </c>
    </row>
    <row r="257" spans="1:12" x14ac:dyDescent="0.3">
      <c r="A257" s="8">
        <v>255</v>
      </c>
      <c r="B257" s="9">
        <v>50171550</v>
      </c>
      <c r="C257" s="10" t="s">
        <v>462</v>
      </c>
      <c r="D257" s="11" t="s">
        <v>462</v>
      </c>
      <c r="E257" s="9" t="s">
        <v>12</v>
      </c>
      <c r="F257" s="12">
        <v>1</v>
      </c>
      <c r="G257" s="27">
        <v>29687</v>
      </c>
      <c r="H257" s="14">
        <v>0.19</v>
      </c>
      <c r="I257" s="27">
        <v>5640.53</v>
      </c>
      <c r="J257" s="27">
        <v>35327.53</v>
      </c>
      <c r="K257" s="31">
        <v>35327.53</v>
      </c>
      <c r="L257" t="str">
        <f>+IF(Tabla434[[#This Row],[VALOR UNITARIO INCLUIDO IMPUESTO]]&lt;=Tabla434[[#This Row],[PROMEDIO VALOR UNITARIO INLCUIDO IMPUESTO]],"CUMPLE","NO CUMPLE")</f>
        <v>CUMPLE</v>
      </c>
    </row>
    <row r="258" spans="1:12" x14ac:dyDescent="0.3">
      <c r="A258" s="8">
        <v>256</v>
      </c>
      <c r="B258" s="9">
        <v>50171550</v>
      </c>
      <c r="C258" s="10" t="s">
        <v>463</v>
      </c>
      <c r="D258" s="11" t="s">
        <v>464</v>
      </c>
      <c r="E258" s="9" t="s">
        <v>12</v>
      </c>
      <c r="F258" s="12">
        <v>1</v>
      </c>
      <c r="G258" s="27">
        <v>29687</v>
      </c>
      <c r="H258" s="14">
        <v>0.19</v>
      </c>
      <c r="I258" s="27">
        <v>5640.53</v>
      </c>
      <c r="J258" s="27">
        <v>35327.53</v>
      </c>
      <c r="K258" s="31">
        <v>35327.53</v>
      </c>
      <c r="L258" t="str">
        <f>+IF(Tabla434[[#This Row],[VALOR UNITARIO INCLUIDO IMPUESTO]]&lt;=Tabla434[[#This Row],[PROMEDIO VALOR UNITARIO INLCUIDO IMPUESTO]],"CUMPLE","NO CUMPLE")</f>
        <v>CUMPLE</v>
      </c>
    </row>
    <row r="259" spans="1:12" ht="28.8" x14ac:dyDescent="0.3">
      <c r="A259" s="8">
        <v>257</v>
      </c>
      <c r="B259" s="9">
        <v>50171550</v>
      </c>
      <c r="C259" s="10" t="s">
        <v>465</v>
      </c>
      <c r="D259" s="11" t="s">
        <v>466</v>
      </c>
      <c r="E259" s="9" t="s">
        <v>12</v>
      </c>
      <c r="F259" s="12">
        <v>1</v>
      </c>
      <c r="G259" s="27">
        <v>29687</v>
      </c>
      <c r="H259" s="14">
        <v>0.19</v>
      </c>
      <c r="I259" s="27">
        <v>5640.53</v>
      </c>
      <c r="J259" s="27">
        <v>35327.53</v>
      </c>
      <c r="K259" s="31">
        <v>35327.53</v>
      </c>
      <c r="L259" t="str">
        <f>+IF(Tabla434[[#This Row],[VALOR UNITARIO INCLUIDO IMPUESTO]]&lt;=Tabla434[[#This Row],[PROMEDIO VALOR UNITARIO INLCUIDO IMPUESTO]],"CUMPLE","NO CUMPLE")</f>
        <v>CUMPLE</v>
      </c>
    </row>
    <row r="260" spans="1:12" ht="43.2" x14ac:dyDescent="0.3">
      <c r="A260" s="8">
        <v>258</v>
      </c>
      <c r="B260" s="9">
        <v>50171550</v>
      </c>
      <c r="C260" s="10" t="s">
        <v>467</v>
      </c>
      <c r="D260" s="11" t="s">
        <v>468</v>
      </c>
      <c r="E260" s="9" t="s">
        <v>12</v>
      </c>
      <c r="F260" s="12">
        <v>1</v>
      </c>
      <c r="G260" s="27">
        <v>29687</v>
      </c>
      <c r="H260" s="14">
        <v>0.19</v>
      </c>
      <c r="I260" s="27">
        <v>5640.53</v>
      </c>
      <c r="J260" s="27">
        <v>35327.53</v>
      </c>
      <c r="K260" s="31">
        <v>35327.53</v>
      </c>
      <c r="L260" t="str">
        <f>+IF(Tabla434[[#This Row],[VALOR UNITARIO INCLUIDO IMPUESTO]]&lt;=Tabla434[[#This Row],[PROMEDIO VALOR UNITARIO INLCUIDO IMPUESTO]],"CUMPLE","NO CUMPLE")</f>
        <v>CUMPLE</v>
      </c>
    </row>
    <row r="261" spans="1:12" x14ac:dyDescent="0.3">
      <c r="A261" s="8">
        <v>259</v>
      </c>
      <c r="B261" s="9">
        <v>50171550</v>
      </c>
      <c r="C261" s="10" t="s">
        <v>469</v>
      </c>
      <c r="D261" s="11" t="s">
        <v>469</v>
      </c>
      <c r="E261" s="9" t="s">
        <v>12</v>
      </c>
      <c r="F261" s="12">
        <v>1</v>
      </c>
      <c r="G261" s="27">
        <v>34300</v>
      </c>
      <c r="H261" s="14">
        <v>0.19</v>
      </c>
      <c r="I261" s="27">
        <v>6517</v>
      </c>
      <c r="J261" s="27">
        <v>40817</v>
      </c>
      <c r="K261" s="31">
        <v>40817</v>
      </c>
      <c r="L261" t="str">
        <f>+IF(Tabla434[[#This Row],[VALOR UNITARIO INCLUIDO IMPUESTO]]&lt;=Tabla434[[#This Row],[PROMEDIO VALOR UNITARIO INLCUIDO IMPUESTO]],"CUMPLE","NO CUMPLE")</f>
        <v>CUMPLE</v>
      </c>
    </row>
    <row r="262" spans="1:12" x14ac:dyDescent="0.3">
      <c r="A262" s="8">
        <v>260</v>
      </c>
      <c r="B262" s="9">
        <v>50171550</v>
      </c>
      <c r="C262" s="10" t="s">
        <v>470</v>
      </c>
      <c r="D262" s="11" t="s">
        <v>470</v>
      </c>
      <c r="E262" s="9" t="s">
        <v>12</v>
      </c>
      <c r="F262" s="12">
        <v>1</v>
      </c>
      <c r="G262" s="27">
        <v>29687</v>
      </c>
      <c r="H262" s="14">
        <v>0.19</v>
      </c>
      <c r="I262" s="27">
        <v>5640.53</v>
      </c>
      <c r="J262" s="27">
        <v>35327.53</v>
      </c>
      <c r="K262" s="31">
        <v>35327.53</v>
      </c>
      <c r="L262" t="str">
        <f>+IF(Tabla434[[#This Row],[VALOR UNITARIO INCLUIDO IMPUESTO]]&lt;=Tabla434[[#This Row],[PROMEDIO VALOR UNITARIO INLCUIDO IMPUESTO]],"CUMPLE","NO CUMPLE")</f>
        <v>CUMPLE</v>
      </c>
    </row>
    <row r="263" spans="1:12" ht="28.8" x14ac:dyDescent="0.3">
      <c r="A263" s="8">
        <v>261</v>
      </c>
      <c r="B263" s="9">
        <v>50171550</v>
      </c>
      <c r="C263" s="10" t="s">
        <v>471</v>
      </c>
      <c r="D263" s="11" t="s">
        <v>472</v>
      </c>
      <c r="E263" s="9" t="s">
        <v>12</v>
      </c>
      <c r="F263" s="12">
        <v>1</v>
      </c>
      <c r="G263" s="27">
        <v>12323</v>
      </c>
      <c r="H263" s="14">
        <v>0.19</v>
      </c>
      <c r="I263" s="27">
        <v>2341.37</v>
      </c>
      <c r="J263" s="27">
        <v>14664.37</v>
      </c>
      <c r="K263" s="31">
        <v>14664.369999999999</v>
      </c>
      <c r="L263" t="str">
        <f>+IF(Tabla434[[#This Row],[VALOR UNITARIO INCLUIDO IMPUESTO]]&lt;=Tabla434[[#This Row],[PROMEDIO VALOR UNITARIO INLCUIDO IMPUESTO]],"CUMPLE","NO CUMPLE")</f>
        <v>CUMPLE</v>
      </c>
    </row>
    <row r="264" spans="1:12" ht="43.2" x14ac:dyDescent="0.3">
      <c r="A264" s="8">
        <v>262</v>
      </c>
      <c r="B264" s="9">
        <v>50171550</v>
      </c>
      <c r="C264" s="10" t="s">
        <v>473</v>
      </c>
      <c r="D264" s="11" t="s">
        <v>474</v>
      </c>
      <c r="E264" s="9" t="s">
        <v>12</v>
      </c>
      <c r="F264" s="12">
        <v>1</v>
      </c>
      <c r="G264" s="27">
        <v>29687</v>
      </c>
      <c r="H264" s="14">
        <v>0.19</v>
      </c>
      <c r="I264" s="27">
        <v>5640.53</v>
      </c>
      <c r="J264" s="27">
        <v>35327.53</v>
      </c>
      <c r="K264" s="31">
        <v>35327.53</v>
      </c>
      <c r="L264" t="str">
        <f>+IF(Tabla434[[#This Row],[VALOR UNITARIO INCLUIDO IMPUESTO]]&lt;=Tabla434[[#This Row],[PROMEDIO VALOR UNITARIO INLCUIDO IMPUESTO]],"CUMPLE","NO CUMPLE")</f>
        <v>CUMPLE</v>
      </c>
    </row>
    <row r="265" spans="1:12" ht="28.8" x14ac:dyDescent="0.3">
      <c r="A265" s="8">
        <v>263</v>
      </c>
      <c r="B265" s="9">
        <v>50171550</v>
      </c>
      <c r="C265" s="10" t="s">
        <v>475</v>
      </c>
      <c r="D265" s="11" t="s">
        <v>476</v>
      </c>
      <c r="E265" s="9" t="s">
        <v>12</v>
      </c>
      <c r="F265" s="12">
        <v>1</v>
      </c>
      <c r="G265" s="27">
        <v>14800</v>
      </c>
      <c r="H265" s="14">
        <v>0.19</v>
      </c>
      <c r="I265" s="27">
        <v>2812</v>
      </c>
      <c r="J265" s="27">
        <v>17612</v>
      </c>
      <c r="K265" s="31">
        <v>17612</v>
      </c>
      <c r="L265" t="str">
        <f>+IF(Tabla434[[#This Row],[VALOR UNITARIO INCLUIDO IMPUESTO]]&lt;=Tabla434[[#This Row],[PROMEDIO VALOR UNITARIO INLCUIDO IMPUESTO]],"CUMPLE","NO CUMPLE")</f>
        <v>CUMPLE</v>
      </c>
    </row>
    <row r="266" spans="1:12" x14ac:dyDescent="0.3">
      <c r="A266" s="8">
        <v>264</v>
      </c>
      <c r="B266" s="9">
        <v>50171550</v>
      </c>
      <c r="C266" s="10" t="s">
        <v>477</v>
      </c>
      <c r="D266" s="11" t="s">
        <v>478</v>
      </c>
      <c r="E266" s="9" t="s">
        <v>12</v>
      </c>
      <c r="F266" s="12">
        <v>1</v>
      </c>
      <c r="G266" s="27">
        <v>39820</v>
      </c>
      <c r="H266" s="14">
        <v>0.19</v>
      </c>
      <c r="I266" s="27">
        <v>7565.8</v>
      </c>
      <c r="J266" s="27">
        <v>47385.8</v>
      </c>
      <c r="K266" s="31">
        <v>47385.8</v>
      </c>
      <c r="L266" t="str">
        <f>+IF(Tabla434[[#This Row],[VALOR UNITARIO INCLUIDO IMPUESTO]]&lt;=Tabla434[[#This Row],[PROMEDIO VALOR UNITARIO INLCUIDO IMPUESTO]],"CUMPLE","NO CUMPLE")</f>
        <v>CUMPLE</v>
      </c>
    </row>
    <row r="267" spans="1:12" ht="43.2" x14ac:dyDescent="0.3">
      <c r="A267" s="8">
        <v>231</v>
      </c>
      <c r="B267" s="9">
        <v>50202200</v>
      </c>
      <c r="C267" s="10" t="s">
        <v>479</v>
      </c>
      <c r="D267" s="11" t="s">
        <v>480</v>
      </c>
      <c r="E267" s="9" t="s">
        <v>12</v>
      </c>
      <c r="F267" s="12">
        <v>1</v>
      </c>
      <c r="G267" s="27">
        <v>141321</v>
      </c>
      <c r="H267" s="14">
        <v>0.05</v>
      </c>
      <c r="I267" s="27">
        <v>7066.05</v>
      </c>
      <c r="J267" s="27">
        <v>148387.04999999999</v>
      </c>
      <c r="K267" s="31">
        <v>148387.04999999999</v>
      </c>
      <c r="L267" t="str">
        <f>+IF(Tabla434[[#This Row],[VALOR UNITARIO INCLUIDO IMPUESTO]]&lt;=Tabla434[[#This Row],[PROMEDIO VALOR UNITARIO INLCUIDO IMPUESTO]],"CUMPLE","NO CUMPLE")</f>
        <v>CUMPLE</v>
      </c>
    </row>
    <row r="268" spans="1:12" ht="28.8" x14ac:dyDescent="0.3">
      <c r="A268" s="8">
        <v>266</v>
      </c>
      <c r="B268" s="9">
        <v>50401600</v>
      </c>
      <c r="C268" s="10" t="s">
        <v>481</v>
      </c>
      <c r="D268" s="11" t="s">
        <v>482</v>
      </c>
      <c r="E268" s="9" t="s">
        <v>12</v>
      </c>
      <c r="F268" s="12">
        <v>1</v>
      </c>
      <c r="G268" s="27">
        <v>39088.5</v>
      </c>
      <c r="H268" s="14">
        <v>0.19</v>
      </c>
      <c r="I268" s="27">
        <v>7426.82</v>
      </c>
      <c r="J268" s="27">
        <v>46515.32</v>
      </c>
      <c r="K268" s="31">
        <v>46515.32</v>
      </c>
      <c r="L268" t="str">
        <f>+IF(Tabla434[[#This Row],[VALOR UNITARIO INCLUIDO IMPUESTO]]&lt;=Tabla434[[#This Row],[PROMEDIO VALOR UNITARIO INLCUIDO IMPUESTO]],"CUMPLE","NO CUMPLE")</f>
        <v>CUMPLE</v>
      </c>
    </row>
    <row r="269" spans="1:12" x14ac:dyDescent="0.3">
      <c r="A269" s="8">
        <v>267</v>
      </c>
      <c r="B269" s="9">
        <v>50401600</v>
      </c>
      <c r="C269" s="10" t="s">
        <v>483</v>
      </c>
      <c r="D269" s="11" t="s">
        <v>483</v>
      </c>
      <c r="E269" s="9" t="s">
        <v>12</v>
      </c>
      <c r="F269" s="12">
        <v>1</v>
      </c>
      <c r="G269" s="27">
        <v>32990</v>
      </c>
      <c r="H269" s="14">
        <v>0.19</v>
      </c>
      <c r="I269" s="27">
        <v>6268.1</v>
      </c>
      <c r="J269" s="27">
        <v>39258.1</v>
      </c>
      <c r="K269" s="31">
        <v>39258.1</v>
      </c>
      <c r="L269" t="str">
        <f>+IF(Tabla434[[#This Row],[VALOR UNITARIO INCLUIDO IMPUESTO]]&lt;=Tabla434[[#This Row],[PROMEDIO VALOR UNITARIO INLCUIDO IMPUESTO]],"CUMPLE","NO CUMPLE")</f>
        <v>CUMPLE</v>
      </c>
    </row>
    <row r="270" spans="1:12" x14ac:dyDescent="0.3">
      <c r="A270" s="8">
        <v>268</v>
      </c>
      <c r="B270" s="9">
        <v>50406200</v>
      </c>
      <c r="C270" s="10" t="s">
        <v>484</v>
      </c>
      <c r="D270" s="11" t="s">
        <v>484</v>
      </c>
      <c r="E270" s="9" t="s">
        <v>22</v>
      </c>
      <c r="F270" s="12">
        <v>1</v>
      </c>
      <c r="G270" s="27">
        <v>23600</v>
      </c>
      <c r="H270" s="14">
        <v>0</v>
      </c>
      <c r="I270" s="13" t="s">
        <v>1228</v>
      </c>
      <c r="J270" s="27">
        <v>23600</v>
      </c>
      <c r="K270" s="31">
        <v>23600</v>
      </c>
      <c r="L270" t="str">
        <f>+IF(Tabla434[[#This Row],[VALOR UNITARIO INCLUIDO IMPUESTO]]&lt;=Tabla434[[#This Row],[PROMEDIO VALOR UNITARIO INLCUIDO IMPUESTO]],"CUMPLE","NO CUMPLE")</f>
        <v>CUMPLE</v>
      </c>
    </row>
    <row r="271" spans="1:12" x14ac:dyDescent="0.3">
      <c r="A271" s="8">
        <v>269</v>
      </c>
      <c r="B271" s="9">
        <v>47121803</v>
      </c>
      <c r="C271" s="10" t="s">
        <v>485</v>
      </c>
      <c r="D271" s="11" t="s">
        <v>486</v>
      </c>
      <c r="E271" s="9" t="s">
        <v>12</v>
      </c>
      <c r="F271" s="12">
        <v>1</v>
      </c>
      <c r="G271" s="27">
        <v>13445</v>
      </c>
      <c r="H271" s="14">
        <v>0.19</v>
      </c>
      <c r="I271" s="27">
        <v>2554.5500000000002</v>
      </c>
      <c r="J271" s="27">
        <v>15999.55</v>
      </c>
      <c r="K271" s="31">
        <v>15999.55</v>
      </c>
      <c r="L271" t="str">
        <f>+IF(Tabla434[[#This Row],[VALOR UNITARIO INCLUIDO IMPUESTO]]&lt;=Tabla434[[#This Row],[PROMEDIO VALOR UNITARIO INLCUIDO IMPUESTO]],"CUMPLE","NO CUMPLE")</f>
        <v>CUMPLE</v>
      </c>
    </row>
    <row r="272" spans="1:12" x14ac:dyDescent="0.3">
      <c r="A272" s="8">
        <v>270</v>
      </c>
      <c r="B272" s="9">
        <v>47121803</v>
      </c>
      <c r="C272" s="10" t="s">
        <v>487</v>
      </c>
      <c r="D272" s="11" t="s">
        <v>487</v>
      </c>
      <c r="E272" s="9" t="s">
        <v>12</v>
      </c>
      <c r="F272" s="12">
        <v>1</v>
      </c>
      <c r="G272" s="27">
        <v>495</v>
      </c>
      <c r="H272" s="14">
        <v>0.19</v>
      </c>
      <c r="I272" s="27">
        <v>94.05</v>
      </c>
      <c r="J272" s="27">
        <v>589.04999999999995</v>
      </c>
      <c r="K272" s="31">
        <v>589.04999999999995</v>
      </c>
      <c r="L272" t="str">
        <f>+IF(Tabla434[[#This Row],[VALOR UNITARIO INCLUIDO IMPUESTO]]&lt;=Tabla434[[#This Row],[PROMEDIO VALOR UNITARIO INLCUIDO IMPUESTO]],"CUMPLE","NO CUMPLE")</f>
        <v>CUMPLE</v>
      </c>
    </row>
    <row r="273" spans="1:12" x14ac:dyDescent="0.3">
      <c r="A273" s="8">
        <v>271</v>
      </c>
      <c r="B273" s="9">
        <v>47121803</v>
      </c>
      <c r="C273" s="10" t="s">
        <v>488</v>
      </c>
      <c r="D273" s="11" t="s">
        <v>488</v>
      </c>
      <c r="E273" s="9" t="s">
        <v>12</v>
      </c>
      <c r="F273" s="12">
        <v>1</v>
      </c>
      <c r="G273" s="27">
        <v>2607</v>
      </c>
      <c r="H273" s="14">
        <v>0.19</v>
      </c>
      <c r="I273" s="27">
        <v>495.33</v>
      </c>
      <c r="J273" s="27">
        <v>3102.33</v>
      </c>
      <c r="K273" s="31">
        <v>3102.33</v>
      </c>
      <c r="L273" t="str">
        <f>+IF(Tabla434[[#This Row],[VALOR UNITARIO INCLUIDO IMPUESTO]]&lt;=Tabla434[[#This Row],[PROMEDIO VALOR UNITARIO INLCUIDO IMPUESTO]],"CUMPLE","NO CUMPLE")</f>
        <v>CUMPLE</v>
      </c>
    </row>
    <row r="274" spans="1:12" ht="28.8" x14ac:dyDescent="0.3">
      <c r="A274" s="8">
        <v>272</v>
      </c>
      <c r="B274" s="9">
        <v>47121803</v>
      </c>
      <c r="C274" s="10" t="s">
        <v>489</v>
      </c>
      <c r="D274" s="11" t="s">
        <v>490</v>
      </c>
      <c r="E274" s="9" t="s">
        <v>12</v>
      </c>
      <c r="F274" s="12">
        <v>1</v>
      </c>
      <c r="G274" s="27">
        <v>1611</v>
      </c>
      <c r="H274" s="14">
        <v>0.19</v>
      </c>
      <c r="I274" s="27">
        <v>306.08999999999997</v>
      </c>
      <c r="J274" s="27">
        <v>1917.09</v>
      </c>
      <c r="K274" s="31">
        <v>1917.0900000000001</v>
      </c>
      <c r="L274" t="str">
        <f>+IF(Tabla434[[#This Row],[VALOR UNITARIO INCLUIDO IMPUESTO]]&lt;=Tabla434[[#This Row],[PROMEDIO VALOR UNITARIO INLCUIDO IMPUESTO]],"CUMPLE","NO CUMPLE")</f>
        <v>CUMPLE</v>
      </c>
    </row>
    <row r="275" spans="1:12" x14ac:dyDescent="0.3">
      <c r="A275" s="8">
        <v>273</v>
      </c>
      <c r="B275" s="9">
        <v>50171500</v>
      </c>
      <c r="C275" s="10" t="s">
        <v>491</v>
      </c>
      <c r="D275" s="11" t="s">
        <v>491</v>
      </c>
      <c r="E275" s="9" t="s">
        <v>12</v>
      </c>
      <c r="F275" s="12">
        <v>1</v>
      </c>
      <c r="G275" s="27">
        <v>24753.5</v>
      </c>
      <c r="H275" s="14">
        <v>0.19</v>
      </c>
      <c r="I275" s="27">
        <v>4703.17</v>
      </c>
      <c r="J275" s="27">
        <v>29456.67</v>
      </c>
      <c r="K275" s="31">
        <v>29456.67</v>
      </c>
      <c r="L275" t="str">
        <f>+IF(Tabla434[[#This Row],[VALOR UNITARIO INCLUIDO IMPUESTO]]&lt;=Tabla434[[#This Row],[PROMEDIO VALOR UNITARIO INLCUIDO IMPUESTO]],"CUMPLE","NO CUMPLE")</f>
        <v>CUMPLE</v>
      </c>
    </row>
    <row r="276" spans="1:12" ht="28.8" x14ac:dyDescent="0.3">
      <c r="A276" s="8">
        <v>274</v>
      </c>
      <c r="B276" s="9">
        <v>55121606</v>
      </c>
      <c r="C276" s="10" t="s">
        <v>492</v>
      </c>
      <c r="D276" s="10" t="s">
        <v>493</v>
      </c>
      <c r="E276" s="9" t="s">
        <v>12</v>
      </c>
      <c r="F276" s="12">
        <v>1</v>
      </c>
      <c r="G276" s="27">
        <v>16688</v>
      </c>
      <c r="H276" s="14">
        <v>0.19</v>
      </c>
      <c r="I276" s="27">
        <v>3170.72</v>
      </c>
      <c r="J276" s="27">
        <v>19858.72</v>
      </c>
      <c r="K276" s="31">
        <v>19858.72</v>
      </c>
      <c r="L276" t="str">
        <f>+IF(Tabla434[[#This Row],[VALOR UNITARIO INCLUIDO IMPUESTO]]&lt;=Tabla434[[#This Row],[PROMEDIO VALOR UNITARIO INLCUIDO IMPUESTO]],"CUMPLE","NO CUMPLE")</f>
        <v>CUMPLE</v>
      </c>
    </row>
    <row r="277" spans="1:12" ht="28.8" x14ac:dyDescent="0.3">
      <c r="A277" s="8">
        <v>275</v>
      </c>
      <c r="B277" s="9">
        <v>50403200</v>
      </c>
      <c r="C277" s="10" t="s">
        <v>494</v>
      </c>
      <c r="D277" s="11" t="s">
        <v>495</v>
      </c>
      <c r="E277" s="9" t="s">
        <v>12</v>
      </c>
      <c r="F277" s="12">
        <v>1</v>
      </c>
      <c r="G277" s="27">
        <v>8354.5</v>
      </c>
      <c r="H277" s="14">
        <v>0.19</v>
      </c>
      <c r="I277" s="27">
        <v>1587.36</v>
      </c>
      <c r="J277" s="27">
        <v>9941.86</v>
      </c>
      <c r="K277" s="31">
        <v>9941.86</v>
      </c>
      <c r="L277" t="str">
        <f>+IF(Tabla434[[#This Row],[VALOR UNITARIO INCLUIDO IMPUESTO]]&lt;=Tabla434[[#This Row],[PROMEDIO VALOR UNITARIO INLCUIDO IMPUESTO]],"CUMPLE","NO CUMPLE")</f>
        <v>CUMPLE</v>
      </c>
    </row>
    <row r="278" spans="1:12" x14ac:dyDescent="0.3">
      <c r="A278" s="8">
        <v>276</v>
      </c>
      <c r="B278" s="9">
        <v>50405700</v>
      </c>
      <c r="C278" s="10" t="s">
        <v>496</v>
      </c>
      <c r="D278" s="11" t="s">
        <v>496</v>
      </c>
      <c r="E278" s="9" t="s">
        <v>12</v>
      </c>
      <c r="F278" s="12">
        <v>1</v>
      </c>
      <c r="G278" s="27">
        <v>29086</v>
      </c>
      <c r="H278" s="14">
        <v>0.19</v>
      </c>
      <c r="I278" s="27">
        <v>5526.34</v>
      </c>
      <c r="J278" s="27">
        <v>34612.339999999997</v>
      </c>
      <c r="K278" s="31">
        <v>34612.339999999997</v>
      </c>
      <c r="L278" t="str">
        <f>+IF(Tabla434[[#This Row],[VALOR UNITARIO INCLUIDO IMPUESTO]]&lt;=Tabla434[[#This Row],[PROMEDIO VALOR UNITARIO INLCUIDO IMPUESTO]],"CUMPLE","NO CUMPLE")</f>
        <v>CUMPLE</v>
      </c>
    </row>
    <row r="279" spans="1:12" ht="43.2" x14ac:dyDescent="0.3">
      <c r="A279" s="8">
        <v>232</v>
      </c>
      <c r="B279" s="9">
        <v>50202200</v>
      </c>
      <c r="C279" s="10" t="s">
        <v>497</v>
      </c>
      <c r="D279" s="11" t="s">
        <v>498</v>
      </c>
      <c r="E279" s="9" t="s">
        <v>12</v>
      </c>
      <c r="F279" s="12">
        <v>1</v>
      </c>
      <c r="G279" s="27">
        <v>184300</v>
      </c>
      <c r="H279" s="14">
        <v>0.05</v>
      </c>
      <c r="I279" s="27">
        <v>9215</v>
      </c>
      <c r="J279" s="27">
        <v>193515</v>
      </c>
      <c r="K279" s="31">
        <v>193515</v>
      </c>
      <c r="L279" t="str">
        <f>+IF(Tabla434[[#This Row],[VALOR UNITARIO INCLUIDO IMPUESTO]]&lt;=Tabla434[[#This Row],[PROMEDIO VALOR UNITARIO INLCUIDO IMPUESTO]],"CUMPLE","NO CUMPLE")</f>
        <v>CUMPLE</v>
      </c>
    </row>
    <row r="280" spans="1:12" x14ac:dyDescent="0.3">
      <c r="A280" s="8">
        <v>278</v>
      </c>
      <c r="B280" s="9">
        <v>50424100</v>
      </c>
      <c r="C280" s="10" t="s">
        <v>499</v>
      </c>
      <c r="D280" s="11" t="s">
        <v>500</v>
      </c>
      <c r="E280" s="9" t="s">
        <v>12</v>
      </c>
      <c r="F280" s="12">
        <v>1</v>
      </c>
      <c r="G280" s="27">
        <v>12400</v>
      </c>
      <c r="H280" s="14">
        <v>0.19</v>
      </c>
      <c r="I280" s="27">
        <v>2356</v>
      </c>
      <c r="J280" s="27">
        <v>14756</v>
      </c>
      <c r="K280" s="31">
        <v>14756</v>
      </c>
      <c r="L280" t="str">
        <f>+IF(Tabla434[[#This Row],[VALOR UNITARIO INCLUIDO IMPUESTO]]&lt;=Tabla434[[#This Row],[PROMEDIO VALOR UNITARIO INLCUIDO IMPUESTO]],"CUMPLE","NO CUMPLE")</f>
        <v>CUMPLE</v>
      </c>
    </row>
    <row r="281" spans="1:12" ht="28.8" x14ac:dyDescent="0.3">
      <c r="A281" s="8">
        <v>279</v>
      </c>
      <c r="B281" s="9">
        <v>50404100</v>
      </c>
      <c r="C281" s="10" t="s">
        <v>501</v>
      </c>
      <c r="D281" s="10" t="s">
        <v>502</v>
      </c>
      <c r="E281" s="9" t="s">
        <v>12</v>
      </c>
      <c r="F281" s="12">
        <v>1</v>
      </c>
      <c r="G281" s="27">
        <v>53206.5</v>
      </c>
      <c r="H281" s="14">
        <v>0.19</v>
      </c>
      <c r="I281" s="27">
        <v>10109.24</v>
      </c>
      <c r="J281" s="27">
        <v>63315.74</v>
      </c>
      <c r="K281" s="31">
        <v>63315.74</v>
      </c>
      <c r="L281" t="str">
        <f>+IF(Tabla434[[#This Row],[VALOR UNITARIO INCLUIDO IMPUESTO]]&lt;=Tabla434[[#This Row],[PROMEDIO VALOR UNITARIO INLCUIDO IMPUESTO]],"CUMPLE","NO CUMPLE")</f>
        <v>CUMPLE</v>
      </c>
    </row>
    <row r="282" spans="1:12" ht="28.8" x14ac:dyDescent="0.3">
      <c r="A282" s="8">
        <v>245</v>
      </c>
      <c r="B282" s="9">
        <v>50202200</v>
      </c>
      <c r="C282" s="10" t="s">
        <v>503</v>
      </c>
      <c r="D282" s="11" t="s">
        <v>504</v>
      </c>
      <c r="E282" s="9" t="s">
        <v>12</v>
      </c>
      <c r="F282" s="12">
        <v>1</v>
      </c>
      <c r="G282" s="27">
        <v>289700</v>
      </c>
      <c r="H282" s="14">
        <v>0.05</v>
      </c>
      <c r="I282" s="27">
        <v>14485</v>
      </c>
      <c r="J282" s="27">
        <v>304185</v>
      </c>
      <c r="K282" s="31">
        <v>304185</v>
      </c>
      <c r="L282" t="str">
        <f>+IF(Tabla434[[#This Row],[VALOR UNITARIO INCLUIDO IMPUESTO]]&lt;=Tabla434[[#This Row],[PROMEDIO VALOR UNITARIO INLCUIDO IMPUESTO]],"CUMPLE","NO CUMPLE")</f>
        <v>CUMPLE</v>
      </c>
    </row>
    <row r="283" spans="1:12" x14ac:dyDescent="0.3">
      <c r="A283" s="8">
        <v>281</v>
      </c>
      <c r="B283" s="9">
        <v>50346200</v>
      </c>
      <c r="C283" s="10" t="s">
        <v>505</v>
      </c>
      <c r="D283" s="11" t="s">
        <v>505</v>
      </c>
      <c r="E283" s="9" t="s">
        <v>22</v>
      </c>
      <c r="F283" s="12">
        <v>1</v>
      </c>
      <c r="G283" s="27">
        <v>116694.5</v>
      </c>
      <c r="H283" s="14">
        <v>0.19</v>
      </c>
      <c r="I283" s="27">
        <v>22171.96</v>
      </c>
      <c r="J283" s="27">
        <v>138866.46</v>
      </c>
      <c r="K283" s="31">
        <v>138866.46</v>
      </c>
      <c r="L283" t="str">
        <f>+IF(Tabla434[[#This Row],[VALOR UNITARIO INCLUIDO IMPUESTO]]&lt;=Tabla434[[#This Row],[PROMEDIO VALOR UNITARIO INLCUIDO IMPUESTO]],"CUMPLE","NO CUMPLE")</f>
        <v>CUMPLE</v>
      </c>
    </row>
    <row r="284" spans="1:12" x14ac:dyDescent="0.3">
      <c r="A284" s="8">
        <v>282</v>
      </c>
      <c r="B284" s="9">
        <v>50306200</v>
      </c>
      <c r="C284" s="10" t="s">
        <v>506</v>
      </c>
      <c r="D284" s="11" t="s">
        <v>506</v>
      </c>
      <c r="E284" s="9" t="s">
        <v>22</v>
      </c>
      <c r="F284" s="12">
        <v>1</v>
      </c>
      <c r="G284" s="27">
        <v>174900</v>
      </c>
      <c r="H284" s="14">
        <v>0</v>
      </c>
      <c r="I284" s="13" t="s">
        <v>1228</v>
      </c>
      <c r="J284" s="27">
        <v>174900</v>
      </c>
      <c r="K284" s="31">
        <v>174900</v>
      </c>
      <c r="L284" t="str">
        <f>+IF(Tabla434[[#This Row],[VALOR UNITARIO INCLUIDO IMPUESTO]]&lt;=Tabla434[[#This Row],[PROMEDIO VALOR UNITARIO INLCUIDO IMPUESTO]],"CUMPLE","NO CUMPLE")</f>
        <v>CUMPLE</v>
      </c>
    </row>
    <row r="285" spans="1:12" ht="43.2" x14ac:dyDescent="0.3">
      <c r="A285" s="8">
        <v>277</v>
      </c>
      <c r="B285" s="9">
        <v>50202200</v>
      </c>
      <c r="C285" s="10" t="s">
        <v>507</v>
      </c>
      <c r="D285" s="11" t="s">
        <v>508</v>
      </c>
      <c r="E285" s="9" t="s">
        <v>12</v>
      </c>
      <c r="F285" s="12">
        <v>1</v>
      </c>
      <c r="G285" s="27">
        <v>278313.5</v>
      </c>
      <c r="H285" s="14">
        <v>0.05</v>
      </c>
      <c r="I285" s="27">
        <v>13915.68</v>
      </c>
      <c r="J285" s="27">
        <v>292229.18</v>
      </c>
      <c r="K285" s="31">
        <v>292229.18</v>
      </c>
      <c r="L285" t="str">
        <f>+IF(Tabla434[[#This Row],[VALOR UNITARIO INCLUIDO IMPUESTO]]&lt;=Tabla434[[#This Row],[PROMEDIO VALOR UNITARIO INLCUIDO IMPUESTO]],"CUMPLE","NO CUMPLE")</f>
        <v>CUMPLE</v>
      </c>
    </row>
    <row r="286" spans="1:12" ht="28.8" x14ac:dyDescent="0.3">
      <c r="A286" s="8">
        <v>284</v>
      </c>
      <c r="B286" s="9">
        <v>24112602</v>
      </c>
      <c r="C286" s="10" t="s">
        <v>509</v>
      </c>
      <c r="D286" s="11" t="s">
        <v>510</v>
      </c>
      <c r="E286" s="9" t="s">
        <v>12</v>
      </c>
      <c r="F286" s="12">
        <v>1</v>
      </c>
      <c r="G286" s="27">
        <v>4500</v>
      </c>
      <c r="H286" s="14">
        <v>0.19</v>
      </c>
      <c r="I286" s="27">
        <v>855</v>
      </c>
      <c r="J286" s="27">
        <v>5355</v>
      </c>
      <c r="K286" s="31">
        <v>5355</v>
      </c>
      <c r="L286" t="str">
        <f>+IF(Tabla434[[#This Row],[VALOR UNITARIO INCLUIDO IMPUESTO]]&lt;=Tabla434[[#This Row],[PROMEDIO VALOR UNITARIO INLCUIDO IMPUESTO]],"CUMPLE","NO CUMPLE")</f>
        <v>CUMPLE</v>
      </c>
    </row>
    <row r="287" spans="1:12" ht="28.8" x14ac:dyDescent="0.3">
      <c r="A287" s="8">
        <v>285</v>
      </c>
      <c r="B287" s="9">
        <v>50306700</v>
      </c>
      <c r="C287" s="10" t="s">
        <v>511</v>
      </c>
      <c r="D287" s="11" t="s">
        <v>512</v>
      </c>
      <c r="E287" s="9" t="s">
        <v>22</v>
      </c>
      <c r="F287" s="12">
        <v>1</v>
      </c>
      <c r="G287" s="27">
        <v>34059.5</v>
      </c>
      <c r="H287" s="14">
        <v>0</v>
      </c>
      <c r="I287" s="13" t="s">
        <v>1228</v>
      </c>
      <c r="J287" s="27">
        <v>34059.5</v>
      </c>
      <c r="K287" s="31">
        <v>34059.5</v>
      </c>
      <c r="L287" t="str">
        <f>+IF(Tabla434[[#This Row],[VALOR UNITARIO INCLUIDO IMPUESTO]]&lt;=Tabla434[[#This Row],[PROMEDIO VALOR UNITARIO INLCUIDO IMPUESTO]],"CUMPLE","NO CUMPLE")</f>
        <v>CUMPLE</v>
      </c>
    </row>
    <row r="288" spans="1:12" x14ac:dyDescent="0.3">
      <c r="A288" s="8">
        <v>286</v>
      </c>
      <c r="B288" s="9">
        <v>50401800</v>
      </c>
      <c r="C288" s="10" t="s">
        <v>513</v>
      </c>
      <c r="D288" s="11" t="s">
        <v>513</v>
      </c>
      <c r="E288" s="9" t="s">
        <v>22</v>
      </c>
      <c r="F288" s="12">
        <v>1</v>
      </c>
      <c r="G288" s="27">
        <v>23400</v>
      </c>
      <c r="H288" s="14">
        <v>0</v>
      </c>
      <c r="I288" s="13" t="s">
        <v>1228</v>
      </c>
      <c r="J288" s="27">
        <v>23400</v>
      </c>
      <c r="K288" s="31">
        <v>23400</v>
      </c>
      <c r="L288" t="str">
        <f>+IF(Tabla434[[#This Row],[VALOR UNITARIO INCLUIDO IMPUESTO]]&lt;=Tabla434[[#This Row],[PROMEDIO VALOR UNITARIO INLCUIDO IMPUESTO]],"CUMPLE","NO CUMPLE")</f>
        <v>CUMPLE</v>
      </c>
    </row>
    <row r="289" spans="1:12" x14ac:dyDescent="0.3">
      <c r="A289" s="8">
        <v>287</v>
      </c>
      <c r="B289" s="9">
        <v>50401800</v>
      </c>
      <c r="C289" s="10" t="s">
        <v>514</v>
      </c>
      <c r="D289" s="11" t="s">
        <v>514</v>
      </c>
      <c r="E289" s="9" t="s">
        <v>22</v>
      </c>
      <c r="F289" s="12">
        <v>1</v>
      </c>
      <c r="G289" s="27">
        <v>21443</v>
      </c>
      <c r="H289" s="14">
        <v>0</v>
      </c>
      <c r="I289" s="13" t="s">
        <v>1228</v>
      </c>
      <c r="J289" s="27">
        <v>21443</v>
      </c>
      <c r="K289" s="31">
        <v>21443</v>
      </c>
      <c r="L289" t="str">
        <f>+IF(Tabla434[[#This Row],[VALOR UNITARIO INCLUIDO IMPUESTO]]&lt;=Tabla434[[#This Row],[PROMEDIO VALOR UNITARIO INLCUIDO IMPUESTO]],"CUMPLE","NO CUMPLE")</f>
        <v>CUMPLE</v>
      </c>
    </row>
    <row r="290" spans="1:12" x14ac:dyDescent="0.3">
      <c r="A290" s="8">
        <v>288</v>
      </c>
      <c r="B290" s="9">
        <v>50401800</v>
      </c>
      <c r="C290" s="10" t="s">
        <v>515</v>
      </c>
      <c r="D290" s="11" t="s">
        <v>515</v>
      </c>
      <c r="E290" s="9" t="s">
        <v>22</v>
      </c>
      <c r="F290" s="12">
        <v>1</v>
      </c>
      <c r="G290" s="27">
        <v>19100</v>
      </c>
      <c r="H290" s="14">
        <v>0</v>
      </c>
      <c r="I290" s="13" t="s">
        <v>1228</v>
      </c>
      <c r="J290" s="27">
        <v>19100</v>
      </c>
      <c r="K290" s="31">
        <v>19100</v>
      </c>
      <c r="L290" t="str">
        <f>+IF(Tabla434[[#This Row],[VALOR UNITARIO INCLUIDO IMPUESTO]]&lt;=Tabla434[[#This Row],[PROMEDIO VALOR UNITARIO INLCUIDO IMPUESTO]],"CUMPLE","NO CUMPLE")</f>
        <v>CUMPLE</v>
      </c>
    </row>
    <row r="291" spans="1:12" ht="28.8" x14ac:dyDescent="0.3">
      <c r="A291" s="8">
        <v>289</v>
      </c>
      <c r="B291" s="9">
        <v>50401800</v>
      </c>
      <c r="C291" s="10" t="s">
        <v>516</v>
      </c>
      <c r="D291" s="11" t="s">
        <v>517</v>
      </c>
      <c r="E291" s="9" t="s">
        <v>12</v>
      </c>
      <c r="F291" s="12">
        <v>1</v>
      </c>
      <c r="G291" s="27">
        <v>24190.5</v>
      </c>
      <c r="H291" s="14">
        <v>0</v>
      </c>
      <c r="I291" s="13" t="s">
        <v>1228</v>
      </c>
      <c r="J291" s="27">
        <v>24190.5</v>
      </c>
      <c r="K291" s="31">
        <v>24190.5</v>
      </c>
      <c r="L291" t="str">
        <f>+IF(Tabla434[[#This Row],[VALOR UNITARIO INCLUIDO IMPUESTO]]&lt;=Tabla434[[#This Row],[PROMEDIO VALOR UNITARIO INLCUIDO IMPUESTO]],"CUMPLE","NO CUMPLE")</f>
        <v>CUMPLE</v>
      </c>
    </row>
    <row r="292" spans="1:12" ht="28.8" x14ac:dyDescent="0.3">
      <c r="A292" s="8">
        <v>290</v>
      </c>
      <c r="B292" s="9">
        <v>50401800</v>
      </c>
      <c r="C292" s="10" t="s">
        <v>518</v>
      </c>
      <c r="D292" s="11" t="s">
        <v>519</v>
      </c>
      <c r="E292" s="9" t="s">
        <v>22</v>
      </c>
      <c r="F292" s="12">
        <v>1</v>
      </c>
      <c r="G292" s="27">
        <v>16421</v>
      </c>
      <c r="H292" s="14">
        <v>0</v>
      </c>
      <c r="I292" s="13" t="s">
        <v>1228</v>
      </c>
      <c r="J292" s="27">
        <v>16421</v>
      </c>
      <c r="K292" s="31">
        <v>16421</v>
      </c>
      <c r="L292" t="str">
        <f>+IF(Tabla434[[#This Row],[VALOR UNITARIO INCLUIDO IMPUESTO]]&lt;=Tabla434[[#This Row],[PROMEDIO VALOR UNITARIO INLCUIDO IMPUESTO]],"CUMPLE","NO CUMPLE")</f>
        <v>CUMPLE</v>
      </c>
    </row>
    <row r="293" spans="1:12" x14ac:dyDescent="0.3">
      <c r="A293" s="8">
        <v>291</v>
      </c>
      <c r="B293" s="9">
        <v>50401800</v>
      </c>
      <c r="C293" s="10" t="s">
        <v>520</v>
      </c>
      <c r="D293" s="11" t="s">
        <v>521</v>
      </c>
      <c r="E293" s="9" t="s">
        <v>22</v>
      </c>
      <c r="F293" s="12">
        <v>1</v>
      </c>
      <c r="G293" s="27">
        <v>17314</v>
      </c>
      <c r="H293" s="14">
        <v>0</v>
      </c>
      <c r="I293" s="13" t="s">
        <v>1228</v>
      </c>
      <c r="J293" s="27">
        <v>17314</v>
      </c>
      <c r="K293" s="31">
        <v>17314</v>
      </c>
      <c r="L293" t="str">
        <f>+IF(Tabla434[[#This Row],[VALOR UNITARIO INCLUIDO IMPUESTO]]&lt;=Tabla434[[#This Row],[PROMEDIO VALOR UNITARIO INLCUIDO IMPUESTO]],"CUMPLE","NO CUMPLE")</f>
        <v>CUMPLE</v>
      </c>
    </row>
    <row r="294" spans="1:12" x14ac:dyDescent="0.3">
      <c r="A294" s="8">
        <v>292</v>
      </c>
      <c r="B294" s="9">
        <v>50401800</v>
      </c>
      <c r="C294" s="10" t="s">
        <v>522</v>
      </c>
      <c r="D294" s="11" t="s">
        <v>523</v>
      </c>
      <c r="E294" s="9" t="s">
        <v>22</v>
      </c>
      <c r="F294" s="12">
        <v>1</v>
      </c>
      <c r="G294" s="27">
        <v>21403</v>
      </c>
      <c r="H294" s="14">
        <v>0</v>
      </c>
      <c r="I294" s="13" t="s">
        <v>1228</v>
      </c>
      <c r="J294" s="27">
        <v>21403</v>
      </c>
      <c r="K294" s="31">
        <v>21403</v>
      </c>
      <c r="L294" t="str">
        <f>+IF(Tabla434[[#This Row],[VALOR UNITARIO INCLUIDO IMPUESTO]]&lt;=Tabla434[[#This Row],[PROMEDIO VALOR UNITARIO INLCUIDO IMPUESTO]],"CUMPLE","NO CUMPLE")</f>
        <v>CUMPLE</v>
      </c>
    </row>
    <row r="295" spans="1:12" ht="28.8" x14ac:dyDescent="0.3">
      <c r="A295" s="8">
        <v>293</v>
      </c>
      <c r="B295" s="9">
        <v>50192300</v>
      </c>
      <c r="C295" s="10" t="s">
        <v>524</v>
      </c>
      <c r="D295" s="11" t="s">
        <v>525</v>
      </c>
      <c r="E295" s="9" t="s">
        <v>12</v>
      </c>
      <c r="F295" s="12">
        <v>1</v>
      </c>
      <c r="G295" s="27">
        <v>23920</v>
      </c>
      <c r="H295" s="14">
        <v>0.19</v>
      </c>
      <c r="I295" s="27">
        <v>4544.8</v>
      </c>
      <c r="J295" s="27">
        <v>28464.799999999999</v>
      </c>
      <c r="K295" s="31">
        <v>28464.799999999999</v>
      </c>
      <c r="L295" t="str">
        <f>+IF(Tabla434[[#This Row],[VALOR UNITARIO INCLUIDO IMPUESTO]]&lt;=Tabla434[[#This Row],[PROMEDIO VALOR UNITARIO INLCUIDO IMPUESTO]],"CUMPLE","NO CUMPLE")</f>
        <v>CUMPLE</v>
      </c>
    </row>
    <row r="296" spans="1:12" x14ac:dyDescent="0.3">
      <c r="A296" s="8">
        <v>294</v>
      </c>
      <c r="B296" s="9">
        <v>50181903</v>
      </c>
      <c r="C296" s="10" t="s">
        <v>526</v>
      </c>
      <c r="D296" s="11" t="s">
        <v>527</v>
      </c>
      <c r="E296" s="9" t="s">
        <v>12</v>
      </c>
      <c r="F296" s="12">
        <v>1</v>
      </c>
      <c r="G296" s="27">
        <v>13800</v>
      </c>
      <c r="H296" s="14">
        <v>0.19</v>
      </c>
      <c r="I296" s="27">
        <v>2622</v>
      </c>
      <c r="J296" s="27">
        <v>16422</v>
      </c>
      <c r="K296" s="31">
        <v>16422</v>
      </c>
      <c r="L296" t="str">
        <f>+IF(Tabla434[[#This Row],[VALOR UNITARIO INCLUIDO IMPUESTO]]&lt;=Tabla434[[#This Row],[PROMEDIO VALOR UNITARIO INLCUIDO IMPUESTO]],"CUMPLE","NO CUMPLE")</f>
        <v>CUMPLE</v>
      </c>
    </row>
    <row r="297" spans="1:12" x14ac:dyDescent="0.3">
      <c r="A297" s="8">
        <v>295</v>
      </c>
      <c r="B297" s="9">
        <v>50181900</v>
      </c>
      <c r="C297" s="10" t="s">
        <v>528</v>
      </c>
      <c r="D297" s="11" t="s">
        <v>529</v>
      </c>
      <c r="E297" s="9" t="s">
        <v>12</v>
      </c>
      <c r="F297" s="12">
        <v>1</v>
      </c>
      <c r="G297" s="27">
        <v>23310.5</v>
      </c>
      <c r="H297" s="14">
        <v>0.19</v>
      </c>
      <c r="I297" s="27">
        <v>4429</v>
      </c>
      <c r="J297" s="27">
        <v>27739.5</v>
      </c>
      <c r="K297" s="31">
        <v>27739.45</v>
      </c>
      <c r="L297" t="str">
        <f>+IF(Tabla434[[#This Row],[VALOR UNITARIO INCLUIDO IMPUESTO]]&lt;=Tabla434[[#This Row],[PROMEDIO VALOR UNITARIO INLCUIDO IMPUESTO]],"CUMPLE","NO CUMPLE")</f>
        <v>NO CUMPLE</v>
      </c>
    </row>
    <row r="298" spans="1:12" ht="72" x14ac:dyDescent="0.3">
      <c r="A298" s="8">
        <v>283</v>
      </c>
      <c r="B298" s="9">
        <v>50202200</v>
      </c>
      <c r="C298" s="10" t="s">
        <v>530</v>
      </c>
      <c r="D298" s="11" t="s">
        <v>531</v>
      </c>
      <c r="E298" s="9" t="s">
        <v>12</v>
      </c>
      <c r="F298" s="12">
        <v>1</v>
      </c>
      <c r="G298" s="27">
        <v>234580</v>
      </c>
      <c r="H298" s="14">
        <v>0.05</v>
      </c>
      <c r="I298" s="27">
        <v>11729</v>
      </c>
      <c r="J298" s="27">
        <v>246309</v>
      </c>
      <c r="K298" s="31">
        <v>246309</v>
      </c>
      <c r="L298" t="str">
        <f>+IF(Tabla434[[#This Row],[VALOR UNITARIO INCLUIDO IMPUESTO]]&lt;=Tabla434[[#This Row],[PROMEDIO VALOR UNITARIO INLCUIDO IMPUESTO]],"CUMPLE","NO CUMPLE")</f>
        <v>CUMPLE</v>
      </c>
    </row>
    <row r="299" spans="1:12" ht="28.8" x14ac:dyDescent="0.3">
      <c r="A299" s="8">
        <v>297</v>
      </c>
      <c r="B299" s="9">
        <v>50407018</v>
      </c>
      <c r="C299" s="10" t="s">
        <v>532</v>
      </c>
      <c r="D299" s="11" t="s">
        <v>533</v>
      </c>
      <c r="E299" s="9" t="s">
        <v>22</v>
      </c>
      <c r="F299" s="12">
        <v>1</v>
      </c>
      <c r="G299" s="27">
        <v>17034.5</v>
      </c>
      <c r="H299" s="14">
        <v>0</v>
      </c>
      <c r="I299" s="13" t="s">
        <v>1228</v>
      </c>
      <c r="J299" s="27">
        <v>17034.5</v>
      </c>
      <c r="K299" s="31">
        <v>17034.5</v>
      </c>
      <c r="L299" t="str">
        <f>+IF(Tabla434[[#This Row],[VALOR UNITARIO INCLUIDO IMPUESTO]]&lt;=Tabla434[[#This Row],[PROMEDIO VALOR UNITARIO INLCUIDO IMPUESTO]],"CUMPLE","NO CUMPLE")</f>
        <v>CUMPLE</v>
      </c>
    </row>
    <row r="300" spans="1:12" ht="28.8" x14ac:dyDescent="0.3">
      <c r="A300" s="8">
        <v>298</v>
      </c>
      <c r="B300" s="9" t="s">
        <v>336</v>
      </c>
      <c r="C300" s="10" t="s">
        <v>534</v>
      </c>
      <c r="D300" s="11" t="s">
        <v>535</v>
      </c>
      <c r="E300" s="9" t="s">
        <v>12</v>
      </c>
      <c r="F300" s="12">
        <v>1</v>
      </c>
      <c r="G300" s="27">
        <v>4175</v>
      </c>
      <c r="H300" s="14">
        <v>0.19</v>
      </c>
      <c r="I300" s="27">
        <v>793.25</v>
      </c>
      <c r="J300" s="27">
        <v>4968.25</v>
      </c>
      <c r="K300" s="31">
        <v>4968.25</v>
      </c>
      <c r="L300" t="str">
        <f>+IF(Tabla434[[#This Row],[VALOR UNITARIO INCLUIDO IMPUESTO]]&lt;=Tabla434[[#This Row],[PROMEDIO VALOR UNITARIO INLCUIDO IMPUESTO]],"CUMPLE","NO CUMPLE")</f>
        <v>CUMPLE</v>
      </c>
    </row>
    <row r="301" spans="1:12" ht="28.8" x14ac:dyDescent="0.3">
      <c r="A301" s="8">
        <v>299</v>
      </c>
      <c r="B301" s="9" t="s">
        <v>336</v>
      </c>
      <c r="C301" s="10" t="s">
        <v>536</v>
      </c>
      <c r="D301" s="11" t="s">
        <v>537</v>
      </c>
      <c r="E301" s="9" t="s">
        <v>12</v>
      </c>
      <c r="F301" s="12">
        <v>1</v>
      </c>
      <c r="G301" s="27">
        <v>4175</v>
      </c>
      <c r="H301" s="14">
        <v>0.19</v>
      </c>
      <c r="I301" s="27">
        <v>793.25</v>
      </c>
      <c r="J301" s="27">
        <v>4968.25</v>
      </c>
      <c r="K301" s="31">
        <v>4968.25</v>
      </c>
      <c r="L301" t="str">
        <f>+IF(Tabla434[[#This Row],[VALOR UNITARIO INCLUIDO IMPUESTO]]&lt;=Tabla434[[#This Row],[PROMEDIO VALOR UNITARIO INLCUIDO IMPUESTO]],"CUMPLE","NO CUMPLE")</f>
        <v>CUMPLE</v>
      </c>
    </row>
    <row r="302" spans="1:12" x14ac:dyDescent="0.3">
      <c r="A302" s="8">
        <v>300</v>
      </c>
      <c r="B302" s="9">
        <v>50202300</v>
      </c>
      <c r="C302" s="10" t="s">
        <v>538</v>
      </c>
      <c r="D302" s="11" t="s">
        <v>538</v>
      </c>
      <c r="E302" s="9" t="s">
        <v>12</v>
      </c>
      <c r="F302" s="12">
        <v>1</v>
      </c>
      <c r="G302" s="27">
        <v>12995</v>
      </c>
      <c r="H302" s="14">
        <v>0.19</v>
      </c>
      <c r="I302" s="27">
        <v>2469.0500000000002</v>
      </c>
      <c r="J302" s="27">
        <v>15464.05</v>
      </c>
      <c r="K302" s="31">
        <v>15464.05</v>
      </c>
      <c r="L302" t="str">
        <f>+IF(Tabla434[[#This Row],[VALOR UNITARIO INCLUIDO IMPUESTO]]&lt;=Tabla434[[#This Row],[PROMEDIO VALOR UNITARIO INLCUIDO IMPUESTO]],"CUMPLE","NO CUMPLE")</f>
        <v>CUMPLE</v>
      </c>
    </row>
    <row r="303" spans="1:12" x14ac:dyDescent="0.3">
      <c r="A303" s="8">
        <v>301</v>
      </c>
      <c r="B303" s="9">
        <v>50192400</v>
      </c>
      <c r="C303" s="10" t="s">
        <v>539</v>
      </c>
      <c r="D303" s="11" t="s">
        <v>540</v>
      </c>
      <c r="E303" s="9" t="s">
        <v>12</v>
      </c>
      <c r="F303" s="12">
        <v>1</v>
      </c>
      <c r="G303" s="27">
        <v>8842</v>
      </c>
      <c r="H303" s="14">
        <v>0.19</v>
      </c>
      <c r="I303" s="27">
        <v>1679.98</v>
      </c>
      <c r="J303" s="27">
        <v>10521.98</v>
      </c>
      <c r="K303" s="31">
        <v>10521.98</v>
      </c>
      <c r="L303" t="str">
        <f>+IF(Tabla434[[#This Row],[VALOR UNITARIO INCLUIDO IMPUESTO]]&lt;=Tabla434[[#This Row],[PROMEDIO VALOR UNITARIO INLCUIDO IMPUESTO]],"CUMPLE","NO CUMPLE")</f>
        <v>CUMPLE</v>
      </c>
    </row>
    <row r="304" spans="1:12" x14ac:dyDescent="0.3">
      <c r="A304" s="8">
        <v>302</v>
      </c>
      <c r="B304" s="9">
        <v>50171500</v>
      </c>
      <c r="C304" s="10" t="s">
        <v>541</v>
      </c>
      <c r="D304" s="11" t="s">
        <v>542</v>
      </c>
      <c r="E304" s="9" t="s">
        <v>12</v>
      </c>
      <c r="F304" s="12">
        <v>1</v>
      </c>
      <c r="G304" s="27">
        <v>16838</v>
      </c>
      <c r="H304" s="14">
        <v>0.19</v>
      </c>
      <c r="I304" s="27">
        <v>3199.22</v>
      </c>
      <c r="J304" s="27">
        <v>20037.22</v>
      </c>
      <c r="K304" s="31">
        <v>20037.22</v>
      </c>
      <c r="L304" t="str">
        <f>+IF(Tabla434[[#This Row],[VALOR UNITARIO INCLUIDO IMPUESTO]]&lt;=Tabla434[[#This Row],[PROMEDIO VALOR UNITARIO INLCUIDO IMPUESTO]],"CUMPLE","NO CUMPLE")</f>
        <v>CUMPLE</v>
      </c>
    </row>
    <row r="305" spans="1:12" ht="57.6" x14ac:dyDescent="0.3">
      <c r="A305" s="8">
        <v>296</v>
      </c>
      <c r="B305" s="9">
        <v>50202200</v>
      </c>
      <c r="C305" s="10" t="s">
        <v>543</v>
      </c>
      <c r="D305" s="11" t="s">
        <v>544</v>
      </c>
      <c r="E305" s="9" t="s">
        <v>12</v>
      </c>
      <c r="F305" s="12">
        <v>1</v>
      </c>
      <c r="G305" s="27">
        <v>169300</v>
      </c>
      <c r="H305" s="14">
        <v>0.05</v>
      </c>
      <c r="I305" s="27">
        <v>8465</v>
      </c>
      <c r="J305" s="27">
        <v>177765</v>
      </c>
      <c r="K305" s="31">
        <v>177765</v>
      </c>
      <c r="L305" t="str">
        <f>+IF(Tabla434[[#This Row],[VALOR UNITARIO INCLUIDO IMPUESTO]]&lt;=Tabla434[[#This Row],[PROMEDIO VALOR UNITARIO INLCUIDO IMPUESTO]],"CUMPLE","NO CUMPLE")</f>
        <v>CUMPLE</v>
      </c>
    </row>
    <row r="306" spans="1:12" ht="28.8" x14ac:dyDescent="0.3">
      <c r="A306" s="8">
        <v>304</v>
      </c>
      <c r="B306" s="9" t="s">
        <v>336</v>
      </c>
      <c r="C306" s="10" t="s">
        <v>545</v>
      </c>
      <c r="D306" s="11" t="s">
        <v>546</v>
      </c>
      <c r="E306" s="9" t="s">
        <v>12</v>
      </c>
      <c r="F306" s="12">
        <v>1</v>
      </c>
      <c r="G306" s="27">
        <v>4975</v>
      </c>
      <c r="H306" s="14">
        <v>0.19</v>
      </c>
      <c r="I306" s="27">
        <v>945.25</v>
      </c>
      <c r="J306" s="27">
        <v>5920.25</v>
      </c>
      <c r="K306" s="31">
        <v>5920.25</v>
      </c>
      <c r="L306" t="str">
        <f>+IF(Tabla434[[#This Row],[VALOR UNITARIO INCLUIDO IMPUESTO]]&lt;=Tabla434[[#This Row],[PROMEDIO VALOR UNITARIO INLCUIDO IMPUESTO]],"CUMPLE","NO CUMPLE")</f>
        <v>CUMPLE</v>
      </c>
    </row>
    <row r="307" spans="1:12" x14ac:dyDescent="0.3">
      <c r="A307" s="8">
        <v>305</v>
      </c>
      <c r="B307" s="9">
        <v>50161800</v>
      </c>
      <c r="C307" s="10" t="s">
        <v>547</v>
      </c>
      <c r="D307" s="11" t="s">
        <v>547</v>
      </c>
      <c r="E307" s="9" t="s">
        <v>22</v>
      </c>
      <c r="F307" s="12">
        <v>1</v>
      </c>
      <c r="G307" s="27">
        <v>19727.5</v>
      </c>
      <c r="H307" s="14">
        <v>0.19</v>
      </c>
      <c r="I307" s="27">
        <v>3748.23</v>
      </c>
      <c r="J307" s="27">
        <v>23475.73</v>
      </c>
      <c r="K307" s="31">
        <v>23475.73</v>
      </c>
      <c r="L307" t="str">
        <f>+IF(Tabla434[[#This Row],[VALOR UNITARIO INCLUIDO IMPUESTO]]&lt;=Tabla434[[#This Row],[PROMEDIO VALOR UNITARIO INLCUIDO IMPUESTO]],"CUMPLE","NO CUMPLE")</f>
        <v>CUMPLE</v>
      </c>
    </row>
    <row r="308" spans="1:12" x14ac:dyDescent="0.3">
      <c r="A308" s="8">
        <v>306</v>
      </c>
      <c r="B308" s="9">
        <v>50161800</v>
      </c>
      <c r="C308" s="10" t="s">
        <v>548</v>
      </c>
      <c r="D308" s="11" t="s">
        <v>549</v>
      </c>
      <c r="E308" s="9" t="s">
        <v>12</v>
      </c>
      <c r="F308" s="12">
        <v>1</v>
      </c>
      <c r="G308" s="27">
        <v>19727.5</v>
      </c>
      <c r="H308" s="14">
        <v>0.19</v>
      </c>
      <c r="I308" s="27">
        <v>3748.23</v>
      </c>
      <c r="J308" s="27">
        <v>23475.73</v>
      </c>
      <c r="K308" s="31">
        <v>23475.73</v>
      </c>
      <c r="L308" t="str">
        <f>+IF(Tabla434[[#This Row],[VALOR UNITARIO INCLUIDO IMPUESTO]]&lt;=Tabla434[[#This Row],[PROMEDIO VALOR UNITARIO INLCUIDO IMPUESTO]],"CUMPLE","NO CUMPLE")</f>
        <v>CUMPLE</v>
      </c>
    </row>
    <row r="309" spans="1:12" x14ac:dyDescent="0.3">
      <c r="A309" s="8">
        <v>307</v>
      </c>
      <c r="B309" s="9">
        <v>50161800</v>
      </c>
      <c r="C309" s="10" t="s">
        <v>550</v>
      </c>
      <c r="D309" s="11" t="s">
        <v>551</v>
      </c>
      <c r="E309" s="9" t="s">
        <v>12</v>
      </c>
      <c r="F309" s="12">
        <v>1</v>
      </c>
      <c r="G309" s="27">
        <v>19727.5</v>
      </c>
      <c r="H309" s="14">
        <v>0.19</v>
      </c>
      <c r="I309" s="27">
        <v>3748.23</v>
      </c>
      <c r="J309" s="27">
        <v>23475.73</v>
      </c>
      <c r="K309" s="31">
        <v>23475.73</v>
      </c>
      <c r="L309" t="str">
        <f>+IF(Tabla434[[#This Row],[VALOR UNITARIO INCLUIDO IMPUESTO]]&lt;=Tabla434[[#This Row],[PROMEDIO VALOR UNITARIO INLCUIDO IMPUESTO]],"CUMPLE","NO CUMPLE")</f>
        <v>CUMPLE</v>
      </c>
    </row>
    <row r="310" spans="1:12" ht="28.8" x14ac:dyDescent="0.3">
      <c r="A310" s="8">
        <v>308</v>
      </c>
      <c r="B310" s="9">
        <v>12161800</v>
      </c>
      <c r="C310" s="10" t="s">
        <v>552</v>
      </c>
      <c r="D310" s="11" t="s">
        <v>553</v>
      </c>
      <c r="E310" s="9" t="s">
        <v>12</v>
      </c>
      <c r="F310" s="12">
        <v>1</v>
      </c>
      <c r="G310" s="27">
        <v>32850</v>
      </c>
      <c r="H310" s="14">
        <v>0.19</v>
      </c>
      <c r="I310" s="27">
        <v>6241.5</v>
      </c>
      <c r="J310" s="27">
        <v>39091.5</v>
      </c>
      <c r="K310" s="31">
        <v>39091.5</v>
      </c>
      <c r="L310" t="str">
        <f>+IF(Tabla434[[#This Row],[VALOR UNITARIO INCLUIDO IMPUESTO]]&lt;=Tabla434[[#This Row],[PROMEDIO VALOR UNITARIO INLCUIDO IMPUESTO]],"CUMPLE","NO CUMPLE")</f>
        <v>CUMPLE</v>
      </c>
    </row>
    <row r="311" spans="1:12" ht="28.8" x14ac:dyDescent="0.3">
      <c r="A311" s="8">
        <v>309</v>
      </c>
      <c r="B311" s="9">
        <v>50161509</v>
      </c>
      <c r="C311" s="10" t="s">
        <v>554</v>
      </c>
      <c r="D311" s="11" t="s">
        <v>555</v>
      </c>
      <c r="E311" s="9" t="s">
        <v>12</v>
      </c>
      <c r="F311" s="12">
        <v>1</v>
      </c>
      <c r="G311" s="27">
        <v>32850</v>
      </c>
      <c r="H311" s="14">
        <v>0.19</v>
      </c>
      <c r="I311" s="27">
        <v>6241.5</v>
      </c>
      <c r="J311" s="27">
        <v>39091.5</v>
      </c>
      <c r="K311" s="31">
        <v>39091.5</v>
      </c>
      <c r="L311" t="str">
        <f>+IF(Tabla434[[#This Row],[VALOR UNITARIO INCLUIDO IMPUESTO]]&lt;=Tabla434[[#This Row],[PROMEDIO VALOR UNITARIO INLCUIDO IMPUESTO]],"CUMPLE","NO CUMPLE")</f>
        <v>CUMPLE</v>
      </c>
    </row>
    <row r="312" spans="1:12" x14ac:dyDescent="0.3">
      <c r="A312" s="8">
        <v>310</v>
      </c>
      <c r="B312" s="9">
        <v>50171500</v>
      </c>
      <c r="C312" s="10" t="s">
        <v>556</v>
      </c>
      <c r="D312" s="11" t="s">
        <v>556</v>
      </c>
      <c r="E312" s="9" t="s">
        <v>12</v>
      </c>
      <c r="F312" s="12">
        <v>1</v>
      </c>
      <c r="G312" s="27">
        <v>37899.5</v>
      </c>
      <c r="H312" s="14">
        <v>0.19</v>
      </c>
      <c r="I312" s="27">
        <v>7200.91</v>
      </c>
      <c r="J312" s="27">
        <v>45100.41</v>
      </c>
      <c r="K312" s="31">
        <v>45100.41</v>
      </c>
      <c r="L312" t="str">
        <f>+IF(Tabla434[[#This Row],[VALOR UNITARIO INCLUIDO IMPUESTO]]&lt;=Tabla434[[#This Row],[PROMEDIO VALOR UNITARIO INLCUIDO IMPUESTO]],"CUMPLE","NO CUMPLE")</f>
        <v>CUMPLE</v>
      </c>
    </row>
    <row r="313" spans="1:12" ht="28.8" x14ac:dyDescent="0.3">
      <c r="A313" s="8">
        <v>311</v>
      </c>
      <c r="B313" s="9">
        <v>50161800</v>
      </c>
      <c r="C313" s="10" t="s">
        <v>557</v>
      </c>
      <c r="D313" s="11" t="s">
        <v>558</v>
      </c>
      <c r="E313" s="9" t="s">
        <v>12</v>
      </c>
      <c r="F313" s="12">
        <v>1</v>
      </c>
      <c r="G313" s="27">
        <v>12920</v>
      </c>
      <c r="H313" s="14">
        <v>0.19</v>
      </c>
      <c r="I313" s="27">
        <v>2454.8000000000002</v>
      </c>
      <c r="J313" s="27">
        <v>15374.8</v>
      </c>
      <c r="K313" s="31">
        <v>15374.8</v>
      </c>
      <c r="L313" t="str">
        <f>+IF(Tabla434[[#This Row],[VALOR UNITARIO INCLUIDO IMPUESTO]]&lt;=Tabla434[[#This Row],[PROMEDIO VALOR UNITARIO INLCUIDO IMPUESTO]],"CUMPLE","NO CUMPLE")</f>
        <v>CUMPLE</v>
      </c>
    </row>
    <row r="314" spans="1:12" x14ac:dyDescent="0.3">
      <c r="A314" s="8">
        <v>312</v>
      </c>
      <c r="B314" s="9">
        <v>50161800</v>
      </c>
      <c r="C314" s="10" t="s">
        <v>559</v>
      </c>
      <c r="D314" s="11" t="s">
        <v>559</v>
      </c>
      <c r="E314" s="9" t="s">
        <v>12</v>
      </c>
      <c r="F314" s="12">
        <v>1</v>
      </c>
      <c r="G314" s="27">
        <v>18990</v>
      </c>
      <c r="H314" s="14">
        <v>0.19</v>
      </c>
      <c r="I314" s="27">
        <v>3608.1</v>
      </c>
      <c r="J314" s="27">
        <v>22598.1</v>
      </c>
      <c r="K314" s="31">
        <v>22598.1</v>
      </c>
      <c r="L314" t="str">
        <f>+IF(Tabla434[[#This Row],[VALOR UNITARIO INCLUIDO IMPUESTO]]&lt;=Tabla434[[#This Row],[PROMEDIO VALOR UNITARIO INLCUIDO IMPUESTO]],"CUMPLE","NO CUMPLE")</f>
        <v>CUMPLE</v>
      </c>
    </row>
    <row r="315" spans="1:12" x14ac:dyDescent="0.3">
      <c r="A315" s="8">
        <v>313</v>
      </c>
      <c r="B315" s="9">
        <v>50305900</v>
      </c>
      <c r="C315" s="10" t="s">
        <v>560</v>
      </c>
      <c r="D315" s="11" t="s">
        <v>561</v>
      </c>
      <c r="E315" s="9" t="s">
        <v>22</v>
      </c>
      <c r="F315" s="12">
        <v>1</v>
      </c>
      <c r="G315" s="27">
        <v>65000</v>
      </c>
      <c r="H315" s="14">
        <v>0</v>
      </c>
      <c r="I315" s="13" t="s">
        <v>1228</v>
      </c>
      <c r="J315" s="27">
        <v>65000</v>
      </c>
      <c r="K315" s="31">
        <v>65000</v>
      </c>
      <c r="L315" t="str">
        <f>+IF(Tabla434[[#This Row],[VALOR UNITARIO INCLUIDO IMPUESTO]]&lt;=Tabla434[[#This Row],[PROMEDIO VALOR UNITARIO INLCUIDO IMPUESTO]],"CUMPLE","NO CUMPLE")</f>
        <v>CUMPLE</v>
      </c>
    </row>
    <row r="316" spans="1:12" x14ac:dyDescent="0.3">
      <c r="A316" s="8">
        <v>314</v>
      </c>
      <c r="B316" s="9">
        <v>50305208</v>
      </c>
      <c r="C316" s="10" t="s">
        <v>562</v>
      </c>
      <c r="D316" s="11" t="s">
        <v>562</v>
      </c>
      <c r="E316" s="9" t="s">
        <v>22</v>
      </c>
      <c r="F316" s="12">
        <v>1</v>
      </c>
      <c r="G316" s="27">
        <v>39835</v>
      </c>
      <c r="H316" s="14">
        <v>0</v>
      </c>
      <c r="I316" s="13" t="s">
        <v>1228</v>
      </c>
      <c r="J316" s="27">
        <v>39835</v>
      </c>
      <c r="K316" s="31">
        <v>39835</v>
      </c>
      <c r="L316" t="str">
        <f>+IF(Tabla434[[#This Row],[VALOR UNITARIO INCLUIDO IMPUESTO]]&lt;=Tabla434[[#This Row],[PROMEDIO VALOR UNITARIO INLCUIDO IMPUESTO]],"CUMPLE","NO CUMPLE")</f>
        <v>CUMPLE</v>
      </c>
    </row>
    <row r="317" spans="1:12" ht="28.8" x14ac:dyDescent="0.3">
      <c r="A317" s="8">
        <v>303</v>
      </c>
      <c r="B317" s="9">
        <v>50202200</v>
      </c>
      <c r="C317" s="10" t="s">
        <v>563</v>
      </c>
      <c r="D317" s="11" t="s">
        <v>564</v>
      </c>
      <c r="E317" s="9" t="s">
        <v>12</v>
      </c>
      <c r="F317" s="12">
        <v>1</v>
      </c>
      <c r="G317" s="27">
        <v>343893.5</v>
      </c>
      <c r="H317" s="14">
        <v>0.05</v>
      </c>
      <c r="I317" s="27">
        <v>17194.68</v>
      </c>
      <c r="J317" s="27">
        <v>361088.18</v>
      </c>
      <c r="K317" s="31">
        <v>361088.18</v>
      </c>
      <c r="L317" t="str">
        <f>+IF(Tabla434[[#This Row],[VALOR UNITARIO INCLUIDO IMPUESTO]]&lt;=Tabla434[[#This Row],[PROMEDIO VALOR UNITARIO INLCUIDO IMPUESTO]],"CUMPLE","NO CUMPLE")</f>
        <v>CUMPLE</v>
      </c>
    </row>
    <row r="318" spans="1:12" ht="28.8" x14ac:dyDescent="0.3">
      <c r="A318" s="8">
        <v>315</v>
      </c>
      <c r="B318" s="9">
        <v>50202200</v>
      </c>
      <c r="C318" s="10" t="s">
        <v>565</v>
      </c>
      <c r="D318" s="11" t="s">
        <v>566</v>
      </c>
      <c r="E318" s="9" t="s">
        <v>12</v>
      </c>
      <c r="F318" s="12">
        <v>1</v>
      </c>
      <c r="G318" s="27">
        <v>512990.5</v>
      </c>
      <c r="H318" s="14">
        <v>0.05</v>
      </c>
      <c r="I318" s="27">
        <v>25649.53</v>
      </c>
      <c r="J318" s="27">
        <v>538640.03</v>
      </c>
      <c r="K318" s="31">
        <v>538640.03</v>
      </c>
      <c r="L318" t="str">
        <f>+IF(Tabla434[[#This Row],[VALOR UNITARIO INCLUIDO IMPUESTO]]&lt;=Tabla434[[#This Row],[PROMEDIO VALOR UNITARIO INLCUIDO IMPUESTO]],"CUMPLE","NO CUMPLE")</f>
        <v>CUMPLE</v>
      </c>
    </row>
    <row r="319" spans="1:12" ht="57.6" x14ac:dyDescent="0.3">
      <c r="A319" s="8">
        <v>430</v>
      </c>
      <c r="B319" s="9">
        <v>50131700</v>
      </c>
      <c r="C319" s="10" t="s">
        <v>567</v>
      </c>
      <c r="D319" s="11" t="s">
        <v>568</v>
      </c>
      <c r="E319" s="9" t="s">
        <v>12</v>
      </c>
      <c r="F319" s="12">
        <v>1</v>
      </c>
      <c r="G319" s="27">
        <v>52700</v>
      </c>
      <c r="H319" s="14">
        <v>0.19</v>
      </c>
      <c r="I319" s="27">
        <v>10013</v>
      </c>
      <c r="J319" s="27">
        <v>62713</v>
      </c>
      <c r="K319" s="31">
        <v>62713</v>
      </c>
      <c r="L319" t="str">
        <f>+IF(Tabla434[[#This Row],[VALOR UNITARIO INCLUIDO IMPUESTO]]&lt;=Tabla434[[#This Row],[PROMEDIO VALOR UNITARIO INLCUIDO IMPUESTO]],"CUMPLE","NO CUMPLE")</f>
        <v>CUMPLE</v>
      </c>
    </row>
    <row r="320" spans="1:12" ht="43.2" x14ac:dyDescent="0.3">
      <c r="A320" s="8">
        <v>431</v>
      </c>
      <c r="B320" s="9">
        <v>50131700</v>
      </c>
      <c r="C320" s="10" t="s">
        <v>569</v>
      </c>
      <c r="D320" s="11" t="s">
        <v>570</v>
      </c>
      <c r="E320" s="9" t="s">
        <v>12</v>
      </c>
      <c r="F320" s="12">
        <v>1</v>
      </c>
      <c r="G320" s="27">
        <v>55717.5</v>
      </c>
      <c r="H320" s="14">
        <v>0.19</v>
      </c>
      <c r="I320" s="27">
        <v>10586.33</v>
      </c>
      <c r="J320" s="27">
        <v>66303.83</v>
      </c>
      <c r="K320" s="31">
        <v>66303.83</v>
      </c>
      <c r="L320" t="str">
        <f>+IF(Tabla434[[#This Row],[VALOR UNITARIO INCLUIDO IMPUESTO]]&lt;=Tabla434[[#This Row],[PROMEDIO VALOR UNITARIO INLCUIDO IMPUESTO]],"CUMPLE","NO CUMPLE")</f>
        <v>CUMPLE</v>
      </c>
    </row>
    <row r="321" spans="1:12" ht="28.8" x14ac:dyDescent="0.3">
      <c r="A321" s="8">
        <v>319</v>
      </c>
      <c r="B321" s="9">
        <v>50181900</v>
      </c>
      <c r="C321" s="10" t="s">
        <v>571</v>
      </c>
      <c r="D321" s="11" t="s">
        <v>572</v>
      </c>
      <c r="E321" s="9" t="s">
        <v>12</v>
      </c>
      <c r="F321" s="12">
        <v>1</v>
      </c>
      <c r="G321" s="27">
        <v>22159</v>
      </c>
      <c r="H321" s="14">
        <v>0.19</v>
      </c>
      <c r="I321" s="27">
        <v>4210.21</v>
      </c>
      <c r="J321" s="27">
        <v>26369.21</v>
      </c>
      <c r="K321" s="31">
        <v>26369.21</v>
      </c>
      <c r="L321" t="str">
        <f>+IF(Tabla434[[#This Row],[VALOR UNITARIO INCLUIDO IMPUESTO]]&lt;=Tabla434[[#This Row],[PROMEDIO VALOR UNITARIO INLCUIDO IMPUESTO]],"CUMPLE","NO CUMPLE")</f>
        <v>CUMPLE</v>
      </c>
    </row>
    <row r="322" spans="1:12" x14ac:dyDescent="0.3">
      <c r="A322" s="8">
        <v>320</v>
      </c>
      <c r="B322" s="9">
        <v>50307035</v>
      </c>
      <c r="C322" s="10" t="s">
        <v>573</v>
      </c>
      <c r="D322" s="11" t="s">
        <v>574</v>
      </c>
      <c r="E322" s="9" t="s">
        <v>22</v>
      </c>
      <c r="F322" s="12">
        <v>1</v>
      </c>
      <c r="G322" s="27">
        <v>24351.5</v>
      </c>
      <c r="H322" s="14">
        <v>0</v>
      </c>
      <c r="I322" s="13" t="s">
        <v>1228</v>
      </c>
      <c r="J322" s="27">
        <v>24351.5</v>
      </c>
      <c r="K322" s="31">
        <v>24351.5</v>
      </c>
      <c r="L322" t="str">
        <f>+IF(Tabla434[[#This Row],[VALOR UNITARIO INCLUIDO IMPUESTO]]&lt;=Tabla434[[#This Row],[PROMEDIO VALOR UNITARIO INLCUIDO IMPUESTO]],"CUMPLE","NO CUMPLE")</f>
        <v>CUMPLE</v>
      </c>
    </row>
    <row r="323" spans="1:12" x14ac:dyDescent="0.3">
      <c r="A323" s="8">
        <v>321</v>
      </c>
      <c r="B323" s="9">
        <v>50221001</v>
      </c>
      <c r="C323" s="10" t="s">
        <v>575</v>
      </c>
      <c r="D323" s="11" t="s">
        <v>576</v>
      </c>
      <c r="E323" s="9" t="s">
        <v>12</v>
      </c>
      <c r="F323" s="12">
        <v>1</v>
      </c>
      <c r="G323" s="27">
        <v>17200</v>
      </c>
      <c r="H323" s="14">
        <v>0</v>
      </c>
      <c r="I323" s="13" t="s">
        <v>1228</v>
      </c>
      <c r="J323" s="27">
        <v>17200</v>
      </c>
      <c r="K323" s="31">
        <v>17200</v>
      </c>
      <c r="L323" t="str">
        <f>+IF(Tabla434[[#This Row],[VALOR UNITARIO INCLUIDO IMPUESTO]]&lt;=Tabla434[[#This Row],[PROMEDIO VALOR UNITARIO INLCUIDO IMPUESTO]],"CUMPLE","NO CUMPLE")</f>
        <v>CUMPLE</v>
      </c>
    </row>
    <row r="324" spans="1:12" x14ac:dyDescent="0.3">
      <c r="A324" s="8">
        <v>322</v>
      </c>
      <c r="B324" s="9">
        <v>47131700</v>
      </c>
      <c r="C324" s="10" t="s">
        <v>577</v>
      </c>
      <c r="D324" s="11" t="s">
        <v>578</v>
      </c>
      <c r="E324" s="9" t="s">
        <v>12</v>
      </c>
      <c r="F324" s="12">
        <v>1</v>
      </c>
      <c r="G324" s="27">
        <v>16275</v>
      </c>
      <c r="H324" s="14">
        <v>0.19</v>
      </c>
      <c r="I324" s="27">
        <v>3092.25</v>
      </c>
      <c r="J324" s="27">
        <v>19367.25</v>
      </c>
      <c r="K324" s="31">
        <v>19367.25</v>
      </c>
      <c r="L324" t="str">
        <f>+IF(Tabla434[[#This Row],[VALOR UNITARIO INCLUIDO IMPUESTO]]&lt;=Tabla434[[#This Row],[PROMEDIO VALOR UNITARIO INLCUIDO IMPUESTO]],"CUMPLE","NO CUMPLE")</f>
        <v>CUMPLE</v>
      </c>
    </row>
    <row r="325" spans="1:12" x14ac:dyDescent="0.3">
      <c r="A325" s="8">
        <v>323</v>
      </c>
      <c r="B325" s="9">
        <v>48102107</v>
      </c>
      <c r="C325" s="10" t="s">
        <v>579</v>
      </c>
      <c r="D325" s="11" t="s">
        <v>580</v>
      </c>
      <c r="E325" s="9" t="s">
        <v>12</v>
      </c>
      <c r="F325" s="12">
        <v>1</v>
      </c>
      <c r="G325" s="27">
        <v>29470</v>
      </c>
      <c r="H325" s="14">
        <v>0.19</v>
      </c>
      <c r="I325" s="27">
        <v>5599.3</v>
      </c>
      <c r="J325" s="27">
        <v>35069.300000000003</v>
      </c>
      <c r="K325" s="31">
        <v>35069.300000000003</v>
      </c>
      <c r="L325" t="str">
        <f>+IF(Tabla434[[#This Row],[VALOR UNITARIO INCLUIDO IMPUESTO]]&lt;=Tabla434[[#This Row],[PROMEDIO VALOR UNITARIO INLCUIDO IMPUESTO]],"CUMPLE","NO CUMPLE")</f>
        <v>CUMPLE</v>
      </c>
    </row>
    <row r="326" spans="1:12" x14ac:dyDescent="0.3">
      <c r="A326" s="8">
        <v>324</v>
      </c>
      <c r="B326" s="9">
        <v>52121600</v>
      </c>
      <c r="C326" s="10" t="s">
        <v>581</v>
      </c>
      <c r="D326" s="11" t="s">
        <v>582</v>
      </c>
      <c r="E326" s="9" t="s">
        <v>12</v>
      </c>
      <c r="F326" s="12">
        <v>1</v>
      </c>
      <c r="G326" s="27">
        <v>34350</v>
      </c>
      <c r="H326" s="14">
        <v>0.19</v>
      </c>
      <c r="I326" s="27">
        <v>6526.5</v>
      </c>
      <c r="J326" s="27">
        <v>40876.5</v>
      </c>
      <c r="K326" s="31">
        <v>40876.5</v>
      </c>
      <c r="L326" t="str">
        <f>+IF(Tabla434[[#This Row],[VALOR UNITARIO INCLUIDO IMPUESTO]]&lt;=Tabla434[[#This Row],[PROMEDIO VALOR UNITARIO INLCUIDO IMPUESTO]],"CUMPLE","NO CUMPLE")</f>
        <v>CUMPLE</v>
      </c>
    </row>
    <row r="327" spans="1:12" x14ac:dyDescent="0.3">
      <c r="A327" s="8">
        <v>325</v>
      </c>
      <c r="B327" s="9">
        <v>50404100</v>
      </c>
      <c r="C327" s="10" t="s">
        <v>583</v>
      </c>
      <c r="D327" s="11" t="s">
        <v>584</v>
      </c>
      <c r="E327" s="9" t="s">
        <v>12</v>
      </c>
      <c r="F327" s="12">
        <v>1</v>
      </c>
      <c r="G327" s="27">
        <v>9050</v>
      </c>
      <c r="H327" s="14">
        <v>0.19</v>
      </c>
      <c r="I327" s="27">
        <v>1719.5</v>
      </c>
      <c r="J327" s="27">
        <v>10769.5</v>
      </c>
      <c r="K327" s="31">
        <v>10769.5</v>
      </c>
      <c r="L327" t="str">
        <f>+IF(Tabla434[[#This Row],[VALOR UNITARIO INCLUIDO IMPUESTO]]&lt;=Tabla434[[#This Row],[PROMEDIO VALOR UNITARIO INLCUIDO IMPUESTO]],"CUMPLE","NO CUMPLE")</f>
        <v>CUMPLE</v>
      </c>
    </row>
    <row r="328" spans="1:12" ht="28.8" x14ac:dyDescent="0.3">
      <c r="A328" s="8">
        <v>326</v>
      </c>
      <c r="B328" s="9">
        <v>50424100</v>
      </c>
      <c r="C328" s="10" t="s">
        <v>585</v>
      </c>
      <c r="D328" s="11" t="s">
        <v>586</v>
      </c>
      <c r="E328" s="9" t="s">
        <v>12</v>
      </c>
      <c r="F328" s="12">
        <v>1</v>
      </c>
      <c r="G328" s="27">
        <v>9050</v>
      </c>
      <c r="H328" s="14">
        <v>0.19</v>
      </c>
      <c r="I328" s="27">
        <v>1719.5</v>
      </c>
      <c r="J328" s="27">
        <v>10769.5</v>
      </c>
      <c r="K328" s="31">
        <v>10769.5</v>
      </c>
      <c r="L328" t="str">
        <f>+IF(Tabla434[[#This Row],[VALOR UNITARIO INCLUIDO IMPUESTO]]&lt;=Tabla434[[#This Row],[PROMEDIO VALOR UNITARIO INLCUIDO IMPUESTO]],"CUMPLE","NO CUMPLE")</f>
        <v>CUMPLE</v>
      </c>
    </row>
    <row r="329" spans="1:12" ht="28.8" x14ac:dyDescent="0.3">
      <c r="A329" s="8">
        <v>18</v>
      </c>
      <c r="B329" s="9">
        <v>50302200</v>
      </c>
      <c r="C329" s="10" t="s">
        <v>587</v>
      </c>
      <c r="D329" s="11" t="s">
        <v>588</v>
      </c>
      <c r="E329" s="9" t="s">
        <v>22</v>
      </c>
      <c r="F329" s="12">
        <v>1</v>
      </c>
      <c r="G329" s="27">
        <v>87463</v>
      </c>
      <c r="H329" s="14">
        <v>0</v>
      </c>
      <c r="I329" s="13" t="s">
        <v>1228</v>
      </c>
      <c r="J329" s="27">
        <v>87463</v>
      </c>
      <c r="K329" s="31">
        <v>87463</v>
      </c>
      <c r="L329" t="str">
        <f>+IF(Tabla434[[#This Row],[VALOR UNITARIO INCLUIDO IMPUESTO]]&lt;=Tabla434[[#This Row],[PROMEDIO VALOR UNITARIO INLCUIDO IMPUESTO]],"CUMPLE","NO CUMPLE")</f>
        <v>CUMPLE</v>
      </c>
    </row>
    <row r="330" spans="1:12" x14ac:dyDescent="0.3">
      <c r="A330" s="8">
        <v>143</v>
      </c>
      <c r="B330" s="9">
        <v>50302500</v>
      </c>
      <c r="C330" s="10" t="s">
        <v>589</v>
      </c>
      <c r="D330" s="11" t="s">
        <v>589</v>
      </c>
      <c r="E330" s="9" t="s">
        <v>22</v>
      </c>
      <c r="F330" s="12">
        <v>1</v>
      </c>
      <c r="G330" s="27">
        <v>67763</v>
      </c>
      <c r="H330" s="14">
        <v>0.19</v>
      </c>
      <c r="I330" s="27">
        <v>12874.97</v>
      </c>
      <c r="J330" s="27">
        <v>80637.97</v>
      </c>
      <c r="K330" s="31">
        <v>80637.97</v>
      </c>
      <c r="L330" t="str">
        <f>+IF(Tabla434[[#This Row],[VALOR UNITARIO INCLUIDO IMPUESTO]]&lt;=Tabla434[[#This Row],[PROMEDIO VALOR UNITARIO INLCUIDO IMPUESTO]],"CUMPLE","NO CUMPLE")</f>
        <v>CUMPLE</v>
      </c>
    </row>
    <row r="331" spans="1:12" ht="28.8" x14ac:dyDescent="0.3">
      <c r="A331" s="8">
        <v>144</v>
      </c>
      <c r="B331" s="9">
        <v>50302500</v>
      </c>
      <c r="C331" s="10" t="s">
        <v>590</v>
      </c>
      <c r="D331" s="11" t="s">
        <v>591</v>
      </c>
      <c r="E331" s="9" t="s">
        <v>12</v>
      </c>
      <c r="F331" s="12">
        <v>1</v>
      </c>
      <c r="G331" s="27">
        <v>21847.5</v>
      </c>
      <c r="H331" s="14">
        <v>0.19</v>
      </c>
      <c r="I331" s="27">
        <v>4151.03</v>
      </c>
      <c r="J331" s="27">
        <v>25998.53</v>
      </c>
      <c r="K331" s="31">
        <v>25998.53</v>
      </c>
      <c r="L331" t="str">
        <f>+IF(Tabla434[[#This Row],[VALOR UNITARIO INCLUIDO IMPUESTO]]&lt;=Tabla434[[#This Row],[PROMEDIO VALOR UNITARIO INLCUIDO IMPUESTO]],"CUMPLE","NO CUMPLE")</f>
        <v>CUMPLE</v>
      </c>
    </row>
    <row r="332" spans="1:12" x14ac:dyDescent="0.3">
      <c r="A332" s="8">
        <v>330</v>
      </c>
      <c r="B332" s="9">
        <v>50404000</v>
      </c>
      <c r="C332" s="10" t="s">
        <v>592</v>
      </c>
      <c r="D332" s="11" t="s">
        <v>592</v>
      </c>
      <c r="E332" s="9" t="s">
        <v>12</v>
      </c>
      <c r="F332" s="12">
        <v>1</v>
      </c>
      <c r="G332" s="27">
        <v>42605</v>
      </c>
      <c r="H332" s="14">
        <v>0</v>
      </c>
      <c r="I332" s="13" t="s">
        <v>1228</v>
      </c>
      <c r="J332" s="27">
        <v>42605</v>
      </c>
      <c r="K332" s="31">
        <v>42605</v>
      </c>
      <c r="L332" t="str">
        <f>+IF(Tabla434[[#This Row],[VALOR UNITARIO INCLUIDO IMPUESTO]]&lt;=Tabla434[[#This Row],[PROMEDIO VALOR UNITARIO INLCUIDO IMPUESTO]],"CUMPLE","NO CUMPLE")</f>
        <v>CUMPLE</v>
      </c>
    </row>
    <row r="333" spans="1:12" x14ac:dyDescent="0.3">
      <c r="A333" s="8">
        <v>218</v>
      </c>
      <c r="B333" s="9">
        <v>50300000</v>
      </c>
      <c r="C333" s="10" t="s">
        <v>593</v>
      </c>
      <c r="D333" s="11" t="s">
        <v>594</v>
      </c>
      <c r="E333" s="9" t="s">
        <v>22</v>
      </c>
      <c r="F333" s="12">
        <v>1</v>
      </c>
      <c r="G333" s="27">
        <v>11320</v>
      </c>
      <c r="H333" s="14">
        <v>0</v>
      </c>
      <c r="I333" s="13" t="s">
        <v>1228</v>
      </c>
      <c r="J333" s="27">
        <v>11320</v>
      </c>
      <c r="K333" s="31">
        <v>11320</v>
      </c>
      <c r="L333" t="str">
        <f>+IF(Tabla434[[#This Row],[VALOR UNITARIO INCLUIDO IMPUESTO]]&lt;=Tabla434[[#This Row],[PROMEDIO VALOR UNITARIO INLCUIDO IMPUESTO]],"CUMPLE","NO CUMPLE")</f>
        <v>CUMPLE</v>
      </c>
    </row>
    <row r="334" spans="1:12" x14ac:dyDescent="0.3">
      <c r="A334" s="8">
        <v>332</v>
      </c>
      <c r="B334" s="9">
        <v>50401847</v>
      </c>
      <c r="C334" s="10" t="s">
        <v>595</v>
      </c>
      <c r="D334" s="11" t="s">
        <v>596</v>
      </c>
      <c r="E334" s="9" t="s">
        <v>22</v>
      </c>
      <c r="F334" s="12">
        <v>1</v>
      </c>
      <c r="G334" s="27">
        <v>19607.5</v>
      </c>
      <c r="H334" s="14">
        <v>0</v>
      </c>
      <c r="I334" s="13" t="s">
        <v>1228</v>
      </c>
      <c r="J334" s="27">
        <v>19607.5</v>
      </c>
      <c r="K334" s="31">
        <v>19607.5</v>
      </c>
      <c r="L334" t="str">
        <f>+IF(Tabla434[[#This Row],[VALOR UNITARIO INCLUIDO IMPUESTO]]&lt;=Tabla434[[#This Row],[PROMEDIO VALOR UNITARIO INLCUIDO IMPUESTO]],"CUMPLE","NO CUMPLE")</f>
        <v>CUMPLE</v>
      </c>
    </row>
    <row r="335" spans="1:12" x14ac:dyDescent="0.3">
      <c r="A335" s="8">
        <v>333</v>
      </c>
      <c r="B335" s="9">
        <v>50401847</v>
      </c>
      <c r="C335" s="10" t="s">
        <v>597</v>
      </c>
      <c r="D335" s="11" t="s">
        <v>597</v>
      </c>
      <c r="E335" s="9" t="s">
        <v>22</v>
      </c>
      <c r="F335" s="12">
        <v>1</v>
      </c>
      <c r="G335" s="27">
        <v>19883</v>
      </c>
      <c r="H335" s="14">
        <v>0</v>
      </c>
      <c r="I335" s="13" t="s">
        <v>1228</v>
      </c>
      <c r="J335" s="27">
        <v>19883</v>
      </c>
      <c r="K335" s="31">
        <v>19883</v>
      </c>
      <c r="L335" t="str">
        <f>+IF(Tabla434[[#This Row],[VALOR UNITARIO INCLUIDO IMPUESTO]]&lt;=Tabla434[[#This Row],[PROMEDIO VALOR UNITARIO INLCUIDO IMPUESTO]],"CUMPLE","NO CUMPLE")</f>
        <v>CUMPLE</v>
      </c>
    </row>
    <row r="336" spans="1:12" x14ac:dyDescent="0.3">
      <c r="A336" s="8">
        <v>334</v>
      </c>
      <c r="B336" s="9">
        <v>50221002</v>
      </c>
      <c r="C336" s="10" t="s">
        <v>598</v>
      </c>
      <c r="D336" s="11" t="s">
        <v>599</v>
      </c>
      <c r="E336" s="9" t="s">
        <v>12</v>
      </c>
      <c r="F336" s="12">
        <v>1</v>
      </c>
      <c r="G336" s="27">
        <v>51668</v>
      </c>
      <c r="H336" s="14">
        <v>0.19</v>
      </c>
      <c r="I336" s="27">
        <v>9816.92</v>
      </c>
      <c r="J336" s="27">
        <v>61484.92</v>
      </c>
      <c r="K336" s="31">
        <v>61484.92</v>
      </c>
      <c r="L336" t="str">
        <f>+IF(Tabla434[[#This Row],[VALOR UNITARIO INCLUIDO IMPUESTO]]&lt;=Tabla434[[#This Row],[PROMEDIO VALOR UNITARIO INLCUIDO IMPUESTO]],"CUMPLE","NO CUMPLE")</f>
        <v>CUMPLE</v>
      </c>
    </row>
    <row r="337" spans="1:12" x14ac:dyDescent="0.3">
      <c r="A337" s="8">
        <v>335</v>
      </c>
      <c r="B337" s="9">
        <v>50221002</v>
      </c>
      <c r="C337" s="10" t="s">
        <v>600</v>
      </c>
      <c r="D337" s="11" t="s">
        <v>601</v>
      </c>
      <c r="E337" s="9" t="s">
        <v>12</v>
      </c>
      <c r="F337" s="12">
        <v>1</v>
      </c>
      <c r="G337" s="27">
        <v>10625</v>
      </c>
      <c r="H337" s="14">
        <v>0.05</v>
      </c>
      <c r="I337" s="27">
        <v>531.25</v>
      </c>
      <c r="J337" s="27">
        <v>11156.25</v>
      </c>
      <c r="K337" s="31">
        <v>11156.25</v>
      </c>
      <c r="L337" t="str">
        <f>+IF(Tabla434[[#This Row],[VALOR UNITARIO INCLUIDO IMPUESTO]]&lt;=Tabla434[[#This Row],[PROMEDIO VALOR UNITARIO INLCUIDO IMPUESTO]],"CUMPLE","NO CUMPLE")</f>
        <v>CUMPLE</v>
      </c>
    </row>
    <row r="338" spans="1:12" x14ac:dyDescent="0.3">
      <c r="A338" s="8">
        <v>336</v>
      </c>
      <c r="B338" s="9">
        <v>50221002</v>
      </c>
      <c r="C338" s="10" t="s">
        <v>602</v>
      </c>
      <c r="D338" s="11" t="s">
        <v>603</v>
      </c>
      <c r="E338" s="9" t="s">
        <v>12</v>
      </c>
      <c r="F338" s="12">
        <v>1</v>
      </c>
      <c r="G338" s="27">
        <v>14861</v>
      </c>
      <c r="H338" s="14">
        <v>0.05</v>
      </c>
      <c r="I338" s="27">
        <v>743.05</v>
      </c>
      <c r="J338" s="27">
        <v>15604.05</v>
      </c>
      <c r="K338" s="31">
        <v>15604.05</v>
      </c>
      <c r="L338" t="str">
        <f>+IF(Tabla434[[#This Row],[VALOR UNITARIO INCLUIDO IMPUESTO]]&lt;=Tabla434[[#This Row],[PROMEDIO VALOR UNITARIO INLCUIDO IMPUESTO]],"CUMPLE","NO CUMPLE")</f>
        <v>CUMPLE</v>
      </c>
    </row>
    <row r="339" spans="1:12" x14ac:dyDescent="0.3">
      <c r="A339" s="8">
        <v>337</v>
      </c>
      <c r="B339" s="9">
        <v>50221303</v>
      </c>
      <c r="C339" s="10" t="s">
        <v>604</v>
      </c>
      <c r="D339" s="11" t="s">
        <v>604</v>
      </c>
      <c r="E339" s="9" t="s">
        <v>22</v>
      </c>
      <c r="F339" s="12">
        <v>1</v>
      </c>
      <c r="G339" s="27">
        <v>9995</v>
      </c>
      <c r="H339" s="14">
        <v>0.05</v>
      </c>
      <c r="I339" s="27">
        <v>499.75</v>
      </c>
      <c r="J339" s="27">
        <v>10494.75</v>
      </c>
      <c r="K339" s="31">
        <v>10494.75</v>
      </c>
      <c r="L339" t="str">
        <f>+IF(Tabla434[[#This Row],[VALOR UNITARIO INCLUIDO IMPUESTO]]&lt;=Tabla434[[#This Row],[PROMEDIO VALOR UNITARIO INLCUIDO IMPUESTO]],"CUMPLE","NO CUMPLE")</f>
        <v>CUMPLE</v>
      </c>
    </row>
    <row r="340" spans="1:12" ht="28.8" x14ac:dyDescent="0.3">
      <c r="A340" s="8">
        <v>338</v>
      </c>
      <c r="B340" s="9">
        <v>50221303</v>
      </c>
      <c r="C340" s="10" t="s">
        <v>605</v>
      </c>
      <c r="D340" s="11" t="s">
        <v>606</v>
      </c>
      <c r="E340" s="9" t="s">
        <v>22</v>
      </c>
      <c r="F340" s="12">
        <v>1</v>
      </c>
      <c r="G340" s="27">
        <v>9594.5</v>
      </c>
      <c r="H340" s="14">
        <v>0.05</v>
      </c>
      <c r="I340" s="27">
        <v>479.73</v>
      </c>
      <c r="J340" s="27">
        <v>10074.23</v>
      </c>
      <c r="K340" s="31">
        <v>10074.23</v>
      </c>
      <c r="L340" t="str">
        <f>+IF(Tabla434[[#This Row],[VALOR UNITARIO INCLUIDO IMPUESTO]]&lt;=Tabla434[[#This Row],[PROMEDIO VALOR UNITARIO INLCUIDO IMPUESTO]],"CUMPLE","NO CUMPLE")</f>
        <v>CUMPLE</v>
      </c>
    </row>
    <row r="341" spans="1:12" x14ac:dyDescent="0.3">
      <c r="A341" s="8">
        <v>339</v>
      </c>
      <c r="B341" s="9">
        <v>50221303</v>
      </c>
      <c r="C341" s="10" t="s">
        <v>607</v>
      </c>
      <c r="D341" s="11" t="s">
        <v>608</v>
      </c>
      <c r="E341" s="9" t="s">
        <v>12</v>
      </c>
      <c r="F341" s="12">
        <v>1</v>
      </c>
      <c r="G341" s="27">
        <v>5185.5</v>
      </c>
      <c r="H341" s="14">
        <v>0.05</v>
      </c>
      <c r="I341" s="27">
        <v>259.27999999999997</v>
      </c>
      <c r="J341" s="27">
        <v>5444.78</v>
      </c>
      <c r="K341" s="31">
        <v>5444.78</v>
      </c>
      <c r="L341" t="str">
        <f>+IF(Tabla434[[#This Row],[VALOR UNITARIO INCLUIDO IMPUESTO]]&lt;=Tabla434[[#This Row],[PROMEDIO VALOR UNITARIO INLCUIDO IMPUESTO]],"CUMPLE","NO CUMPLE")</f>
        <v>CUMPLE</v>
      </c>
    </row>
    <row r="342" spans="1:12" x14ac:dyDescent="0.3">
      <c r="A342" s="8">
        <v>340</v>
      </c>
      <c r="B342" s="9">
        <v>50221303</v>
      </c>
      <c r="C342" s="10" t="s">
        <v>609</v>
      </c>
      <c r="D342" s="11" t="s">
        <v>610</v>
      </c>
      <c r="E342" s="9" t="s">
        <v>12</v>
      </c>
      <c r="F342" s="12">
        <v>1</v>
      </c>
      <c r="G342" s="27">
        <v>117502.5</v>
      </c>
      <c r="H342" s="14">
        <v>0.05</v>
      </c>
      <c r="I342" s="27">
        <v>5875.13</v>
      </c>
      <c r="J342" s="27">
        <v>123377.63</v>
      </c>
      <c r="K342" s="31">
        <v>123377.63</v>
      </c>
      <c r="L342" t="str">
        <f>+IF(Tabla434[[#This Row],[VALOR UNITARIO INCLUIDO IMPUESTO]]&lt;=Tabla434[[#This Row],[PROMEDIO VALOR UNITARIO INLCUIDO IMPUESTO]],"CUMPLE","NO CUMPLE")</f>
        <v>CUMPLE</v>
      </c>
    </row>
    <row r="343" spans="1:12" ht="28.8" x14ac:dyDescent="0.3">
      <c r="A343" s="8">
        <v>341</v>
      </c>
      <c r="B343" s="9">
        <v>50221303</v>
      </c>
      <c r="C343" s="10" t="s">
        <v>611</v>
      </c>
      <c r="D343" s="11" t="s">
        <v>612</v>
      </c>
      <c r="E343" s="9" t="s">
        <v>12</v>
      </c>
      <c r="F343" s="12">
        <v>1</v>
      </c>
      <c r="G343" s="27">
        <v>240811.5</v>
      </c>
      <c r="H343" s="14">
        <v>0.05</v>
      </c>
      <c r="I343" s="27">
        <v>12040.58</v>
      </c>
      <c r="J343" s="27">
        <v>252852.08</v>
      </c>
      <c r="K343" s="31">
        <v>252852.08</v>
      </c>
      <c r="L343" t="str">
        <f>+IF(Tabla434[[#This Row],[VALOR UNITARIO INCLUIDO IMPUESTO]]&lt;=Tabla434[[#This Row],[PROMEDIO VALOR UNITARIO INLCUIDO IMPUESTO]],"CUMPLE","NO CUMPLE")</f>
        <v>CUMPLE</v>
      </c>
    </row>
    <row r="344" spans="1:12" x14ac:dyDescent="0.3">
      <c r="A344" s="8">
        <v>342</v>
      </c>
      <c r="B344" s="9">
        <v>50221303</v>
      </c>
      <c r="C344" s="10" t="s">
        <v>613</v>
      </c>
      <c r="D344" s="11" t="s">
        <v>614</v>
      </c>
      <c r="E344" s="9" t="s">
        <v>12</v>
      </c>
      <c r="F344" s="12">
        <v>1</v>
      </c>
      <c r="G344" s="27">
        <v>363982.5</v>
      </c>
      <c r="H344" s="14">
        <v>0.05</v>
      </c>
      <c r="I344" s="27">
        <v>18199.13</v>
      </c>
      <c r="J344" s="27">
        <v>382181.63</v>
      </c>
      <c r="K344" s="31">
        <v>382181.63</v>
      </c>
      <c r="L344" t="str">
        <f>+IF(Tabla434[[#This Row],[VALOR UNITARIO INCLUIDO IMPUESTO]]&lt;=Tabla434[[#This Row],[PROMEDIO VALOR UNITARIO INLCUIDO IMPUESTO]],"CUMPLE","NO CUMPLE")</f>
        <v>CUMPLE</v>
      </c>
    </row>
    <row r="345" spans="1:12" ht="28.8" x14ac:dyDescent="0.3">
      <c r="A345" s="8">
        <v>343</v>
      </c>
      <c r="B345" s="9">
        <v>50221303</v>
      </c>
      <c r="C345" s="10" t="s">
        <v>615</v>
      </c>
      <c r="D345" s="11" t="s">
        <v>616</v>
      </c>
      <c r="E345" s="9" t="s">
        <v>22</v>
      </c>
      <c r="F345" s="12">
        <v>1</v>
      </c>
      <c r="G345" s="27">
        <v>15689.5</v>
      </c>
      <c r="H345" s="14">
        <v>0.19</v>
      </c>
      <c r="I345" s="27">
        <v>2981.01</v>
      </c>
      <c r="J345" s="27">
        <v>18670.509999999998</v>
      </c>
      <c r="K345" s="31">
        <v>18670.509999999998</v>
      </c>
      <c r="L345" t="str">
        <f>+IF(Tabla434[[#This Row],[VALOR UNITARIO INCLUIDO IMPUESTO]]&lt;=Tabla434[[#This Row],[PROMEDIO VALOR UNITARIO INLCUIDO IMPUESTO]],"CUMPLE","NO CUMPLE")</f>
        <v>CUMPLE</v>
      </c>
    </row>
    <row r="346" spans="1:12" ht="28.8" x14ac:dyDescent="0.3">
      <c r="A346" s="8">
        <v>344</v>
      </c>
      <c r="B346" s="9">
        <v>50221303</v>
      </c>
      <c r="C346" s="10" t="s">
        <v>617</v>
      </c>
      <c r="D346" s="11" t="s">
        <v>618</v>
      </c>
      <c r="E346" s="9" t="s">
        <v>22</v>
      </c>
      <c r="F346" s="12">
        <v>1</v>
      </c>
      <c r="G346" s="27">
        <v>23630</v>
      </c>
      <c r="H346" s="14">
        <v>0.19</v>
      </c>
      <c r="I346" s="27">
        <v>4489.7</v>
      </c>
      <c r="J346" s="27">
        <v>28119.7</v>
      </c>
      <c r="K346" s="31">
        <v>28119.7</v>
      </c>
      <c r="L346" t="str">
        <f>+IF(Tabla434[[#This Row],[VALOR UNITARIO INCLUIDO IMPUESTO]]&lt;=Tabla434[[#This Row],[PROMEDIO VALOR UNITARIO INLCUIDO IMPUESTO]],"CUMPLE","NO CUMPLE")</f>
        <v>CUMPLE</v>
      </c>
    </row>
    <row r="347" spans="1:12" ht="28.8" x14ac:dyDescent="0.3">
      <c r="A347" s="8">
        <v>345</v>
      </c>
      <c r="B347" s="9">
        <v>50221303</v>
      </c>
      <c r="C347" s="10" t="s">
        <v>619</v>
      </c>
      <c r="D347" s="11" t="s">
        <v>620</v>
      </c>
      <c r="E347" s="9" t="s">
        <v>22</v>
      </c>
      <c r="F347" s="12">
        <v>1</v>
      </c>
      <c r="G347" s="27">
        <v>22566</v>
      </c>
      <c r="H347" s="14">
        <v>0.19</v>
      </c>
      <c r="I347" s="27">
        <v>4287.54</v>
      </c>
      <c r="J347" s="27">
        <v>26853.54</v>
      </c>
      <c r="K347" s="31">
        <v>26853.54</v>
      </c>
      <c r="L347" t="str">
        <f>+IF(Tabla434[[#This Row],[VALOR UNITARIO INCLUIDO IMPUESTO]]&lt;=Tabla434[[#This Row],[PROMEDIO VALOR UNITARIO INLCUIDO IMPUESTO]],"CUMPLE","NO CUMPLE")</f>
        <v>CUMPLE</v>
      </c>
    </row>
    <row r="348" spans="1:12" x14ac:dyDescent="0.3">
      <c r="A348" s="8">
        <v>346</v>
      </c>
      <c r="B348" s="9">
        <v>50192400</v>
      </c>
      <c r="C348" s="10" t="s">
        <v>621</v>
      </c>
      <c r="D348" s="11" t="s">
        <v>622</v>
      </c>
      <c r="E348" s="9" t="s">
        <v>12</v>
      </c>
      <c r="F348" s="12">
        <v>1</v>
      </c>
      <c r="G348" s="27">
        <v>57796</v>
      </c>
      <c r="H348" s="14">
        <v>0.19</v>
      </c>
      <c r="I348" s="27">
        <v>10981.24</v>
      </c>
      <c r="J348" s="27">
        <v>68777.240000000005</v>
      </c>
      <c r="K348" s="31">
        <v>68777.239999999991</v>
      </c>
      <c r="L348" t="str">
        <f>+IF(Tabla434[[#This Row],[VALOR UNITARIO INCLUIDO IMPUESTO]]&lt;=Tabla434[[#This Row],[PROMEDIO VALOR UNITARIO INLCUIDO IMPUESTO]],"CUMPLE","NO CUMPLE")</f>
        <v>CUMPLE</v>
      </c>
    </row>
    <row r="349" spans="1:12" ht="43.2" x14ac:dyDescent="0.3">
      <c r="A349" s="8">
        <v>347</v>
      </c>
      <c r="B349" s="9">
        <v>50192303</v>
      </c>
      <c r="C349" s="10" t="s">
        <v>623</v>
      </c>
      <c r="D349" s="11" t="s">
        <v>624</v>
      </c>
      <c r="E349" s="9" t="s">
        <v>625</v>
      </c>
      <c r="F349" s="12">
        <v>1</v>
      </c>
      <c r="G349" s="27">
        <v>58060</v>
      </c>
      <c r="H349" s="14">
        <v>0.19</v>
      </c>
      <c r="I349" s="27">
        <v>11031.4</v>
      </c>
      <c r="J349" s="27">
        <v>69091.399999999994</v>
      </c>
      <c r="K349" s="31">
        <v>69091.399999999994</v>
      </c>
      <c r="L349" t="str">
        <f>+IF(Tabla434[[#This Row],[VALOR UNITARIO INCLUIDO IMPUESTO]]&lt;=Tabla434[[#This Row],[PROMEDIO VALOR UNITARIO INLCUIDO IMPUESTO]],"CUMPLE","NO CUMPLE")</f>
        <v>CUMPLE</v>
      </c>
    </row>
    <row r="350" spans="1:12" x14ac:dyDescent="0.3">
      <c r="A350" s="8">
        <v>348</v>
      </c>
      <c r="B350" s="9">
        <v>50192303</v>
      </c>
      <c r="C350" s="10" t="s">
        <v>626</v>
      </c>
      <c r="D350" s="11" t="s">
        <v>627</v>
      </c>
      <c r="E350" s="9" t="s">
        <v>625</v>
      </c>
      <c r="F350" s="12">
        <v>1</v>
      </c>
      <c r="G350" s="27">
        <v>59475</v>
      </c>
      <c r="H350" s="14">
        <v>0.19</v>
      </c>
      <c r="I350" s="27">
        <v>11300.25</v>
      </c>
      <c r="J350" s="27">
        <v>70775.25</v>
      </c>
      <c r="K350" s="31">
        <v>70775.25</v>
      </c>
      <c r="L350" t="str">
        <f>+IF(Tabla434[[#This Row],[VALOR UNITARIO INCLUIDO IMPUESTO]]&lt;=Tabla434[[#This Row],[PROMEDIO VALOR UNITARIO INLCUIDO IMPUESTO]],"CUMPLE","NO CUMPLE")</f>
        <v>CUMPLE</v>
      </c>
    </row>
    <row r="351" spans="1:12" x14ac:dyDescent="0.3">
      <c r="A351" s="8">
        <v>349</v>
      </c>
      <c r="B351" s="9">
        <v>50407200</v>
      </c>
      <c r="C351" s="10" t="s">
        <v>628</v>
      </c>
      <c r="D351" s="11" t="s">
        <v>629</v>
      </c>
      <c r="E351" s="9" t="s">
        <v>22</v>
      </c>
      <c r="F351" s="12">
        <v>1</v>
      </c>
      <c r="G351" s="27">
        <v>49115</v>
      </c>
      <c r="H351" s="14">
        <v>0</v>
      </c>
      <c r="I351" s="13" t="s">
        <v>1228</v>
      </c>
      <c r="J351" s="27">
        <v>49115</v>
      </c>
      <c r="K351" s="31">
        <v>49115</v>
      </c>
      <c r="L351" t="str">
        <f>+IF(Tabla434[[#This Row],[VALOR UNITARIO INCLUIDO IMPUESTO]]&lt;=Tabla434[[#This Row],[PROMEDIO VALOR UNITARIO INLCUIDO IMPUESTO]],"CUMPLE","NO CUMPLE")</f>
        <v>CUMPLE</v>
      </c>
    </row>
    <row r="352" spans="1:12" x14ac:dyDescent="0.3">
      <c r="A352" s="8">
        <v>350</v>
      </c>
      <c r="B352" s="9">
        <v>50202302</v>
      </c>
      <c r="C352" s="10" t="s">
        <v>630</v>
      </c>
      <c r="D352" s="11" t="s">
        <v>630</v>
      </c>
      <c r="E352" s="9" t="s">
        <v>12</v>
      </c>
      <c r="F352" s="12">
        <v>1</v>
      </c>
      <c r="G352" s="27">
        <v>11460</v>
      </c>
      <c r="H352" s="14">
        <v>0</v>
      </c>
      <c r="I352" s="13" t="s">
        <v>1228</v>
      </c>
      <c r="J352" s="27">
        <v>11460</v>
      </c>
      <c r="K352" s="31">
        <v>11460</v>
      </c>
      <c r="L352" t="str">
        <f>+IF(Tabla434[[#This Row],[VALOR UNITARIO INCLUIDO IMPUESTO]]&lt;=Tabla434[[#This Row],[PROMEDIO VALOR UNITARIO INLCUIDO IMPUESTO]],"CUMPLE","NO CUMPLE")</f>
        <v>CUMPLE</v>
      </c>
    </row>
    <row r="353" spans="1:12" x14ac:dyDescent="0.3">
      <c r="A353" s="8">
        <v>351</v>
      </c>
      <c r="B353" s="9">
        <v>50404100</v>
      </c>
      <c r="C353" s="10" t="s">
        <v>631</v>
      </c>
      <c r="D353" s="11" t="s">
        <v>632</v>
      </c>
      <c r="E353" s="9" t="s">
        <v>12</v>
      </c>
      <c r="F353" s="12">
        <v>1</v>
      </c>
      <c r="G353" s="27">
        <v>8437.5</v>
      </c>
      <c r="H353" s="14">
        <v>0.19</v>
      </c>
      <c r="I353" s="27">
        <v>1603.13</v>
      </c>
      <c r="J353" s="27">
        <v>10040.629999999999</v>
      </c>
      <c r="K353" s="31">
        <v>10040.629999999999</v>
      </c>
      <c r="L353" t="str">
        <f>+IF(Tabla434[[#This Row],[VALOR UNITARIO INCLUIDO IMPUESTO]]&lt;=Tabla434[[#This Row],[PROMEDIO VALOR UNITARIO INLCUIDO IMPUESTO]],"CUMPLE","NO CUMPLE")</f>
        <v>CUMPLE</v>
      </c>
    </row>
    <row r="354" spans="1:12" x14ac:dyDescent="0.3">
      <c r="A354" s="8">
        <v>352</v>
      </c>
      <c r="B354" s="9">
        <v>50403700</v>
      </c>
      <c r="C354" s="10" t="s">
        <v>633</v>
      </c>
      <c r="D354" s="11" t="s">
        <v>633</v>
      </c>
      <c r="E354" s="9" t="s">
        <v>22</v>
      </c>
      <c r="F354" s="12">
        <v>1</v>
      </c>
      <c r="G354" s="27">
        <v>65150</v>
      </c>
      <c r="H354" s="14">
        <v>0</v>
      </c>
      <c r="I354" s="13" t="s">
        <v>1228</v>
      </c>
      <c r="J354" s="27">
        <v>65150</v>
      </c>
      <c r="K354" s="31">
        <v>65150</v>
      </c>
      <c r="L354" t="str">
        <f>+IF(Tabla434[[#This Row],[VALOR UNITARIO INCLUIDO IMPUESTO]]&lt;=Tabla434[[#This Row],[PROMEDIO VALOR UNITARIO INLCUIDO IMPUESTO]],"CUMPLE","NO CUMPLE")</f>
        <v>CUMPLE</v>
      </c>
    </row>
    <row r="355" spans="1:12" ht="28.8" x14ac:dyDescent="0.3">
      <c r="A355" s="8">
        <v>353</v>
      </c>
      <c r="B355" s="9">
        <v>47131800</v>
      </c>
      <c r="C355" s="10" t="s">
        <v>634</v>
      </c>
      <c r="D355" s="11" t="s">
        <v>635</v>
      </c>
      <c r="E355" s="9" t="s">
        <v>12</v>
      </c>
      <c r="F355" s="12">
        <v>1</v>
      </c>
      <c r="G355" s="27">
        <v>12114.5</v>
      </c>
      <c r="H355" s="14">
        <v>0.19</v>
      </c>
      <c r="I355" s="27">
        <v>2301.7600000000002</v>
      </c>
      <c r="J355" s="27">
        <v>14416.26</v>
      </c>
      <c r="K355" s="31">
        <v>14416.26</v>
      </c>
      <c r="L355" t="str">
        <f>+IF(Tabla434[[#This Row],[VALOR UNITARIO INCLUIDO IMPUESTO]]&lt;=Tabla434[[#This Row],[PROMEDIO VALOR UNITARIO INLCUIDO IMPUESTO]],"CUMPLE","NO CUMPLE")</f>
        <v>CUMPLE</v>
      </c>
    </row>
    <row r="356" spans="1:12" x14ac:dyDescent="0.3">
      <c r="A356" s="8">
        <v>354</v>
      </c>
      <c r="B356" s="9">
        <v>50407000</v>
      </c>
      <c r="C356" s="10" t="s">
        <v>636</v>
      </c>
      <c r="D356" s="11" t="s">
        <v>637</v>
      </c>
      <c r="E356" s="9" t="s">
        <v>12</v>
      </c>
      <c r="F356" s="12">
        <v>1</v>
      </c>
      <c r="G356" s="27">
        <v>845</v>
      </c>
      <c r="H356" s="14">
        <v>0</v>
      </c>
      <c r="I356" s="13" t="s">
        <v>1228</v>
      </c>
      <c r="J356" s="27">
        <v>845</v>
      </c>
      <c r="K356" s="31">
        <v>845</v>
      </c>
      <c r="L356" t="str">
        <f>+IF(Tabla434[[#This Row],[VALOR UNITARIO INCLUIDO IMPUESTO]]&lt;=Tabla434[[#This Row],[PROMEDIO VALOR UNITARIO INLCUIDO IMPUESTO]],"CUMPLE","NO CUMPLE")</f>
        <v>CUMPLE</v>
      </c>
    </row>
    <row r="357" spans="1:12" x14ac:dyDescent="0.3">
      <c r="A357" s="8">
        <v>436</v>
      </c>
      <c r="B357" s="9">
        <v>50131700</v>
      </c>
      <c r="C357" s="10" t="s">
        <v>638</v>
      </c>
      <c r="D357" s="11" t="s">
        <v>639</v>
      </c>
      <c r="E357" s="9" t="s">
        <v>640</v>
      </c>
      <c r="F357" s="12">
        <v>1</v>
      </c>
      <c r="G357" s="27">
        <v>14935</v>
      </c>
      <c r="H357" s="14">
        <v>0.19</v>
      </c>
      <c r="I357" s="27">
        <v>2837.65</v>
      </c>
      <c r="J357" s="27">
        <v>17772.650000000001</v>
      </c>
      <c r="K357" s="31">
        <v>17772.650000000001</v>
      </c>
      <c r="L357" t="str">
        <f>+IF(Tabla434[[#This Row],[VALOR UNITARIO INCLUIDO IMPUESTO]]&lt;=Tabla434[[#This Row],[PROMEDIO VALOR UNITARIO INLCUIDO IMPUESTO]],"CUMPLE","NO CUMPLE")</f>
        <v>CUMPLE</v>
      </c>
    </row>
    <row r="358" spans="1:12" ht="43.2" x14ac:dyDescent="0.3">
      <c r="A358" s="8">
        <v>356</v>
      </c>
      <c r="B358" s="9">
        <v>50171500</v>
      </c>
      <c r="C358" s="10" t="s">
        <v>641</v>
      </c>
      <c r="D358" s="11" t="s">
        <v>642</v>
      </c>
      <c r="E358" s="9" t="s">
        <v>12</v>
      </c>
      <c r="F358" s="12">
        <v>1</v>
      </c>
      <c r="G358" s="27">
        <v>9213.5</v>
      </c>
      <c r="H358" s="14">
        <v>0.19</v>
      </c>
      <c r="I358" s="27">
        <v>1750.57</v>
      </c>
      <c r="J358" s="27">
        <v>10964.07</v>
      </c>
      <c r="K358" s="31">
        <v>10964.07</v>
      </c>
      <c r="L358" t="str">
        <f>+IF(Tabla434[[#This Row],[VALOR UNITARIO INCLUIDO IMPUESTO]]&lt;=Tabla434[[#This Row],[PROMEDIO VALOR UNITARIO INLCUIDO IMPUESTO]],"CUMPLE","NO CUMPLE")</f>
        <v>CUMPLE</v>
      </c>
    </row>
    <row r="359" spans="1:12" x14ac:dyDescent="0.3">
      <c r="A359" s="8">
        <v>357</v>
      </c>
      <c r="B359" s="9">
        <v>10502000</v>
      </c>
      <c r="C359" s="10" t="s">
        <v>643</v>
      </c>
      <c r="D359" s="11" t="s">
        <v>643</v>
      </c>
      <c r="E359" s="9" t="s">
        <v>22</v>
      </c>
      <c r="F359" s="12">
        <v>1</v>
      </c>
      <c r="G359" s="27">
        <v>32213.5</v>
      </c>
      <c r="H359" s="14">
        <v>0</v>
      </c>
      <c r="I359" s="13" t="s">
        <v>1228</v>
      </c>
      <c r="J359" s="27">
        <v>32213.5</v>
      </c>
      <c r="K359" s="31">
        <v>32213.5</v>
      </c>
      <c r="L359" t="str">
        <f>+IF(Tabla434[[#This Row],[VALOR UNITARIO INCLUIDO IMPUESTO]]&lt;=Tabla434[[#This Row],[PROMEDIO VALOR UNITARIO INLCUIDO IMPUESTO]],"CUMPLE","NO CUMPLE")</f>
        <v>CUMPLE</v>
      </c>
    </row>
    <row r="360" spans="1:12" x14ac:dyDescent="0.3">
      <c r="A360" s="8">
        <v>358</v>
      </c>
      <c r="B360" s="9">
        <v>50221300</v>
      </c>
      <c r="C360" s="10" t="s">
        <v>644</v>
      </c>
      <c r="D360" s="11" t="s">
        <v>645</v>
      </c>
      <c r="E360" s="9" t="s">
        <v>12</v>
      </c>
      <c r="F360" s="12">
        <v>1</v>
      </c>
      <c r="G360" s="27">
        <v>131200.5</v>
      </c>
      <c r="H360" s="14">
        <v>0.19</v>
      </c>
      <c r="I360" s="27">
        <v>24928.1</v>
      </c>
      <c r="J360" s="27">
        <v>156128.6</v>
      </c>
      <c r="K360" s="31">
        <v>156128.6</v>
      </c>
      <c r="L360" t="str">
        <f>+IF(Tabla434[[#This Row],[VALOR UNITARIO INCLUIDO IMPUESTO]]&lt;=Tabla434[[#This Row],[PROMEDIO VALOR UNITARIO INLCUIDO IMPUESTO]],"CUMPLE","NO CUMPLE")</f>
        <v>CUMPLE</v>
      </c>
    </row>
    <row r="361" spans="1:12" x14ac:dyDescent="0.3">
      <c r="A361" s="8">
        <v>359</v>
      </c>
      <c r="B361" s="9">
        <v>50221300</v>
      </c>
      <c r="C361" s="10" t="s">
        <v>646</v>
      </c>
      <c r="D361" s="11" t="s">
        <v>647</v>
      </c>
      <c r="E361" s="9" t="s">
        <v>12</v>
      </c>
      <c r="F361" s="12">
        <v>1</v>
      </c>
      <c r="G361" s="27">
        <v>24185</v>
      </c>
      <c r="H361" s="14">
        <v>0</v>
      </c>
      <c r="I361" s="13" t="s">
        <v>1228</v>
      </c>
      <c r="J361" s="27">
        <v>24185</v>
      </c>
      <c r="K361" s="31">
        <v>24185</v>
      </c>
      <c r="L361" t="str">
        <f>+IF(Tabla434[[#This Row],[VALOR UNITARIO INCLUIDO IMPUESTO]]&lt;=Tabla434[[#This Row],[PROMEDIO VALOR UNITARIO INLCUIDO IMPUESTO]],"CUMPLE","NO CUMPLE")</f>
        <v>CUMPLE</v>
      </c>
    </row>
    <row r="362" spans="1:12" x14ac:dyDescent="0.3">
      <c r="A362" s="8">
        <v>360</v>
      </c>
      <c r="B362" s="9">
        <v>50404800</v>
      </c>
      <c r="C362" s="10" t="s">
        <v>648</v>
      </c>
      <c r="D362" s="11" t="s">
        <v>648</v>
      </c>
      <c r="E362" s="9" t="s">
        <v>22</v>
      </c>
      <c r="F362" s="12">
        <v>1</v>
      </c>
      <c r="G362" s="27">
        <v>72356.5</v>
      </c>
      <c r="H362" s="14">
        <v>0</v>
      </c>
      <c r="I362" s="13" t="s">
        <v>1228</v>
      </c>
      <c r="J362" s="27">
        <v>72356.5</v>
      </c>
      <c r="K362" s="31">
        <v>72356.5</v>
      </c>
      <c r="L362" t="str">
        <f>+IF(Tabla434[[#This Row],[VALOR UNITARIO INCLUIDO IMPUESTO]]&lt;=Tabla434[[#This Row],[PROMEDIO VALOR UNITARIO INLCUIDO IMPUESTO]],"CUMPLE","NO CUMPLE")</f>
        <v>CUMPLE</v>
      </c>
    </row>
    <row r="363" spans="1:12" x14ac:dyDescent="0.3">
      <c r="A363" s="8">
        <v>361</v>
      </c>
      <c r="B363" s="9">
        <v>50404800</v>
      </c>
      <c r="C363" s="10" t="s">
        <v>649</v>
      </c>
      <c r="D363" s="11" t="s">
        <v>649</v>
      </c>
      <c r="E363" s="9" t="s">
        <v>22</v>
      </c>
      <c r="F363" s="12">
        <v>1</v>
      </c>
      <c r="G363" s="27">
        <v>134400</v>
      </c>
      <c r="H363" s="14">
        <v>0</v>
      </c>
      <c r="I363" s="13" t="s">
        <v>1228</v>
      </c>
      <c r="J363" s="27">
        <v>134400</v>
      </c>
      <c r="K363" s="31">
        <v>134400</v>
      </c>
      <c r="L363" t="str">
        <f>+IF(Tabla434[[#This Row],[VALOR UNITARIO INCLUIDO IMPUESTO]]&lt;=Tabla434[[#This Row],[PROMEDIO VALOR UNITARIO INLCUIDO IMPUESTO]],"CUMPLE","NO CUMPLE")</f>
        <v>CUMPLE</v>
      </c>
    </row>
    <row r="364" spans="1:12" x14ac:dyDescent="0.3">
      <c r="A364" s="8">
        <v>362</v>
      </c>
      <c r="B364" s="9">
        <v>50171800</v>
      </c>
      <c r="C364" s="10" t="s">
        <v>650</v>
      </c>
      <c r="D364" s="11" t="s">
        <v>651</v>
      </c>
      <c r="E364" s="9" t="s">
        <v>12</v>
      </c>
      <c r="F364" s="12">
        <v>1</v>
      </c>
      <c r="G364" s="27">
        <v>17145</v>
      </c>
      <c r="H364" s="14">
        <v>0.19</v>
      </c>
      <c r="I364" s="27">
        <v>3257.55</v>
      </c>
      <c r="J364" s="27">
        <v>20402.55</v>
      </c>
      <c r="K364" s="31">
        <v>20402.55</v>
      </c>
      <c r="L364" t="str">
        <f>+IF(Tabla434[[#This Row],[VALOR UNITARIO INCLUIDO IMPUESTO]]&lt;=Tabla434[[#This Row],[PROMEDIO VALOR UNITARIO INLCUIDO IMPUESTO]],"CUMPLE","NO CUMPLE")</f>
        <v>CUMPLE</v>
      </c>
    </row>
    <row r="365" spans="1:12" x14ac:dyDescent="0.3">
      <c r="A365" s="8">
        <v>363</v>
      </c>
      <c r="B365" s="9">
        <v>50171800</v>
      </c>
      <c r="C365" s="10" t="s">
        <v>652</v>
      </c>
      <c r="D365" s="11" t="s">
        <v>652</v>
      </c>
      <c r="E365" s="9" t="s">
        <v>12</v>
      </c>
      <c r="F365" s="12">
        <v>1</v>
      </c>
      <c r="G365" s="27">
        <v>14220</v>
      </c>
      <c r="H365" s="14">
        <v>0.19</v>
      </c>
      <c r="I365" s="27">
        <v>2701.8</v>
      </c>
      <c r="J365" s="27">
        <v>16921.8</v>
      </c>
      <c r="K365" s="31">
        <v>16921.8</v>
      </c>
      <c r="L365" t="str">
        <f>+IF(Tabla434[[#This Row],[VALOR UNITARIO INCLUIDO IMPUESTO]]&lt;=Tabla434[[#This Row],[PROMEDIO VALOR UNITARIO INLCUIDO IMPUESTO]],"CUMPLE","NO CUMPLE")</f>
        <v>CUMPLE</v>
      </c>
    </row>
    <row r="366" spans="1:12" ht="28.8" x14ac:dyDescent="0.3">
      <c r="A366" s="8">
        <v>364</v>
      </c>
      <c r="B366" s="9">
        <v>50181900</v>
      </c>
      <c r="C366" s="10" t="s">
        <v>653</v>
      </c>
      <c r="D366" s="11" t="s">
        <v>654</v>
      </c>
      <c r="E366" s="9" t="s">
        <v>12</v>
      </c>
      <c r="F366" s="12">
        <v>1</v>
      </c>
      <c r="G366" s="27">
        <v>116500</v>
      </c>
      <c r="H366" s="14">
        <v>0.19</v>
      </c>
      <c r="I366" s="27">
        <v>22135</v>
      </c>
      <c r="J366" s="27">
        <v>138635</v>
      </c>
      <c r="K366" s="31">
        <v>138635</v>
      </c>
      <c r="L366" t="str">
        <f>+IF(Tabla434[[#This Row],[VALOR UNITARIO INCLUIDO IMPUESTO]]&lt;=Tabla434[[#This Row],[PROMEDIO VALOR UNITARIO INLCUIDO IMPUESTO]],"CUMPLE","NO CUMPLE")</f>
        <v>CUMPLE</v>
      </c>
    </row>
    <row r="367" spans="1:12" x14ac:dyDescent="0.3">
      <c r="A367" s="8">
        <v>365</v>
      </c>
      <c r="B367" s="9">
        <v>50161509</v>
      </c>
      <c r="C367" s="10" t="s">
        <v>655</v>
      </c>
      <c r="D367" s="11" t="s">
        <v>655</v>
      </c>
      <c r="E367" s="9" t="s">
        <v>22</v>
      </c>
      <c r="F367" s="12">
        <v>1</v>
      </c>
      <c r="G367" s="27">
        <v>71808.5</v>
      </c>
      <c r="H367" s="14">
        <v>0</v>
      </c>
      <c r="I367" s="13" t="s">
        <v>1228</v>
      </c>
      <c r="J367" s="27">
        <v>71808.5</v>
      </c>
      <c r="K367" s="31">
        <v>71808.5</v>
      </c>
      <c r="L367" t="str">
        <f>+IF(Tabla434[[#This Row],[VALOR UNITARIO INCLUIDO IMPUESTO]]&lt;=Tabla434[[#This Row],[PROMEDIO VALOR UNITARIO INLCUIDO IMPUESTO]],"CUMPLE","NO CUMPLE")</f>
        <v>CUMPLE</v>
      </c>
    </row>
    <row r="368" spans="1:12" x14ac:dyDescent="0.3">
      <c r="A368" s="8">
        <v>366</v>
      </c>
      <c r="B368" s="9">
        <v>47131800</v>
      </c>
      <c r="C368" s="10" t="s">
        <v>656</v>
      </c>
      <c r="D368" s="11" t="s">
        <v>657</v>
      </c>
      <c r="E368" s="9" t="s">
        <v>12</v>
      </c>
      <c r="F368" s="12">
        <v>1</v>
      </c>
      <c r="G368" s="27">
        <v>13435</v>
      </c>
      <c r="H368" s="14">
        <v>0.19</v>
      </c>
      <c r="I368" s="27">
        <v>2552.65</v>
      </c>
      <c r="J368" s="27">
        <v>15987.65</v>
      </c>
      <c r="K368" s="31">
        <v>15987.65</v>
      </c>
      <c r="L368" t="str">
        <f>+IF(Tabla434[[#This Row],[VALOR UNITARIO INCLUIDO IMPUESTO]]&lt;=Tabla434[[#This Row],[PROMEDIO VALOR UNITARIO INLCUIDO IMPUESTO]],"CUMPLE","NO CUMPLE")</f>
        <v>CUMPLE</v>
      </c>
    </row>
    <row r="369" spans="1:12" x14ac:dyDescent="0.3">
      <c r="A369" s="8">
        <v>367</v>
      </c>
      <c r="B369" s="9">
        <v>47131800</v>
      </c>
      <c r="C369" s="10" t="s">
        <v>658</v>
      </c>
      <c r="D369" s="11" t="s">
        <v>659</v>
      </c>
      <c r="E369" s="9" t="s">
        <v>12</v>
      </c>
      <c r="F369" s="12">
        <v>1</v>
      </c>
      <c r="G369" s="27">
        <v>8600</v>
      </c>
      <c r="H369" s="14">
        <v>0.19</v>
      </c>
      <c r="I369" s="27">
        <v>1634</v>
      </c>
      <c r="J369" s="27">
        <v>10234</v>
      </c>
      <c r="K369" s="31">
        <v>10234</v>
      </c>
      <c r="L369" t="str">
        <f>+IF(Tabla434[[#This Row],[VALOR UNITARIO INCLUIDO IMPUESTO]]&lt;=Tabla434[[#This Row],[PROMEDIO VALOR UNITARIO INLCUIDO IMPUESTO]],"CUMPLE","NO CUMPLE")</f>
        <v>CUMPLE</v>
      </c>
    </row>
    <row r="370" spans="1:12" ht="28.8" x14ac:dyDescent="0.3">
      <c r="A370" s="8">
        <v>368</v>
      </c>
      <c r="B370" s="9">
        <v>53131608</v>
      </c>
      <c r="C370" s="10" t="s">
        <v>660</v>
      </c>
      <c r="D370" s="11" t="s">
        <v>661</v>
      </c>
      <c r="E370" s="9" t="s">
        <v>12</v>
      </c>
      <c r="F370" s="12">
        <v>1</v>
      </c>
      <c r="G370" s="27">
        <v>16707.5</v>
      </c>
      <c r="H370" s="14">
        <v>0.19</v>
      </c>
      <c r="I370" s="27">
        <v>3174.43</v>
      </c>
      <c r="J370" s="27">
        <v>19881.93</v>
      </c>
      <c r="K370" s="31">
        <v>19881.93</v>
      </c>
      <c r="L370" t="str">
        <f>+IF(Tabla434[[#This Row],[VALOR UNITARIO INCLUIDO IMPUESTO]]&lt;=Tabla434[[#This Row],[PROMEDIO VALOR UNITARIO INLCUIDO IMPUESTO]],"CUMPLE","NO CUMPLE")</f>
        <v>CUMPLE</v>
      </c>
    </row>
    <row r="371" spans="1:12" ht="43.2" x14ac:dyDescent="0.3">
      <c r="A371" s="8">
        <v>316</v>
      </c>
      <c r="B371" s="9">
        <v>50202200</v>
      </c>
      <c r="C371" s="10" t="s">
        <v>662</v>
      </c>
      <c r="D371" s="11" t="s">
        <v>663</v>
      </c>
      <c r="E371" s="9" t="s">
        <v>12</v>
      </c>
      <c r="F371" s="12">
        <v>1</v>
      </c>
      <c r="G371" s="27">
        <v>318246</v>
      </c>
      <c r="H371" s="14">
        <v>0.05</v>
      </c>
      <c r="I371" s="27">
        <v>15912.3</v>
      </c>
      <c r="J371" s="27">
        <v>334158.3</v>
      </c>
      <c r="K371" s="31">
        <v>334158.3</v>
      </c>
      <c r="L371" t="str">
        <f>+IF(Tabla434[[#This Row],[VALOR UNITARIO INCLUIDO IMPUESTO]]&lt;=Tabla434[[#This Row],[PROMEDIO VALOR UNITARIO INLCUIDO IMPUESTO]],"CUMPLE","NO CUMPLE")</f>
        <v>CUMPLE</v>
      </c>
    </row>
    <row r="372" spans="1:12" x14ac:dyDescent="0.3">
      <c r="A372" s="8">
        <v>370</v>
      </c>
      <c r="B372" s="9">
        <v>50161800</v>
      </c>
      <c r="C372" s="10" t="s">
        <v>664</v>
      </c>
      <c r="D372" s="11" t="s">
        <v>664</v>
      </c>
      <c r="E372" s="9" t="s">
        <v>12</v>
      </c>
      <c r="F372" s="12">
        <v>1</v>
      </c>
      <c r="G372" s="27">
        <v>56319</v>
      </c>
      <c r="H372" s="14">
        <v>0.19</v>
      </c>
      <c r="I372" s="27">
        <v>10700.61</v>
      </c>
      <c r="J372" s="27">
        <v>67019.61</v>
      </c>
      <c r="K372" s="31">
        <v>67019.61</v>
      </c>
      <c r="L372" t="str">
        <f>+IF(Tabla434[[#This Row],[VALOR UNITARIO INCLUIDO IMPUESTO]]&lt;=Tabla434[[#This Row],[PROMEDIO VALOR UNITARIO INLCUIDO IMPUESTO]],"CUMPLE","NO CUMPLE")</f>
        <v>CUMPLE</v>
      </c>
    </row>
    <row r="373" spans="1:12" x14ac:dyDescent="0.3">
      <c r="A373" s="8">
        <v>371</v>
      </c>
      <c r="B373" s="9">
        <v>10214000</v>
      </c>
      <c r="C373" s="10" t="s">
        <v>665</v>
      </c>
      <c r="D373" s="11" t="s">
        <v>666</v>
      </c>
      <c r="E373" s="9" t="s">
        <v>22</v>
      </c>
      <c r="F373" s="12">
        <v>1</v>
      </c>
      <c r="G373" s="27">
        <v>19418.5</v>
      </c>
      <c r="H373" s="14">
        <v>0</v>
      </c>
      <c r="I373" s="13" t="s">
        <v>1228</v>
      </c>
      <c r="J373" s="27">
        <v>19418.5</v>
      </c>
      <c r="K373" s="31">
        <v>19418.5</v>
      </c>
      <c r="L373" t="str">
        <f>+IF(Tabla434[[#This Row],[VALOR UNITARIO INCLUIDO IMPUESTO]]&lt;=Tabla434[[#This Row],[PROMEDIO VALOR UNITARIO INLCUIDO IMPUESTO]],"CUMPLE","NO CUMPLE")</f>
        <v>CUMPLE</v>
      </c>
    </row>
    <row r="374" spans="1:12" ht="43.2" x14ac:dyDescent="0.3">
      <c r="A374" s="8">
        <v>369</v>
      </c>
      <c r="B374" s="9">
        <v>50202200</v>
      </c>
      <c r="C374" s="10" t="s">
        <v>667</v>
      </c>
      <c r="D374" s="11" t="s">
        <v>668</v>
      </c>
      <c r="E374" s="9" t="s">
        <v>12</v>
      </c>
      <c r="F374" s="12">
        <v>1</v>
      </c>
      <c r="G374" s="27">
        <v>205400</v>
      </c>
      <c r="H374" s="14">
        <v>0.05</v>
      </c>
      <c r="I374" s="27">
        <v>10270</v>
      </c>
      <c r="J374" s="27">
        <v>215670</v>
      </c>
      <c r="K374" s="31">
        <v>215670</v>
      </c>
      <c r="L374" t="str">
        <f>+IF(Tabla434[[#This Row],[VALOR UNITARIO INCLUIDO IMPUESTO]]&lt;=Tabla434[[#This Row],[PROMEDIO VALOR UNITARIO INLCUIDO IMPUESTO]],"CUMPLE","NO CUMPLE")</f>
        <v>CUMPLE</v>
      </c>
    </row>
    <row r="375" spans="1:12" ht="43.2" x14ac:dyDescent="0.3">
      <c r="A375" s="8">
        <v>372</v>
      </c>
      <c r="B375" s="9">
        <v>50202200</v>
      </c>
      <c r="C375" s="10" t="s">
        <v>669</v>
      </c>
      <c r="D375" s="11" t="s">
        <v>670</v>
      </c>
      <c r="E375" s="9" t="s">
        <v>12</v>
      </c>
      <c r="F375" s="12">
        <v>1</v>
      </c>
      <c r="G375" s="27">
        <v>99500</v>
      </c>
      <c r="H375" s="14">
        <v>0.19</v>
      </c>
      <c r="I375" s="27">
        <v>18905</v>
      </c>
      <c r="J375" s="27">
        <v>118405</v>
      </c>
      <c r="K375" s="31">
        <v>118405</v>
      </c>
      <c r="L375" t="str">
        <f>+IF(Tabla434[[#This Row],[VALOR UNITARIO INCLUIDO IMPUESTO]]&lt;=Tabla434[[#This Row],[PROMEDIO VALOR UNITARIO INLCUIDO IMPUESTO]],"CUMPLE","NO CUMPLE")</f>
        <v>CUMPLE</v>
      </c>
    </row>
    <row r="376" spans="1:12" ht="28.8" x14ac:dyDescent="0.3">
      <c r="A376" s="8">
        <v>374</v>
      </c>
      <c r="B376" s="9">
        <v>50202503</v>
      </c>
      <c r="C376" s="10" t="s">
        <v>671</v>
      </c>
      <c r="D376" s="11" t="s">
        <v>672</v>
      </c>
      <c r="E376" s="9" t="s">
        <v>12</v>
      </c>
      <c r="F376" s="12">
        <v>1</v>
      </c>
      <c r="G376" s="27">
        <v>34532</v>
      </c>
      <c r="H376" s="14">
        <v>0.19</v>
      </c>
      <c r="I376" s="27">
        <v>6561.08</v>
      </c>
      <c r="J376" s="27">
        <v>41093.08</v>
      </c>
      <c r="K376" s="31">
        <v>41093.08</v>
      </c>
      <c r="L376" t="str">
        <f>+IF(Tabla434[[#This Row],[VALOR UNITARIO INCLUIDO IMPUESTO]]&lt;=Tabla434[[#This Row],[PROMEDIO VALOR UNITARIO INLCUIDO IMPUESTO]],"CUMPLE","NO CUMPLE")</f>
        <v>CUMPLE</v>
      </c>
    </row>
    <row r="377" spans="1:12" x14ac:dyDescent="0.3">
      <c r="A377" s="8">
        <v>375</v>
      </c>
      <c r="B377" s="9">
        <v>50202409</v>
      </c>
      <c r="C377" s="10" t="s">
        <v>673</v>
      </c>
      <c r="D377" s="11" t="s">
        <v>673</v>
      </c>
      <c r="E377" s="9" t="s">
        <v>12</v>
      </c>
      <c r="F377" s="12">
        <v>1</v>
      </c>
      <c r="G377" s="27">
        <v>13115</v>
      </c>
      <c r="H377" s="14">
        <v>0.19</v>
      </c>
      <c r="I377" s="27">
        <v>2491.85</v>
      </c>
      <c r="J377" s="27">
        <v>15606.85</v>
      </c>
      <c r="K377" s="31">
        <v>15606.85</v>
      </c>
      <c r="L377" t="str">
        <f>+IF(Tabla434[[#This Row],[VALOR UNITARIO INCLUIDO IMPUESTO]]&lt;=Tabla434[[#This Row],[PROMEDIO VALOR UNITARIO INLCUIDO IMPUESTO]],"CUMPLE","NO CUMPLE")</f>
        <v>CUMPLE</v>
      </c>
    </row>
    <row r="378" spans="1:12" ht="28.8" x14ac:dyDescent="0.3">
      <c r="A378" s="8">
        <v>376</v>
      </c>
      <c r="B378" s="9" t="s">
        <v>674</v>
      </c>
      <c r="C378" s="10" t="s">
        <v>675</v>
      </c>
      <c r="D378" s="11" t="s">
        <v>676</v>
      </c>
      <c r="E378" s="9" t="s">
        <v>12</v>
      </c>
      <c r="F378" s="12">
        <v>1</v>
      </c>
      <c r="G378" s="27">
        <v>18326</v>
      </c>
      <c r="H378" s="14">
        <v>0.19</v>
      </c>
      <c r="I378" s="27">
        <v>3481.94</v>
      </c>
      <c r="J378" s="27">
        <v>21807.94</v>
      </c>
      <c r="K378" s="31">
        <v>21807.940000000002</v>
      </c>
      <c r="L378" t="str">
        <f>+IF(Tabla434[[#This Row],[VALOR UNITARIO INCLUIDO IMPUESTO]]&lt;=Tabla434[[#This Row],[PROMEDIO VALOR UNITARIO INLCUIDO IMPUESTO]],"CUMPLE","NO CUMPLE")</f>
        <v>CUMPLE</v>
      </c>
    </row>
    <row r="379" spans="1:12" ht="28.8" x14ac:dyDescent="0.3">
      <c r="A379" s="8">
        <v>377</v>
      </c>
      <c r="B379" s="9">
        <v>50202400</v>
      </c>
      <c r="C379" s="10" t="s">
        <v>677</v>
      </c>
      <c r="D379" s="11" t="s">
        <v>678</v>
      </c>
      <c r="E379" s="9" t="s">
        <v>12</v>
      </c>
      <c r="F379" s="12">
        <v>1</v>
      </c>
      <c r="G379" s="27">
        <v>19835</v>
      </c>
      <c r="H379" s="14">
        <v>0</v>
      </c>
      <c r="I379" s="13" t="s">
        <v>1228</v>
      </c>
      <c r="J379" s="27">
        <v>19835</v>
      </c>
      <c r="K379" s="31">
        <v>19835</v>
      </c>
      <c r="L379" t="str">
        <f>+IF(Tabla434[[#This Row],[VALOR UNITARIO INCLUIDO IMPUESTO]]&lt;=Tabla434[[#This Row],[PROMEDIO VALOR UNITARIO INLCUIDO IMPUESTO]],"CUMPLE","NO CUMPLE")</f>
        <v>CUMPLE</v>
      </c>
    </row>
    <row r="380" spans="1:12" ht="28.8" x14ac:dyDescent="0.3">
      <c r="A380" s="8">
        <v>373</v>
      </c>
      <c r="B380" s="9">
        <v>50202200</v>
      </c>
      <c r="C380" s="10" t="s">
        <v>679</v>
      </c>
      <c r="D380" s="11" t="s">
        <v>680</v>
      </c>
      <c r="E380" s="9" t="s">
        <v>12</v>
      </c>
      <c r="F380" s="12">
        <v>1</v>
      </c>
      <c r="G380" s="27">
        <v>181425</v>
      </c>
      <c r="H380" s="14">
        <v>0.19</v>
      </c>
      <c r="I380" s="27">
        <v>34470.75</v>
      </c>
      <c r="J380" s="27">
        <v>215895.75</v>
      </c>
      <c r="K380" s="31">
        <v>215895.75</v>
      </c>
      <c r="L380" t="str">
        <f>+IF(Tabla434[[#This Row],[VALOR UNITARIO INCLUIDO IMPUESTO]]&lt;=Tabla434[[#This Row],[PROMEDIO VALOR UNITARIO INLCUIDO IMPUESTO]],"CUMPLE","NO CUMPLE")</f>
        <v>CUMPLE</v>
      </c>
    </row>
    <row r="381" spans="1:12" x14ac:dyDescent="0.3">
      <c r="A381" s="8">
        <v>379</v>
      </c>
      <c r="B381" s="9">
        <v>50303900</v>
      </c>
      <c r="C381" s="10" t="s">
        <v>681</v>
      </c>
      <c r="D381" s="11" t="s">
        <v>682</v>
      </c>
      <c r="E381" s="9" t="s">
        <v>22</v>
      </c>
      <c r="F381" s="12">
        <v>1</v>
      </c>
      <c r="G381" s="27">
        <v>48305</v>
      </c>
      <c r="H381" s="14">
        <v>0</v>
      </c>
      <c r="I381" s="13" t="s">
        <v>1228</v>
      </c>
      <c r="J381" s="27">
        <v>48305</v>
      </c>
      <c r="K381" s="31">
        <v>48305</v>
      </c>
      <c r="L381" t="str">
        <f>+IF(Tabla434[[#This Row],[VALOR UNITARIO INCLUIDO IMPUESTO]]&lt;=Tabla434[[#This Row],[PROMEDIO VALOR UNITARIO INLCUIDO IMPUESTO]],"CUMPLE","NO CUMPLE")</f>
        <v>CUMPLE</v>
      </c>
    </row>
    <row r="382" spans="1:12" x14ac:dyDescent="0.3">
      <c r="A382" s="8">
        <v>622</v>
      </c>
      <c r="B382" s="9">
        <v>50131700</v>
      </c>
      <c r="C382" s="10" t="s">
        <v>683</v>
      </c>
      <c r="D382" s="11" t="s">
        <v>684</v>
      </c>
      <c r="E382" s="9" t="s">
        <v>217</v>
      </c>
      <c r="F382" s="12">
        <v>1</v>
      </c>
      <c r="G382" s="27">
        <v>14731.5</v>
      </c>
      <c r="H382" s="14">
        <v>0.19</v>
      </c>
      <c r="I382" s="27">
        <v>2798.99</v>
      </c>
      <c r="J382" s="27">
        <v>17530.490000000002</v>
      </c>
      <c r="K382" s="31">
        <v>17530.490000000002</v>
      </c>
      <c r="L382" t="str">
        <f>+IF(Tabla434[[#This Row],[VALOR UNITARIO INCLUIDO IMPUESTO]]&lt;=Tabla434[[#This Row],[PROMEDIO VALOR UNITARIO INLCUIDO IMPUESTO]],"CUMPLE","NO CUMPLE")</f>
        <v>CUMPLE</v>
      </c>
    </row>
    <row r="383" spans="1:12" ht="28.8" x14ac:dyDescent="0.3">
      <c r="A383" s="8">
        <v>381</v>
      </c>
      <c r="B383" s="9">
        <v>50466400</v>
      </c>
      <c r="C383" s="10" t="s">
        <v>685</v>
      </c>
      <c r="D383" s="11" t="s">
        <v>686</v>
      </c>
      <c r="E383" s="9" t="s">
        <v>12</v>
      </c>
      <c r="F383" s="12">
        <v>1</v>
      </c>
      <c r="G383" s="27">
        <v>57412.5</v>
      </c>
      <c r="H383" s="14">
        <v>0.19</v>
      </c>
      <c r="I383" s="27">
        <v>10908.38</v>
      </c>
      <c r="J383" s="27">
        <v>68320.88</v>
      </c>
      <c r="K383" s="31">
        <v>68320.88</v>
      </c>
      <c r="L383" t="str">
        <f>+IF(Tabla434[[#This Row],[VALOR UNITARIO INCLUIDO IMPUESTO]]&lt;=Tabla434[[#This Row],[PROMEDIO VALOR UNITARIO INLCUIDO IMPUESTO]],"CUMPLE","NO CUMPLE")</f>
        <v>CUMPLE</v>
      </c>
    </row>
    <row r="384" spans="1:12" x14ac:dyDescent="0.3">
      <c r="A384" s="8">
        <v>382</v>
      </c>
      <c r="B384" s="9">
        <v>50404100</v>
      </c>
      <c r="C384" s="10" t="s">
        <v>687</v>
      </c>
      <c r="D384" s="11" t="s">
        <v>688</v>
      </c>
      <c r="E384" s="9" t="s">
        <v>12</v>
      </c>
      <c r="F384" s="12">
        <v>1</v>
      </c>
      <c r="G384" s="27">
        <v>10332.5</v>
      </c>
      <c r="H384" s="14">
        <v>0.19</v>
      </c>
      <c r="I384" s="27">
        <v>1963.18</v>
      </c>
      <c r="J384" s="27">
        <v>12295.68</v>
      </c>
      <c r="K384" s="31">
        <v>12295.68</v>
      </c>
      <c r="L384" t="str">
        <f>+IF(Tabla434[[#This Row],[VALOR UNITARIO INCLUIDO IMPUESTO]]&lt;=Tabla434[[#This Row],[PROMEDIO VALOR UNITARIO INLCUIDO IMPUESTO]],"CUMPLE","NO CUMPLE")</f>
        <v>CUMPLE</v>
      </c>
    </row>
    <row r="385" spans="1:12" x14ac:dyDescent="0.3">
      <c r="A385" s="8">
        <v>383</v>
      </c>
      <c r="B385" s="9">
        <v>50404100</v>
      </c>
      <c r="C385" s="10" t="s">
        <v>689</v>
      </c>
      <c r="D385" s="11" t="s">
        <v>690</v>
      </c>
      <c r="E385" s="9" t="s">
        <v>12</v>
      </c>
      <c r="F385" s="12">
        <v>1</v>
      </c>
      <c r="G385" s="27">
        <v>7835</v>
      </c>
      <c r="H385" s="14">
        <v>0.19</v>
      </c>
      <c r="I385" s="27">
        <v>1488.65</v>
      </c>
      <c r="J385" s="27">
        <v>9323.65</v>
      </c>
      <c r="K385" s="31">
        <v>9323.65</v>
      </c>
      <c r="L385" t="str">
        <f>+IF(Tabla434[[#This Row],[VALOR UNITARIO INCLUIDO IMPUESTO]]&lt;=Tabla434[[#This Row],[PROMEDIO VALOR UNITARIO INLCUIDO IMPUESTO]],"CUMPLE","NO CUMPLE")</f>
        <v>CUMPLE</v>
      </c>
    </row>
    <row r="386" spans="1:12" ht="28.8" x14ac:dyDescent="0.3">
      <c r="A386" s="8">
        <v>698</v>
      </c>
      <c r="B386" s="9">
        <v>50131700</v>
      </c>
      <c r="C386" s="10" t="s">
        <v>691</v>
      </c>
      <c r="D386" s="11" t="s">
        <v>692</v>
      </c>
      <c r="E386" s="9" t="s">
        <v>12</v>
      </c>
      <c r="F386" s="12">
        <v>1</v>
      </c>
      <c r="G386" s="27">
        <v>23173</v>
      </c>
      <c r="H386" s="14">
        <v>0.19</v>
      </c>
      <c r="I386" s="27">
        <v>4402.87</v>
      </c>
      <c r="J386" s="27">
        <v>27575.87</v>
      </c>
      <c r="K386" s="31">
        <v>27575.87</v>
      </c>
      <c r="L386" t="str">
        <f>+IF(Tabla434[[#This Row],[VALOR UNITARIO INCLUIDO IMPUESTO]]&lt;=Tabla434[[#This Row],[PROMEDIO VALOR UNITARIO INLCUIDO IMPUESTO]],"CUMPLE","NO CUMPLE")</f>
        <v>CUMPLE</v>
      </c>
    </row>
    <row r="387" spans="1:12" x14ac:dyDescent="0.3">
      <c r="A387" s="8">
        <v>699</v>
      </c>
      <c r="B387" s="9">
        <v>50131700</v>
      </c>
      <c r="C387" s="10" t="s">
        <v>693</v>
      </c>
      <c r="D387" s="11" t="s">
        <v>693</v>
      </c>
      <c r="E387" s="9" t="s">
        <v>12</v>
      </c>
      <c r="F387" s="12">
        <v>1</v>
      </c>
      <c r="G387" s="27">
        <v>23173</v>
      </c>
      <c r="H387" s="14">
        <v>0.19</v>
      </c>
      <c r="I387" s="27">
        <v>4402.87</v>
      </c>
      <c r="J387" s="27">
        <v>27575.87</v>
      </c>
      <c r="K387" s="31">
        <v>27575.87</v>
      </c>
      <c r="L387" t="str">
        <f>+IF(Tabla434[[#This Row],[VALOR UNITARIO INCLUIDO IMPUESTO]]&lt;=Tabla434[[#This Row],[PROMEDIO VALOR UNITARIO INLCUIDO IMPUESTO]],"CUMPLE","NO CUMPLE")</f>
        <v>CUMPLE</v>
      </c>
    </row>
    <row r="388" spans="1:12" ht="57.6" x14ac:dyDescent="0.3">
      <c r="A388" s="8">
        <v>227</v>
      </c>
      <c r="B388" s="9">
        <v>50131701</v>
      </c>
      <c r="C388" s="10" t="s">
        <v>694</v>
      </c>
      <c r="D388" s="11" t="s">
        <v>695</v>
      </c>
      <c r="E388" s="9" t="s">
        <v>12</v>
      </c>
      <c r="F388" s="12">
        <v>1</v>
      </c>
      <c r="G388" s="27">
        <v>39940</v>
      </c>
      <c r="H388" s="14">
        <v>0</v>
      </c>
      <c r="I388" s="13" t="s">
        <v>1228</v>
      </c>
      <c r="J388" s="27">
        <v>39940</v>
      </c>
      <c r="K388" s="31">
        <v>39940</v>
      </c>
      <c r="L388" t="str">
        <f>+IF(Tabla434[[#This Row],[VALOR UNITARIO INCLUIDO IMPUESTO]]&lt;=Tabla434[[#This Row],[PROMEDIO VALOR UNITARIO INLCUIDO IMPUESTO]],"CUMPLE","NO CUMPLE")</f>
        <v>CUMPLE</v>
      </c>
    </row>
    <row r="389" spans="1:12" ht="28.8" x14ac:dyDescent="0.3">
      <c r="A389" s="8">
        <v>437</v>
      </c>
      <c r="B389" s="9">
        <v>50151500</v>
      </c>
      <c r="C389" s="10" t="s">
        <v>696</v>
      </c>
      <c r="D389" s="11" t="s">
        <v>697</v>
      </c>
      <c r="E389" s="9" t="s">
        <v>22</v>
      </c>
      <c r="F389" s="12">
        <v>1</v>
      </c>
      <c r="G389" s="27">
        <v>19963.5</v>
      </c>
      <c r="H389" s="14">
        <v>0.19</v>
      </c>
      <c r="I389" s="27">
        <v>3793.07</v>
      </c>
      <c r="J389" s="27">
        <v>23756.57</v>
      </c>
      <c r="K389" s="31">
        <v>23756.57</v>
      </c>
      <c r="L389" t="str">
        <f>+IF(Tabla434[[#This Row],[VALOR UNITARIO INCLUIDO IMPUESTO]]&lt;=Tabla434[[#This Row],[PROMEDIO VALOR UNITARIO INLCUIDO IMPUESTO]],"CUMPLE","NO CUMPLE")</f>
        <v>CUMPLE</v>
      </c>
    </row>
    <row r="390" spans="1:12" x14ac:dyDescent="0.3">
      <c r="A390" s="8">
        <v>388</v>
      </c>
      <c r="B390" s="9">
        <v>50404600</v>
      </c>
      <c r="C390" s="10" t="s">
        <v>698</v>
      </c>
      <c r="D390" s="11" t="s">
        <v>698</v>
      </c>
      <c r="E390" s="9" t="s">
        <v>22</v>
      </c>
      <c r="F390" s="12">
        <v>1</v>
      </c>
      <c r="G390" s="27">
        <v>10910</v>
      </c>
      <c r="H390" s="14">
        <v>0</v>
      </c>
      <c r="I390" s="13" t="s">
        <v>1228</v>
      </c>
      <c r="J390" s="27">
        <v>10910</v>
      </c>
      <c r="K390" s="31">
        <v>10910</v>
      </c>
      <c r="L390" t="str">
        <f>+IF(Tabla434[[#This Row],[VALOR UNITARIO INCLUIDO IMPUESTO]]&lt;=Tabla434[[#This Row],[PROMEDIO VALOR UNITARIO INLCUIDO IMPUESTO]],"CUMPLE","NO CUMPLE")</f>
        <v>CUMPLE</v>
      </c>
    </row>
    <row r="391" spans="1:12" x14ac:dyDescent="0.3">
      <c r="A391" s="8">
        <v>389</v>
      </c>
      <c r="B391" s="9">
        <v>50404600</v>
      </c>
      <c r="C391" s="10" t="s">
        <v>699</v>
      </c>
      <c r="D391" s="11" t="s">
        <v>699</v>
      </c>
      <c r="E391" s="9" t="s">
        <v>22</v>
      </c>
      <c r="F391" s="12">
        <v>1</v>
      </c>
      <c r="G391" s="27">
        <v>48718.5</v>
      </c>
      <c r="H391" s="14">
        <v>0</v>
      </c>
      <c r="I391" s="13" t="s">
        <v>1228</v>
      </c>
      <c r="J391" s="27">
        <v>48718.5</v>
      </c>
      <c r="K391" s="31">
        <v>48718.5</v>
      </c>
      <c r="L391" t="str">
        <f>+IF(Tabla434[[#This Row],[VALOR UNITARIO INCLUIDO IMPUESTO]]&lt;=Tabla434[[#This Row],[PROMEDIO VALOR UNITARIO INLCUIDO IMPUESTO]],"CUMPLE","NO CUMPLE")</f>
        <v>CUMPLE</v>
      </c>
    </row>
    <row r="392" spans="1:12" x14ac:dyDescent="0.3">
      <c r="A392" s="8">
        <v>390</v>
      </c>
      <c r="B392" s="9">
        <v>50404600</v>
      </c>
      <c r="C392" s="10" t="s">
        <v>700</v>
      </c>
      <c r="D392" s="11" t="s">
        <v>701</v>
      </c>
      <c r="E392" s="9" t="s">
        <v>22</v>
      </c>
      <c r="F392" s="12">
        <v>1</v>
      </c>
      <c r="G392" s="27">
        <v>48718.5</v>
      </c>
      <c r="H392" s="14">
        <v>0</v>
      </c>
      <c r="I392" s="13" t="s">
        <v>1228</v>
      </c>
      <c r="J392" s="27">
        <v>48718.5</v>
      </c>
      <c r="K392" s="31">
        <v>48718.5</v>
      </c>
      <c r="L392" t="str">
        <f>+IF(Tabla434[[#This Row],[VALOR UNITARIO INCLUIDO IMPUESTO]]&lt;=Tabla434[[#This Row],[PROMEDIO VALOR UNITARIO INLCUIDO IMPUESTO]],"CUMPLE","NO CUMPLE")</f>
        <v>CUMPLE</v>
      </c>
    </row>
    <row r="393" spans="1:12" x14ac:dyDescent="0.3">
      <c r="A393" s="8">
        <v>391</v>
      </c>
      <c r="B393" s="9">
        <v>50404600</v>
      </c>
      <c r="C393" s="10" t="s">
        <v>702</v>
      </c>
      <c r="D393" s="11" t="s">
        <v>702</v>
      </c>
      <c r="E393" s="9" t="s">
        <v>12</v>
      </c>
      <c r="F393" s="12">
        <v>1</v>
      </c>
      <c r="G393" s="27">
        <v>11565.5</v>
      </c>
      <c r="H393" s="14">
        <v>0</v>
      </c>
      <c r="I393" s="13" t="s">
        <v>1228</v>
      </c>
      <c r="J393" s="27">
        <v>11565.5</v>
      </c>
      <c r="K393" s="31">
        <v>11565.5</v>
      </c>
      <c r="L393" t="str">
        <f>+IF(Tabla434[[#This Row],[VALOR UNITARIO INCLUIDO IMPUESTO]]&lt;=Tabla434[[#This Row],[PROMEDIO VALOR UNITARIO INLCUIDO IMPUESTO]],"CUMPLE","NO CUMPLE")</f>
        <v>CUMPLE</v>
      </c>
    </row>
    <row r="394" spans="1:12" x14ac:dyDescent="0.3">
      <c r="A394" s="8">
        <v>392</v>
      </c>
      <c r="B394" s="9">
        <v>50404600</v>
      </c>
      <c r="C394" s="10" t="s">
        <v>703</v>
      </c>
      <c r="D394" s="11" t="s">
        <v>703</v>
      </c>
      <c r="E394" s="9" t="s">
        <v>22</v>
      </c>
      <c r="F394" s="12">
        <v>1</v>
      </c>
      <c r="G394" s="27">
        <v>48718.5</v>
      </c>
      <c r="H394" s="14">
        <v>0</v>
      </c>
      <c r="I394" s="13" t="s">
        <v>1228</v>
      </c>
      <c r="J394" s="27">
        <v>48718.5</v>
      </c>
      <c r="K394" s="31">
        <v>48718.5</v>
      </c>
      <c r="L394" t="str">
        <f>+IF(Tabla434[[#This Row],[VALOR UNITARIO INCLUIDO IMPUESTO]]&lt;=Tabla434[[#This Row],[PROMEDIO VALOR UNITARIO INLCUIDO IMPUESTO]],"CUMPLE","NO CUMPLE")</f>
        <v>CUMPLE</v>
      </c>
    </row>
    <row r="395" spans="1:12" x14ac:dyDescent="0.3">
      <c r="A395" s="8">
        <v>393</v>
      </c>
      <c r="B395" s="9">
        <v>50404600</v>
      </c>
      <c r="C395" s="10" t="s">
        <v>704</v>
      </c>
      <c r="D395" s="11" t="s">
        <v>704</v>
      </c>
      <c r="E395" s="9" t="s">
        <v>22</v>
      </c>
      <c r="F395" s="12">
        <v>1</v>
      </c>
      <c r="G395" s="27">
        <v>32915</v>
      </c>
      <c r="H395" s="14">
        <v>0</v>
      </c>
      <c r="I395" s="13" t="s">
        <v>1228</v>
      </c>
      <c r="J395" s="27">
        <v>32915</v>
      </c>
      <c r="K395" s="31">
        <v>32915</v>
      </c>
      <c r="L395" t="str">
        <f>+IF(Tabla434[[#This Row],[VALOR UNITARIO INCLUIDO IMPUESTO]]&lt;=Tabla434[[#This Row],[PROMEDIO VALOR UNITARIO INLCUIDO IMPUESTO]],"CUMPLE","NO CUMPLE")</f>
        <v>CUMPLE</v>
      </c>
    </row>
    <row r="396" spans="1:12" x14ac:dyDescent="0.3">
      <c r="A396" s="8">
        <v>394</v>
      </c>
      <c r="B396" s="9">
        <v>50404600</v>
      </c>
      <c r="C396" s="10" t="s">
        <v>705</v>
      </c>
      <c r="D396" s="11" t="s">
        <v>706</v>
      </c>
      <c r="E396" s="9" t="s">
        <v>12</v>
      </c>
      <c r="F396" s="12">
        <v>1</v>
      </c>
      <c r="G396" s="27">
        <v>12863.5</v>
      </c>
      <c r="H396" s="14">
        <v>0</v>
      </c>
      <c r="I396" s="13" t="s">
        <v>1228</v>
      </c>
      <c r="J396" s="27">
        <v>12863.5</v>
      </c>
      <c r="K396" s="31">
        <v>12863.5</v>
      </c>
      <c r="L396" t="str">
        <f>+IF(Tabla434[[#This Row],[VALOR UNITARIO INCLUIDO IMPUESTO]]&lt;=Tabla434[[#This Row],[PROMEDIO VALOR UNITARIO INLCUIDO IMPUESTO]],"CUMPLE","NO CUMPLE")</f>
        <v>CUMPLE</v>
      </c>
    </row>
    <row r="397" spans="1:12" x14ac:dyDescent="0.3">
      <c r="A397" s="8">
        <v>395</v>
      </c>
      <c r="B397" s="9">
        <v>50404500</v>
      </c>
      <c r="C397" s="10" t="s">
        <v>707</v>
      </c>
      <c r="D397" s="11" t="s">
        <v>708</v>
      </c>
      <c r="E397" s="9" t="s">
        <v>22</v>
      </c>
      <c r="F397" s="12">
        <v>1</v>
      </c>
      <c r="G397" s="27">
        <v>13578</v>
      </c>
      <c r="H397" s="14">
        <v>0</v>
      </c>
      <c r="I397" s="13" t="s">
        <v>1228</v>
      </c>
      <c r="J397" s="27">
        <v>13578</v>
      </c>
      <c r="K397" s="31">
        <v>13578</v>
      </c>
      <c r="L397" t="str">
        <f>+IF(Tabla434[[#This Row],[VALOR UNITARIO INCLUIDO IMPUESTO]]&lt;=Tabla434[[#This Row],[PROMEDIO VALOR UNITARIO INLCUIDO IMPUESTO]],"CUMPLE","NO CUMPLE")</f>
        <v>CUMPLE</v>
      </c>
    </row>
    <row r="398" spans="1:12" x14ac:dyDescent="0.3">
      <c r="A398" s="8">
        <v>396</v>
      </c>
      <c r="B398" s="9">
        <v>50181700</v>
      </c>
      <c r="C398" s="10" t="s">
        <v>709</v>
      </c>
      <c r="D398" s="11" t="s">
        <v>710</v>
      </c>
      <c r="E398" s="9" t="s">
        <v>22</v>
      </c>
      <c r="F398" s="12">
        <v>1</v>
      </c>
      <c r="G398" s="27">
        <v>27875</v>
      </c>
      <c r="H398" s="14">
        <v>0.19</v>
      </c>
      <c r="I398" s="27">
        <v>5296.25</v>
      </c>
      <c r="J398" s="27">
        <v>33171.25</v>
      </c>
      <c r="K398" s="31">
        <v>33171.25</v>
      </c>
      <c r="L398" t="str">
        <f>+IF(Tabla434[[#This Row],[VALOR UNITARIO INCLUIDO IMPUESTO]]&lt;=Tabla434[[#This Row],[PROMEDIO VALOR UNITARIO INLCUIDO IMPUESTO]],"CUMPLE","NO CUMPLE")</f>
        <v>CUMPLE</v>
      </c>
    </row>
    <row r="399" spans="1:12" x14ac:dyDescent="0.3">
      <c r="A399" s="8">
        <v>397</v>
      </c>
      <c r="B399" s="9">
        <v>50181700</v>
      </c>
      <c r="C399" s="10" t="s">
        <v>711</v>
      </c>
      <c r="D399" s="11" t="s">
        <v>711</v>
      </c>
      <c r="E399" s="9" t="s">
        <v>12</v>
      </c>
      <c r="F399" s="12">
        <v>1</v>
      </c>
      <c r="G399" s="27">
        <v>14731.5</v>
      </c>
      <c r="H399" s="14">
        <v>0.19</v>
      </c>
      <c r="I399" s="27">
        <v>2798.99</v>
      </c>
      <c r="J399" s="27">
        <v>17530.490000000002</v>
      </c>
      <c r="K399" s="31">
        <v>17530.490000000002</v>
      </c>
      <c r="L399" t="str">
        <f>+IF(Tabla434[[#This Row],[VALOR UNITARIO INCLUIDO IMPUESTO]]&lt;=Tabla434[[#This Row],[PROMEDIO VALOR UNITARIO INLCUIDO IMPUESTO]],"CUMPLE","NO CUMPLE")</f>
        <v>CUMPLE</v>
      </c>
    </row>
    <row r="400" spans="1:12" x14ac:dyDescent="0.3">
      <c r="A400" s="8">
        <v>398</v>
      </c>
      <c r="B400" s="9">
        <v>50181700</v>
      </c>
      <c r="C400" s="10" t="s">
        <v>712</v>
      </c>
      <c r="D400" s="11" t="s">
        <v>713</v>
      </c>
      <c r="E400" s="9" t="s">
        <v>12</v>
      </c>
      <c r="F400" s="12">
        <v>1</v>
      </c>
      <c r="G400" s="27">
        <v>20653</v>
      </c>
      <c r="H400" s="14">
        <v>0.19</v>
      </c>
      <c r="I400" s="27">
        <v>3924.07</v>
      </c>
      <c r="J400" s="27">
        <v>24577.07</v>
      </c>
      <c r="K400" s="31">
        <v>24577.07</v>
      </c>
      <c r="L400" t="str">
        <f>+IF(Tabla434[[#This Row],[VALOR UNITARIO INCLUIDO IMPUESTO]]&lt;=Tabla434[[#This Row],[PROMEDIO VALOR UNITARIO INLCUIDO IMPUESTO]],"CUMPLE","NO CUMPLE")</f>
        <v>CUMPLE</v>
      </c>
    </row>
    <row r="401" spans="1:12" ht="28.8" x14ac:dyDescent="0.3">
      <c r="A401" s="8">
        <v>378</v>
      </c>
      <c r="B401" s="9">
        <v>50202200</v>
      </c>
      <c r="C401" s="10" t="s">
        <v>714</v>
      </c>
      <c r="D401" s="11" t="s">
        <v>715</v>
      </c>
      <c r="E401" s="9" t="s">
        <v>12</v>
      </c>
      <c r="F401" s="12">
        <v>1</v>
      </c>
      <c r="G401" s="27">
        <v>566441</v>
      </c>
      <c r="H401" s="14">
        <v>0.05</v>
      </c>
      <c r="I401" s="27">
        <v>28322.05</v>
      </c>
      <c r="J401" s="27">
        <v>594763.05000000005</v>
      </c>
      <c r="K401" s="31">
        <v>594763.05000000005</v>
      </c>
      <c r="L401" t="str">
        <f>+IF(Tabla434[[#This Row],[VALOR UNITARIO INCLUIDO IMPUESTO]]&lt;=Tabla434[[#This Row],[PROMEDIO VALOR UNITARIO INLCUIDO IMPUESTO]],"CUMPLE","NO CUMPLE")</f>
        <v>CUMPLE</v>
      </c>
    </row>
    <row r="402" spans="1:12" ht="43.2" x14ac:dyDescent="0.3">
      <c r="A402" s="8">
        <v>399</v>
      </c>
      <c r="B402" s="9">
        <v>50202200</v>
      </c>
      <c r="C402" s="10" t="s">
        <v>716</v>
      </c>
      <c r="D402" s="11" t="s">
        <v>717</v>
      </c>
      <c r="E402" s="9" t="s">
        <v>12</v>
      </c>
      <c r="F402" s="12">
        <v>1</v>
      </c>
      <c r="G402" s="27">
        <v>309900</v>
      </c>
      <c r="H402" s="14">
        <v>0.05</v>
      </c>
      <c r="I402" s="27">
        <v>15495</v>
      </c>
      <c r="J402" s="27">
        <v>325395</v>
      </c>
      <c r="K402" s="31">
        <v>325395</v>
      </c>
      <c r="L402" t="str">
        <f>+IF(Tabla434[[#This Row],[VALOR UNITARIO INCLUIDO IMPUESTO]]&lt;=Tabla434[[#This Row],[PROMEDIO VALOR UNITARIO INLCUIDO IMPUESTO]],"CUMPLE","NO CUMPLE")</f>
        <v>CUMPLE</v>
      </c>
    </row>
    <row r="403" spans="1:12" ht="43.2" x14ac:dyDescent="0.3">
      <c r="A403" s="8">
        <v>400</v>
      </c>
      <c r="B403" s="9">
        <v>50202200</v>
      </c>
      <c r="C403" s="10" t="s">
        <v>718</v>
      </c>
      <c r="D403" s="11" t="s">
        <v>719</v>
      </c>
      <c r="E403" s="9" t="s">
        <v>12</v>
      </c>
      <c r="F403" s="12">
        <v>1</v>
      </c>
      <c r="G403" s="27">
        <v>168502</v>
      </c>
      <c r="H403" s="14">
        <v>0.05</v>
      </c>
      <c r="I403" s="27">
        <v>8425.1</v>
      </c>
      <c r="J403" s="27">
        <v>176927.1</v>
      </c>
      <c r="K403" s="31">
        <v>176927.1</v>
      </c>
      <c r="L403" t="str">
        <f>+IF(Tabla434[[#This Row],[VALOR UNITARIO INCLUIDO IMPUESTO]]&lt;=Tabla434[[#This Row],[PROMEDIO VALOR UNITARIO INLCUIDO IMPUESTO]],"CUMPLE","NO CUMPLE")</f>
        <v>CUMPLE</v>
      </c>
    </row>
    <row r="404" spans="1:12" ht="28.8" x14ac:dyDescent="0.3">
      <c r="A404" s="8">
        <v>401</v>
      </c>
      <c r="B404" s="9">
        <v>50202200</v>
      </c>
      <c r="C404" s="10" t="s">
        <v>720</v>
      </c>
      <c r="D404" s="11" t="s">
        <v>721</v>
      </c>
      <c r="E404" s="9" t="s">
        <v>12</v>
      </c>
      <c r="F404" s="12">
        <v>1</v>
      </c>
      <c r="G404" s="27">
        <v>373800</v>
      </c>
      <c r="H404" s="14">
        <v>0.05</v>
      </c>
      <c r="I404" s="27">
        <v>18690</v>
      </c>
      <c r="J404" s="27">
        <v>392490</v>
      </c>
      <c r="K404" s="31">
        <v>392490</v>
      </c>
      <c r="L404" t="str">
        <f>+IF(Tabla434[[#This Row],[VALOR UNITARIO INCLUIDO IMPUESTO]]&lt;=Tabla434[[#This Row],[PROMEDIO VALOR UNITARIO INLCUIDO IMPUESTO]],"CUMPLE","NO CUMPLE")</f>
        <v>CUMPLE</v>
      </c>
    </row>
    <row r="405" spans="1:12" ht="28.8" x14ac:dyDescent="0.3">
      <c r="A405" s="8">
        <v>402</v>
      </c>
      <c r="B405" s="9">
        <v>50202200</v>
      </c>
      <c r="C405" s="10" t="s">
        <v>722</v>
      </c>
      <c r="D405" s="11" t="s">
        <v>723</v>
      </c>
      <c r="E405" s="9" t="s">
        <v>12</v>
      </c>
      <c r="F405" s="12">
        <v>1</v>
      </c>
      <c r="G405" s="27">
        <v>122576.5</v>
      </c>
      <c r="H405" s="14">
        <v>0.05</v>
      </c>
      <c r="I405" s="27">
        <v>6128.83</v>
      </c>
      <c r="J405" s="27">
        <v>128705.33</v>
      </c>
      <c r="K405" s="31">
        <v>128705.33</v>
      </c>
      <c r="L405" t="str">
        <f>+IF(Tabla434[[#This Row],[VALOR UNITARIO INCLUIDO IMPUESTO]]&lt;=Tabla434[[#This Row],[PROMEDIO VALOR UNITARIO INLCUIDO IMPUESTO]],"CUMPLE","NO CUMPLE")</f>
        <v>CUMPLE</v>
      </c>
    </row>
    <row r="406" spans="1:12" ht="28.8" x14ac:dyDescent="0.3">
      <c r="A406" s="8">
        <v>403</v>
      </c>
      <c r="B406" s="9">
        <v>50202200</v>
      </c>
      <c r="C406" s="10" t="s">
        <v>724</v>
      </c>
      <c r="D406" s="11" t="s">
        <v>725</v>
      </c>
      <c r="E406" s="9" t="s">
        <v>12</v>
      </c>
      <c r="F406" s="12">
        <v>1</v>
      </c>
      <c r="G406" s="27">
        <v>106715</v>
      </c>
      <c r="H406" s="14">
        <v>0.05</v>
      </c>
      <c r="I406" s="27">
        <v>5335.75</v>
      </c>
      <c r="J406" s="27">
        <v>112050.75</v>
      </c>
      <c r="K406" s="31">
        <v>112050.75</v>
      </c>
      <c r="L406" t="str">
        <f>+IF(Tabla434[[#This Row],[VALOR UNITARIO INCLUIDO IMPUESTO]]&lt;=Tabla434[[#This Row],[PROMEDIO VALOR UNITARIO INLCUIDO IMPUESTO]],"CUMPLE","NO CUMPLE")</f>
        <v>CUMPLE</v>
      </c>
    </row>
    <row r="407" spans="1:12" ht="43.2" x14ac:dyDescent="0.3">
      <c r="A407" s="8">
        <v>404</v>
      </c>
      <c r="B407" s="9">
        <v>50202200</v>
      </c>
      <c r="C407" s="10" t="s">
        <v>726</v>
      </c>
      <c r="D407" s="11" t="s">
        <v>727</v>
      </c>
      <c r="E407" s="9" t="s">
        <v>12</v>
      </c>
      <c r="F407" s="12">
        <v>1</v>
      </c>
      <c r="G407" s="27">
        <v>106715</v>
      </c>
      <c r="H407" s="14">
        <v>0.05</v>
      </c>
      <c r="I407" s="27">
        <v>5335.75</v>
      </c>
      <c r="J407" s="27">
        <v>112050.75</v>
      </c>
      <c r="K407" s="31">
        <v>112050.75</v>
      </c>
      <c r="L407" t="str">
        <f>+IF(Tabla434[[#This Row],[VALOR UNITARIO INCLUIDO IMPUESTO]]&lt;=Tabla434[[#This Row],[PROMEDIO VALOR UNITARIO INLCUIDO IMPUESTO]],"CUMPLE","NO CUMPLE")</f>
        <v>CUMPLE</v>
      </c>
    </row>
    <row r="408" spans="1:12" ht="57.6" x14ac:dyDescent="0.3">
      <c r="A408" s="8">
        <v>405</v>
      </c>
      <c r="B408" s="9">
        <v>50202200</v>
      </c>
      <c r="C408" s="10" t="s">
        <v>728</v>
      </c>
      <c r="D408" s="11" t="s">
        <v>729</v>
      </c>
      <c r="E408" s="9" t="s">
        <v>12</v>
      </c>
      <c r="F408" s="12">
        <v>1</v>
      </c>
      <c r="G408" s="27">
        <v>147600</v>
      </c>
      <c r="H408" s="14">
        <v>0.05</v>
      </c>
      <c r="I408" s="27">
        <v>7380</v>
      </c>
      <c r="J408" s="27">
        <v>154980</v>
      </c>
      <c r="K408" s="31">
        <v>154980</v>
      </c>
      <c r="L408" t="str">
        <f>+IF(Tabla434[[#This Row],[VALOR UNITARIO INCLUIDO IMPUESTO]]&lt;=Tabla434[[#This Row],[PROMEDIO VALOR UNITARIO INLCUIDO IMPUESTO]],"CUMPLE","NO CUMPLE")</f>
        <v>CUMPLE</v>
      </c>
    </row>
    <row r="409" spans="1:12" x14ac:dyDescent="0.3">
      <c r="A409" s="8">
        <v>407</v>
      </c>
      <c r="B409" s="9">
        <v>50304200</v>
      </c>
      <c r="C409" s="10" t="s">
        <v>730</v>
      </c>
      <c r="D409" s="11" t="s">
        <v>730</v>
      </c>
      <c r="E409" s="9" t="s">
        <v>22</v>
      </c>
      <c r="F409" s="12">
        <v>1</v>
      </c>
      <c r="G409" s="27">
        <v>32711</v>
      </c>
      <c r="H409" s="14">
        <v>0</v>
      </c>
      <c r="I409" s="13" t="s">
        <v>1228</v>
      </c>
      <c r="J409" s="27">
        <v>32711</v>
      </c>
      <c r="K409" s="31">
        <v>32711</v>
      </c>
      <c r="L409" t="str">
        <f>+IF(Tabla434[[#This Row],[VALOR UNITARIO INCLUIDO IMPUESTO]]&lt;=Tabla434[[#This Row],[PROMEDIO VALOR UNITARIO INLCUIDO IMPUESTO]],"CUMPLE","NO CUMPLE")</f>
        <v>CUMPLE</v>
      </c>
    </row>
    <row r="410" spans="1:12" x14ac:dyDescent="0.3">
      <c r="A410" s="8">
        <v>408</v>
      </c>
      <c r="B410" s="9">
        <v>50304100</v>
      </c>
      <c r="C410" s="10" t="s">
        <v>731</v>
      </c>
      <c r="D410" s="11" t="s">
        <v>731</v>
      </c>
      <c r="E410" s="9" t="s">
        <v>22</v>
      </c>
      <c r="F410" s="12">
        <v>1</v>
      </c>
      <c r="G410" s="27">
        <v>11795</v>
      </c>
      <c r="H410" s="14">
        <v>0</v>
      </c>
      <c r="I410" s="13" t="s">
        <v>1228</v>
      </c>
      <c r="J410" s="27">
        <v>11795</v>
      </c>
      <c r="K410" s="31">
        <v>11795</v>
      </c>
      <c r="L410" t="str">
        <f>+IF(Tabla434[[#This Row],[VALOR UNITARIO INCLUIDO IMPUESTO]]&lt;=Tabla434[[#This Row],[PROMEDIO VALOR UNITARIO INLCUIDO IMPUESTO]],"CUMPLE","NO CUMPLE")</f>
        <v>CUMPLE</v>
      </c>
    </row>
    <row r="411" spans="1:12" x14ac:dyDescent="0.3">
      <c r="A411" s="8">
        <v>409</v>
      </c>
      <c r="B411" s="9">
        <v>50304100</v>
      </c>
      <c r="C411" s="10" t="s">
        <v>732</v>
      </c>
      <c r="D411" s="11" t="s">
        <v>733</v>
      </c>
      <c r="E411" s="9" t="s">
        <v>22</v>
      </c>
      <c r="F411" s="12">
        <v>1</v>
      </c>
      <c r="G411" s="27">
        <v>11825</v>
      </c>
      <c r="H411" s="14">
        <v>0</v>
      </c>
      <c r="I411" s="13" t="s">
        <v>1228</v>
      </c>
      <c r="J411" s="27">
        <v>11825</v>
      </c>
      <c r="K411" s="31">
        <v>11825</v>
      </c>
      <c r="L411" t="str">
        <f>+IF(Tabla434[[#This Row],[VALOR UNITARIO INCLUIDO IMPUESTO]]&lt;=Tabla434[[#This Row],[PROMEDIO VALOR UNITARIO INLCUIDO IMPUESTO]],"CUMPLE","NO CUMPLE")</f>
        <v>CUMPLE</v>
      </c>
    </row>
    <row r="412" spans="1:12" ht="43.2" x14ac:dyDescent="0.3">
      <c r="A412" s="8">
        <v>410</v>
      </c>
      <c r="B412" s="9">
        <v>50304100</v>
      </c>
      <c r="C412" s="10" t="s">
        <v>734</v>
      </c>
      <c r="D412" s="11" t="s">
        <v>735</v>
      </c>
      <c r="E412" s="9" t="s">
        <v>22</v>
      </c>
      <c r="F412" s="12">
        <v>1</v>
      </c>
      <c r="G412" s="27">
        <v>11567.5</v>
      </c>
      <c r="H412" s="14">
        <v>0</v>
      </c>
      <c r="I412" s="13" t="s">
        <v>1228</v>
      </c>
      <c r="J412" s="27">
        <v>11567.5</v>
      </c>
      <c r="K412" s="31">
        <v>11567.5</v>
      </c>
      <c r="L412" t="str">
        <f>+IF(Tabla434[[#This Row],[VALOR UNITARIO INCLUIDO IMPUESTO]]&lt;=Tabla434[[#This Row],[PROMEDIO VALOR UNITARIO INLCUIDO IMPUESTO]],"CUMPLE","NO CUMPLE")</f>
        <v>CUMPLE</v>
      </c>
    </row>
    <row r="413" spans="1:12" x14ac:dyDescent="0.3">
      <c r="A413" s="8">
        <v>411</v>
      </c>
      <c r="B413" s="9">
        <v>50404112</v>
      </c>
      <c r="C413" s="10" t="s">
        <v>736</v>
      </c>
      <c r="D413" s="11" t="s">
        <v>736</v>
      </c>
      <c r="E413" s="9" t="s">
        <v>12</v>
      </c>
      <c r="F413" s="12">
        <v>1</v>
      </c>
      <c r="G413" s="27">
        <v>7697.5</v>
      </c>
      <c r="H413" s="14">
        <v>0.19</v>
      </c>
      <c r="I413" s="27">
        <v>1462.53</v>
      </c>
      <c r="J413" s="27">
        <v>9160.0300000000007</v>
      </c>
      <c r="K413" s="31">
        <v>9160.0300000000007</v>
      </c>
      <c r="L413" t="str">
        <f>+IF(Tabla434[[#This Row],[VALOR UNITARIO INCLUIDO IMPUESTO]]&lt;=Tabla434[[#This Row],[PROMEDIO VALOR UNITARIO INLCUIDO IMPUESTO]],"CUMPLE","NO CUMPLE")</f>
        <v>CUMPLE</v>
      </c>
    </row>
    <row r="414" spans="1:12" ht="28.8" x14ac:dyDescent="0.3">
      <c r="A414" s="8">
        <v>406</v>
      </c>
      <c r="B414" s="9">
        <v>50202200</v>
      </c>
      <c r="C414" s="10" t="s">
        <v>737</v>
      </c>
      <c r="D414" s="11" t="s">
        <v>738</v>
      </c>
      <c r="E414" s="9" t="s">
        <v>12</v>
      </c>
      <c r="F414" s="12">
        <v>1</v>
      </c>
      <c r="G414" s="27">
        <v>112608</v>
      </c>
      <c r="H414" s="14">
        <v>0.05</v>
      </c>
      <c r="I414" s="27">
        <v>5630.4</v>
      </c>
      <c r="J414" s="27">
        <v>118238.39999999999</v>
      </c>
      <c r="K414" s="31">
        <v>118238.39999999999</v>
      </c>
      <c r="L414" t="str">
        <f>+IF(Tabla434[[#This Row],[VALOR UNITARIO INCLUIDO IMPUESTO]]&lt;=Tabla434[[#This Row],[PROMEDIO VALOR UNITARIO INLCUIDO IMPUESTO]],"CUMPLE","NO CUMPLE")</f>
        <v>CUMPLE</v>
      </c>
    </row>
    <row r="415" spans="1:12" x14ac:dyDescent="0.3">
      <c r="A415" s="8">
        <v>413</v>
      </c>
      <c r="B415" s="9">
        <v>50360000</v>
      </c>
      <c r="C415" s="10" t="s">
        <v>739</v>
      </c>
      <c r="D415" s="11" t="s">
        <v>739</v>
      </c>
      <c r="E415" s="9" t="s">
        <v>12</v>
      </c>
      <c r="F415" s="12">
        <v>1</v>
      </c>
      <c r="G415" s="27">
        <v>32565</v>
      </c>
      <c r="H415" s="14">
        <v>0.19</v>
      </c>
      <c r="I415" s="27">
        <v>6187.35</v>
      </c>
      <c r="J415" s="27">
        <v>38752.35</v>
      </c>
      <c r="K415" s="31">
        <v>38752.35</v>
      </c>
      <c r="L415" t="str">
        <f>+IF(Tabla434[[#This Row],[VALOR UNITARIO INCLUIDO IMPUESTO]]&lt;=Tabla434[[#This Row],[PROMEDIO VALOR UNITARIO INLCUIDO IMPUESTO]],"CUMPLE","NO CUMPLE")</f>
        <v>CUMPLE</v>
      </c>
    </row>
    <row r="416" spans="1:12" x14ac:dyDescent="0.3">
      <c r="A416" s="8">
        <v>414</v>
      </c>
      <c r="B416" s="9">
        <v>50300000</v>
      </c>
      <c r="C416" s="10" t="s">
        <v>740</v>
      </c>
      <c r="D416" s="11" t="s">
        <v>741</v>
      </c>
      <c r="E416" s="9" t="s">
        <v>22</v>
      </c>
      <c r="F416" s="12">
        <v>1</v>
      </c>
      <c r="G416" s="27">
        <v>19655</v>
      </c>
      <c r="H416" s="14">
        <v>0</v>
      </c>
      <c r="I416" s="13" t="s">
        <v>1228</v>
      </c>
      <c r="J416" s="27">
        <v>19655</v>
      </c>
      <c r="K416" s="31">
        <v>19655</v>
      </c>
      <c r="L416" t="str">
        <f>+IF(Tabla434[[#This Row],[VALOR UNITARIO INCLUIDO IMPUESTO]]&lt;=Tabla434[[#This Row],[PROMEDIO VALOR UNITARIO INLCUIDO IMPUESTO]],"CUMPLE","NO CUMPLE")</f>
        <v>CUMPLE</v>
      </c>
    </row>
    <row r="417" spans="1:12" ht="28.8" x14ac:dyDescent="0.3">
      <c r="A417" s="8">
        <v>415</v>
      </c>
      <c r="B417" s="9">
        <v>11121600</v>
      </c>
      <c r="C417" s="10" t="s">
        <v>742</v>
      </c>
      <c r="D417" s="11" t="s">
        <v>743</v>
      </c>
      <c r="E417" s="9" t="s">
        <v>12</v>
      </c>
      <c r="F417" s="12">
        <v>1</v>
      </c>
      <c r="G417" s="27">
        <v>27702</v>
      </c>
      <c r="H417" s="14">
        <v>0</v>
      </c>
      <c r="I417" s="13" t="s">
        <v>1228</v>
      </c>
      <c r="J417" s="27">
        <v>27702</v>
      </c>
      <c r="K417" s="31">
        <v>27702</v>
      </c>
      <c r="L417" t="str">
        <f>+IF(Tabla434[[#This Row],[VALOR UNITARIO INCLUIDO IMPUESTO]]&lt;=Tabla434[[#This Row],[PROMEDIO VALOR UNITARIO INLCUIDO IMPUESTO]],"CUMPLE","NO CUMPLE")</f>
        <v>CUMPLE</v>
      </c>
    </row>
    <row r="418" spans="1:12" x14ac:dyDescent="0.3">
      <c r="A418" s="8">
        <v>416</v>
      </c>
      <c r="B418" s="9">
        <v>50403200</v>
      </c>
      <c r="C418" s="10" t="s">
        <v>744</v>
      </c>
      <c r="D418" s="11" t="s">
        <v>744</v>
      </c>
      <c r="E418" s="9" t="s">
        <v>22</v>
      </c>
      <c r="F418" s="12">
        <v>1</v>
      </c>
      <c r="G418" s="27">
        <v>65676</v>
      </c>
      <c r="H418" s="14">
        <v>0</v>
      </c>
      <c r="I418" s="13" t="s">
        <v>1228</v>
      </c>
      <c r="J418" s="27">
        <v>65676</v>
      </c>
      <c r="K418" s="31">
        <v>65676</v>
      </c>
      <c r="L418" t="str">
        <f>+IF(Tabla434[[#This Row],[VALOR UNITARIO INCLUIDO IMPUESTO]]&lt;=Tabla434[[#This Row],[PROMEDIO VALOR UNITARIO INLCUIDO IMPUESTO]],"CUMPLE","NO CUMPLE")</f>
        <v>CUMPLE</v>
      </c>
    </row>
    <row r="419" spans="1:12" x14ac:dyDescent="0.3">
      <c r="A419" s="8">
        <v>417</v>
      </c>
      <c r="B419" s="9">
        <v>50403200</v>
      </c>
      <c r="C419" s="10" t="s">
        <v>745</v>
      </c>
      <c r="D419" s="11" t="s">
        <v>746</v>
      </c>
      <c r="E419" s="9" t="s">
        <v>22</v>
      </c>
      <c r="F419" s="12">
        <v>1</v>
      </c>
      <c r="G419" s="27">
        <v>9640</v>
      </c>
      <c r="H419" s="14">
        <v>0</v>
      </c>
      <c r="I419" s="13" t="s">
        <v>1228</v>
      </c>
      <c r="J419" s="27">
        <v>9640</v>
      </c>
      <c r="K419" s="31">
        <v>9640</v>
      </c>
      <c r="L419" t="str">
        <f>+IF(Tabla434[[#This Row],[VALOR UNITARIO INCLUIDO IMPUESTO]]&lt;=Tabla434[[#This Row],[PROMEDIO VALOR UNITARIO INLCUIDO IMPUESTO]],"CUMPLE","NO CUMPLE")</f>
        <v>CUMPLE</v>
      </c>
    </row>
    <row r="420" spans="1:12" ht="28.8" x14ac:dyDescent="0.3">
      <c r="A420" s="8">
        <v>418</v>
      </c>
      <c r="B420" s="9">
        <v>50403200</v>
      </c>
      <c r="C420" s="10" t="s">
        <v>747</v>
      </c>
      <c r="D420" s="11" t="s">
        <v>748</v>
      </c>
      <c r="E420" s="9" t="s">
        <v>12</v>
      </c>
      <c r="F420" s="12">
        <v>1</v>
      </c>
      <c r="G420" s="27">
        <v>11851</v>
      </c>
      <c r="H420" s="14">
        <v>0.19</v>
      </c>
      <c r="I420" s="27">
        <v>2251.69</v>
      </c>
      <c r="J420" s="27">
        <v>14102.69</v>
      </c>
      <c r="K420" s="31">
        <v>14102.69</v>
      </c>
      <c r="L420" t="str">
        <f>+IF(Tabla434[[#This Row],[VALOR UNITARIO INCLUIDO IMPUESTO]]&lt;=Tabla434[[#This Row],[PROMEDIO VALOR UNITARIO INLCUIDO IMPUESTO]],"CUMPLE","NO CUMPLE")</f>
        <v>CUMPLE</v>
      </c>
    </row>
    <row r="421" spans="1:12" x14ac:dyDescent="0.3">
      <c r="A421" s="8">
        <v>419</v>
      </c>
      <c r="B421" s="9">
        <v>50403200</v>
      </c>
      <c r="C421" s="10" t="s">
        <v>749</v>
      </c>
      <c r="D421" s="11" t="s">
        <v>749</v>
      </c>
      <c r="E421" s="9" t="s">
        <v>12</v>
      </c>
      <c r="F421" s="12">
        <v>1</v>
      </c>
      <c r="G421" s="27">
        <v>29810</v>
      </c>
      <c r="H421" s="14">
        <v>0.19</v>
      </c>
      <c r="I421" s="27">
        <v>5663.9</v>
      </c>
      <c r="J421" s="27">
        <v>35473.9</v>
      </c>
      <c r="K421" s="31">
        <v>35473.9</v>
      </c>
      <c r="L421" t="str">
        <f>+IF(Tabla434[[#This Row],[VALOR UNITARIO INCLUIDO IMPUESTO]]&lt;=Tabla434[[#This Row],[PROMEDIO VALOR UNITARIO INLCUIDO IMPUESTO]],"CUMPLE","NO CUMPLE")</f>
        <v>CUMPLE</v>
      </c>
    </row>
    <row r="422" spans="1:12" x14ac:dyDescent="0.3">
      <c r="A422" s="8">
        <v>420</v>
      </c>
      <c r="B422" s="9">
        <v>50403200</v>
      </c>
      <c r="C422" s="10" t="s">
        <v>750</v>
      </c>
      <c r="D422" s="11" t="s">
        <v>750</v>
      </c>
      <c r="E422" s="9" t="s">
        <v>12</v>
      </c>
      <c r="F422" s="12">
        <v>1</v>
      </c>
      <c r="G422" s="27">
        <v>29877.5</v>
      </c>
      <c r="H422" s="14">
        <v>0.19</v>
      </c>
      <c r="I422" s="27">
        <v>5676.73</v>
      </c>
      <c r="J422" s="27">
        <v>35554.230000000003</v>
      </c>
      <c r="K422" s="31">
        <v>35554.230000000003</v>
      </c>
      <c r="L422" t="str">
        <f>+IF(Tabla434[[#This Row],[VALOR UNITARIO INCLUIDO IMPUESTO]]&lt;=Tabla434[[#This Row],[PROMEDIO VALOR UNITARIO INLCUIDO IMPUESTO]],"CUMPLE","NO CUMPLE")</f>
        <v>CUMPLE</v>
      </c>
    </row>
    <row r="423" spans="1:12" ht="28.8" x14ac:dyDescent="0.3">
      <c r="A423" s="8">
        <v>412</v>
      </c>
      <c r="B423" s="9">
        <v>50202200</v>
      </c>
      <c r="C423" s="10" t="s">
        <v>751</v>
      </c>
      <c r="D423" s="11" t="s">
        <v>752</v>
      </c>
      <c r="E423" s="9" t="s">
        <v>12</v>
      </c>
      <c r="F423" s="12">
        <v>1</v>
      </c>
      <c r="G423" s="27">
        <v>260728</v>
      </c>
      <c r="H423" s="14">
        <v>0.05</v>
      </c>
      <c r="I423" s="27">
        <v>13036.4</v>
      </c>
      <c r="J423" s="27">
        <v>273764.40000000002</v>
      </c>
      <c r="K423" s="31">
        <v>273764.40000000002</v>
      </c>
      <c r="L423" t="str">
        <f>+IF(Tabla434[[#This Row],[VALOR UNITARIO INCLUIDO IMPUESTO]]&lt;=Tabla434[[#This Row],[PROMEDIO VALOR UNITARIO INLCUIDO IMPUESTO]],"CUMPLE","NO CUMPLE")</f>
        <v>CUMPLE</v>
      </c>
    </row>
    <row r="424" spans="1:12" x14ac:dyDescent="0.3">
      <c r="A424" s="8">
        <v>422</v>
      </c>
      <c r="B424" s="9">
        <v>50304400</v>
      </c>
      <c r="C424" s="10" t="s">
        <v>753</v>
      </c>
      <c r="D424" s="11" t="s">
        <v>754</v>
      </c>
      <c r="E424" s="9" t="s">
        <v>22</v>
      </c>
      <c r="F424" s="12">
        <v>1</v>
      </c>
      <c r="G424" s="27">
        <v>13950</v>
      </c>
      <c r="H424" s="14">
        <v>0</v>
      </c>
      <c r="I424" s="13" t="s">
        <v>1228</v>
      </c>
      <c r="J424" s="27">
        <v>13950</v>
      </c>
      <c r="K424" s="31">
        <v>13950</v>
      </c>
      <c r="L424" t="str">
        <f>+IF(Tabla434[[#This Row],[VALOR UNITARIO INCLUIDO IMPUESTO]]&lt;=Tabla434[[#This Row],[PROMEDIO VALOR UNITARIO INLCUIDO IMPUESTO]],"CUMPLE","NO CUMPLE")</f>
        <v>CUMPLE</v>
      </c>
    </row>
    <row r="425" spans="1:12" x14ac:dyDescent="0.3">
      <c r="A425" s="8">
        <v>423</v>
      </c>
      <c r="B425" s="9">
        <v>50300000</v>
      </c>
      <c r="C425" s="10" t="s">
        <v>755</v>
      </c>
      <c r="D425" s="11" t="s">
        <v>755</v>
      </c>
      <c r="E425" s="9" t="s">
        <v>22</v>
      </c>
      <c r="F425" s="12">
        <v>1</v>
      </c>
      <c r="G425" s="27">
        <v>19675</v>
      </c>
      <c r="H425" s="14">
        <v>0</v>
      </c>
      <c r="I425" s="13" t="s">
        <v>1228</v>
      </c>
      <c r="J425" s="27">
        <v>19675</v>
      </c>
      <c r="K425" s="31">
        <v>19675</v>
      </c>
      <c r="L425" t="str">
        <f>+IF(Tabla434[[#This Row],[VALOR UNITARIO INCLUIDO IMPUESTO]]&lt;=Tabla434[[#This Row],[PROMEDIO VALOR UNITARIO INLCUIDO IMPUESTO]],"CUMPLE","NO CUMPLE")</f>
        <v>CUMPLE</v>
      </c>
    </row>
    <row r="426" spans="1:12" x14ac:dyDescent="0.3">
      <c r="A426" s="8">
        <v>424</v>
      </c>
      <c r="B426" s="9">
        <v>50300000</v>
      </c>
      <c r="C426" s="10" t="s">
        <v>756</v>
      </c>
      <c r="D426" s="11" t="s">
        <v>756</v>
      </c>
      <c r="E426" s="9" t="s">
        <v>22</v>
      </c>
      <c r="F426" s="12">
        <v>1</v>
      </c>
      <c r="G426" s="27">
        <v>15808.5</v>
      </c>
      <c r="H426" s="14">
        <v>0</v>
      </c>
      <c r="I426" s="13" t="s">
        <v>1228</v>
      </c>
      <c r="J426" s="27">
        <v>15808.5</v>
      </c>
      <c r="K426" s="31">
        <v>15808.5</v>
      </c>
      <c r="L426" t="str">
        <f>+IF(Tabla434[[#This Row],[VALOR UNITARIO INCLUIDO IMPUESTO]]&lt;=Tabla434[[#This Row],[PROMEDIO VALOR UNITARIO INLCUIDO IMPUESTO]],"CUMPLE","NO CUMPLE")</f>
        <v>CUMPLE</v>
      </c>
    </row>
    <row r="427" spans="1:12" x14ac:dyDescent="0.3">
      <c r="A427" s="8">
        <v>425</v>
      </c>
      <c r="B427" s="9">
        <v>50300000</v>
      </c>
      <c r="C427" s="10" t="s">
        <v>757</v>
      </c>
      <c r="D427" s="11" t="s">
        <v>757</v>
      </c>
      <c r="E427" s="9" t="s">
        <v>22</v>
      </c>
      <c r="F427" s="12">
        <v>1</v>
      </c>
      <c r="G427" s="27">
        <v>15808.5</v>
      </c>
      <c r="H427" s="14">
        <v>0</v>
      </c>
      <c r="I427" s="13" t="s">
        <v>1228</v>
      </c>
      <c r="J427" s="27">
        <v>15808.5</v>
      </c>
      <c r="K427" s="31">
        <v>15808.5</v>
      </c>
      <c r="L427" t="str">
        <f>+IF(Tabla434[[#This Row],[VALOR UNITARIO INCLUIDO IMPUESTO]]&lt;=Tabla434[[#This Row],[PROMEDIO VALOR UNITARIO INLCUIDO IMPUESTO]],"CUMPLE","NO CUMPLE")</f>
        <v>CUMPLE</v>
      </c>
    </row>
    <row r="428" spans="1:12" ht="28.8" x14ac:dyDescent="0.3">
      <c r="A428" s="8">
        <v>426</v>
      </c>
      <c r="B428" s="9">
        <v>50101700</v>
      </c>
      <c r="C428" s="10" t="s">
        <v>758</v>
      </c>
      <c r="D428" s="11" t="s">
        <v>759</v>
      </c>
      <c r="E428" s="9" t="s">
        <v>22</v>
      </c>
      <c r="F428" s="12">
        <v>1</v>
      </c>
      <c r="G428" s="27">
        <v>38809</v>
      </c>
      <c r="H428" s="14">
        <v>0.19</v>
      </c>
      <c r="I428" s="27">
        <v>7373.71</v>
      </c>
      <c r="J428" s="27">
        <v>46182.71</v>
      </c>
      <c r="K428" s="31">
        <v>46182.71</v>
      </c>
      <c r="L428" t="str">
        <f>+IF(Tabla434[[#This Row],[VALOR UNITARIO INCLUIDO IMPUESTO]]&lt;=Tabla434[[#This Row],[PROMEDIO VALOR UNITARIO INLCUIDO IMPUESTO]],"CUMPLE","NO CUMPLE")</f>
        <v>CUMPLE</v>
      </c>
    </row>
    <row r="429" spans="1:12" x14ac:dyDescent="0.3">
      <c r="A429" s="8">
        <v>427</v>
      </c>
      <c r="B429" s="9">
        <v>50101700</v>
      </c>
      <c r="C429" s="10" t="s">
        <v>760</v>
      </c>
      <c r="D429" s="11" t="s">
        <v>760</v>
      </c>
      <c r="E429" s="9" t="s">
        <v>22</v>
      </c>
      <c r="F429" s="12">
        <v>1</v>
      </c>
      <c r="G429" s="27">
        <v>33634</v>
      </c>
      <c r="H429" s="14">
        <v>0.19</v>
      </c>
      <c r="I429" s="27">
        <v>6390.46</v>
      </c>
      <c r="J429" s="27">
        <v>40024.46</v>
      </c>
      <c r="K429" s="31">
        <v>40024.46</v>
      </c>
      <c r="L429" t="str">
        <f>+IF(Tabla434[[#This Row],[VALOR UNITARIO INCLUIDO IMPUESTO]]&lt;=Tabla434[[#This Row],[PROMEDIO VALOR UNITARIO INLCUIDO IMPUESTO]],"CUMPLE","NO CUMPLE")</f>
        <v>CUMPLE</v>
      </c>
    </row>
    <row r="430" spans="1:12" ht="28.8" x14ac:dyDescent="0.3">
      <c r="A430" s="8">
        <v>691</v>
      </c>
      <c r="B430" s="9">
        <v>50151500</v>
      </c>
      <c r="C430" s="10" t="s">
        <v>761</v>
      </c>
      <c r="D430" s="11" t="s">
        <v>762</v>
      </c>
      <c r="E430" s="9" t="s">
        <v>22</v>
      </c>
      <c r="F430" s="12">
        <v>1</v>
      </c>
      <c r="G430" s="27">
        <v>20699.5</v>
      </c>
      <c r="H430" s="14">
        <v>0.19</v>
      </c>
      <c r="I430" s="27">
        <v>3932.91</v>
      </c>
      <c r="J430" s="27">
        <v>24632.41</v>
      </c>
      <c r="K430" s="31">
        <v>24632.41</v>
      </c>
      <c r="L430" t="str">
        <f>+IF(Tabla434[[#This Row],[VALOR UNITARIO INCLUIDO IMPUESTO]]&lt;=Tabla434[[#This Row],[PROMEDIO VALOR UNITARIO INLCUIDO IMPUESTO]],"CUMPLE","NO CUMPLE")</f>
        <v>CUMPLE</v>
      </c>
    </row>
    <row r="431" spans="1:12" ht="28.8" x14ac:dyDescent="0.3">
      <c r="A431" s="8">
        <v>2</v>
      </c>
      <c r="B431" s="9">
        <v>50151513</v>
      </c>
      <c r="C431" s="10" t="s">
        <v>763</v>
      </c>
      <c r="D431" s="11" t="s">
        <v>764</v>
      </c>
      <c r="E431" s="9" t="s">
        <v>12</v>
      </c>
      <c r="F431" s="12">
        <v>1</v>
      </c>
      <c r="G431" s="27">
        <v>52890</v>
      </c>
      <c r="H431" s="14">
        <v>0.19</v>
      </c>
      <c r="I431" s="27">
        <v>10049.1</v>
      </c>
      <c r="J431" s="27">
        <v>62939.1</v>
      </c>
      <c r="K431" s="31">
        <v>62939.1</v>
      </c>
      <c r="L431" t="str">
        <f>+IF(Tabla434[[#This Row],[VALOR UNITARIO INCLUIDO IMPUESTO]]&lt;=Tabla434[[#This Row],[PROMEDIO VALOR UNITARIO INLCUIDO IMPUESTO]],"CUMPLE","NO CUMPLE")</f>
        <v>CUMPLE</v>
      </c>
    </row>
    <row r="432" spans="1:12" ht="28.8" x14ac:dyDescent="0.3">
      <c r="A432" s="8">
        <v>3</v>
      </c>
      <c r="B432" s="9">
        <v>50151513</v>
      </c>
      <c r="C432" s="10" t="s">
        <v>765</v>
      </c>
      <c r="D432" s="11" t="s">
        <v>766</v>
      </c>
      <c r="E432" s="9" t="s">
        <v>12</v>
      </c>
      <c r="F432" s="12">
        <v>1</v>
      </c>
      <c r="G432" s="27">
        <v>54833.5</v>
      </c>
      <c r="H432" s="14">
        <v>0.19</v>
      </c>
      <c r="I432" s="27">
        <v>10418.370000000001</v>
      </c>
      <c r="J432" s="27">
        <v>65251.87</v>
      </c>
      <c r="K432" s="31">
        <v>65251.87</v>
      </c>
      <c r="L432" t="str">
        <f>+IF(Tabla434[[#This Row],[VALOR UNITARIO INCLUIDO IMPUESTO]]&lt;=Tabla434[[#This Row],[PROMEDIO VALOR UNITARIO INLCUIDO IMPUESTO]],"CUMPLE","NO CUMPLE")</f>
        <v>CUMPLE</v>
      </c>
    </row>
    <row r="433" spans="1:12" ht="28.8" x14ac:dyDescent="0.3">
      <c r="A433" s="8">
        <v>4</v>
      </c>
      <c r="B433" s="9">
        <v>50151513</v>
      </c>
      <c r="C433" s="10" t="s">
        <v>767</v>
      </c>
      <c r="D433" s="11" t="s">
        <v>768</v>
      </c>
      <c r="E433" s="9" t="s">
        <v>12</v>
      </c>
      <c r="F433" s="12">
        <v>1</v>
      </c>
      <c r="G433" s="27">
        <v>78945</v>
      </c>
      <c r="H433" s="14">
        <v>0.19</v>
      </c>
      <c r="I433" s="27">
        <v>14999.55</v>
      </c>
      <c r="J433" s="27">
        <v>93944.55</v>
      </c>
      <c r="K433" s="31">
        <v>93944.55</v>
      </c>
      <c r="L433" t="str">
        <f>+IF(Tabla434[[#This Row],[VALOR UNITARIO INCLUIDO IMPUESTO]]&lt;=Tabla434[[#This Row],[PROMEDIO VALOR UNITARIO INLCUIDO IMPUESTO]],"CUMPLE","NO CUMPLE")</f>
        <v>CUMPLE</v>
      </c>
    </row>
    <row r="434" spans="1:12" ht="28.8" x14ac:dyDescent="0.3">
      <c r="A434" s="8">
        <v>145</v>
      </c>
      <c r="B434" s="9">
        <v>50302527</v>
      </c>
      <c r="C434" s="10" t="s">
        <v>769</v>
      </c>
      <c r="D434" s="11" t="s">
        <v>770</v>
      </c>
      <c r="E434" s="9" t="s">
        <v>12</v>
      </c>
      <c r="F434" s="12">
        <v>1</v>
      </c>
      <c r="G434" s="27">
        <v>11575</v>
      </c>
      <c r="H434" s="14">
        <v>0.19</v>
      </c>
      <c r="I434" s="27">
        <v>2199.25</v>
      </c>
      <c r="J434" s="27">
        <v>13774.25</v>
      </c>
      <c r="K434" s="31">
        <v>13774.25</v>
      </c>
      <c r="L434" t="str">
        <f>+IF(Tabla434[[#This Row],[VALOR UNITARIO INCLUIDO IMPUESTO]]&lt;=Tabla434[[#This Row],[PROMEDIO VALOR UNITARIO INLCUIDO IMPUESTO]],"CUMPLE","NO CUMPLE")</f>
        <v>CUMPLE</v>
      </c>
    </row>
    <row r="435" spans="1:12" x14ac:dyDescent="0.3">
      <c r="A435" s="8">
        <v>549</v>
      </c>
      <c r="B435" s="9">
        <v>50303000</v>
      </c>
      <c r="C435" s="10" t="s">
        <v>771</v>
      </c>
      <c r="D435" s="11" t="s">
        <v>771</v>
      </c>
      <c r="E435" s="9" t="s">
        <v>22</v>
      </c>
      <c r="F435" s="12">
        <v>1</v>
      </c>
      <c r="G435" s="27">
        <v>52561</v>
      </c>
      <c r="H435" s="14">
        <v>0</v>
      </c>
      <c r="I435" s="13" t="s">
        <v>1228</v>
      </c>
      <c r="J435" s="27">
        <v>52561</v>
      </c>
      <c r="K435" s="31">
        <v>52561</v>
      </c>
      <c r="L435" t="str">
        <f>+IF(Tabla434[[#This Row],[VALOR UNITARIO INCLUIDO IMPUESTO]]&lt;=Tabla434[[#This Row],[PROMEDIO VALOR UNITARIO INLCUIDO IMPUESTO]],"CUMPLE","NO CUMPLE")</f>
        <v>CUMPLE</v>
      </c>
    </row>
    <row r="436" spans="1:12" x14ac:dyDescent="0.3">
      <c r="A436" s="8">
        <v>434</v>
      </c>
      <c r="B436" s="9">
        <v>50305200</v>
      </c>
      <c r="C436" s="10" t="s">
        <v>772</v>
      </c>
      <c r="D436" s="11" t="s">
        <v>773</v>
      </c>
      <c r="E436" s="9" t="s">
        <v>22</v>
      </c>
      <c r="F436" s="12">
        <v>1</v>
      </c>
      <c r="G436" s="27">
        <v>19903</v>
      </c>
      <c r="H436" s="14">
        <v>0</v>
      </c>
      <c r="I436" s="13" t="s">
        <v>1228</v>
      </c>
      <c r="J436" s="27">
        <v>19903</v>
      </c>
      <c r="K436" s="31">
        <v>19903</v>
      </c>
      <c r="L436" t="str">
        <f>+IF(Tabla434[[#This Row],[VALOR UNITARIO INCLUIDO IMPUESTO]]&lt;=Tabla434[[#This Row],[PROMEDIO VALOR UNITARIO INLCUIDO IMPUESTO]],"CUMPLE","NO CUMPLE")</f>
        <v>CUMPLE</v>
      </c>
    </row>
    <row r="437" spans="1:12" x14ac:dyDescent="0.3">
      <c r="A437" s="8">
        <v>435</v>
      </c>
      <c r="B437" s="9">
        <v>50320000</v>
      </c>
      <c r="C437" s="10" t="s">
        <v>774</v>
      </c>
      <c r="D437" s="11" t="s">
        <v>774</v>
      </c>
      <c r="E437" s="9" t="s">
        <v>22</v>
      </c>
      <c r="F437" s="12">
        <v>1</v>
      </c>
      <c r="G437" s="27">
        <v>345800</v>
      </c>
      <c r="H437" s="14">
        <v>0.19</v>
      </c>
      <c r="I437" s="27">
        <v>65702</v>
      </c>
      <c r="J437" s="27">
        <v>411502</v>
      </c>
      <c r="K437" s="31">
        <v>411502</v>
      </c>
      <c r="L437" t="str">
        <f>+IF(Tabla434[[#This Row],[VALOR UNITARIO INCLUIDO IMPUESTO]]&lt;=Tabla434[[#This Row],[PROMEDIO VALOR UNITARIO INLCUIDO IMPUESTO]],"CUMPLE","NO CUMPLE")</f>
        <v>CUMPLE</v>
      </c>
    </row>
    <row r="438" spans="1:12" ht="28.8" x14ac:dyDescent="0.3">
      <c r="A438" s="8">
        <v>5</v>
      </c>
      <c r="B438" s="9">
        <v>50151513</v>
      </c>
      <c r="C438" s="10" t="s">
        <v>775</v>
      </c>
      <c r="D438" s="11" t="s">
        <v>776</v>
      </c>
      <c r="E438" s="9" t="s">
        <v>12</v>
      </c>
      <c r="F438" s="12">
        <v>1</v>
      </c>
      <c r="G438" s="27">
        <v>47782.5</v>
      </c>
      <c r="H438" s="14">
        <v>0.19</v>
      </c>
      <c r="I438" s="27">
        <v>9078.68</v>
      </c>
      <c r="J438" s="27">
        <v>56861.18</v>
      </c>
      <c r="K438" s="31">
        <v>56861.18</v>
      </c>
      <c r="L438" t="str">
        <f>+IF(Tabla434[[#This Row],[VALOR UNITARIO INCLUIDO IMPUESTO]]&lt;=Tabla434[[#This Row],[PROMEDIO VALOR UNITARIO INLCUIDO IMPUESTO]],"CUMPLE","NO CUMPLE")</f>
        <v>CUMPLE</v>
      </c>
    </row>
    <row r="439" spans="1:12" ht="28.8" x14ac:dyDescent="0.3">
      <c r="A439" s="8">
        <v>6</v>
      </c>
      <c r="B439" s="9">
        <v>50151513</v>
      </c>
      <c r="C439" s="10" t="s">
        <v>777</v>
      </c>
      <c r="D439" s="11" t="s">
        <v>778</v>
      </c>
      <c r="E439" s="9" t="s">
        <v>12</v>
      </c>
      <c r="F439" s="12">
        <v>1</v>
      </c>
      <c r="G439" s="27">
        <v>27370</v>
      </c>
      <c r="H439" s="14">
        <v>0.19</v>
      </c>
      <c r="I439" s="27">
        <v>5200.3</v>
      </c>
      <c r="J439" s="27">
        <v>32570.3</v>
      </c>
      <c r="K439" s="31">
        <v>32570.3</v>
      </c>
      <c r="L439" t="str">
        <f>+IF(Tabla434[[#This Row],[VALOR UNITARIO INCLUIDO IMPUESTO]]&lt;=Tabla434[[#This Row],[PROMEDIO VALOR UNITARIO INLCUIDO IMPUESTO]],"CUMPLE","NO CUMPLE")</f>
        <v>CUMPLE</v>
      </c>
    </row>
    <row r="440" spans="1:12" x14ac:dyDescent="0.3">
      <c r="A440" s="8">
        <v>438</v>
      </c>
      <c r="B440" s="9">
        <v>50181900</v>
      </c>
      <c r="C440" s="10" t="s">
        <v>779</v>
      </c>
      <c r="D440" s="11" t="s">
        <v>779</v>
      </c>
      <c r="E440" s="9" t="s">
        <v>22</v>
      </c>
      <c r="F440" s="12">
        <v>1</v>
      </c>
      <c r="G440" s="27">
        <v>11600</v>
      </c>
      <c r="H440" s="14">
        <v>0</v>
      </c>
      <c r="I440" s="13" t="s">
        <v>1228</v>
      </c>
      <c r="J440" s="27">
        <v>11600</v>
      </c>
      <c r="K440" s="31">
        <v>11600</v>
      </c>
      <c r="L440" t="str">
        <f>+IF(Tabla434[[#This Row],[VALOR UNITARIO INCLUIDO IMPUESTO]]&lt;=Tabla434[[#This Row],[PROMEDIO VALOR UNITARIO INLCUIDO IMPUESTO]],"CUMPLE","NO CUMPLE")</f>
        <v>CUMPLE</v>
      </c>
    </row>
    <row r="441" spans="1:12" x14ac:dyDescent="0.3">
      <c r="A441" s="8">
        <v>439</v>
      </c>
      <c r="B441" s="9">
        <v>50181900</v>
      </c>
      <c r="C441" s="10" t="s">
        <v>780</v>
      </c>
      <c r="D441" s="11" t="s">
        <v>780</v>
      </c>
      <c r="E441" s="9" t="s">
        <v>12</v>
      </c>
      <c r="F441" s="12">
        <v>1</v>
      </c>
      <c r="G441" s="27">
        <v>82625.5</v>
      </c>
      <c r="H441" s="14">
        <v>0.19</v>
      </c>
      <c r="I441" s="27">
        <v>15698.85</v>
      </c>
      <c r="J441" s="27">
        <v>98324.35</v>
      </c>
      <c r="K441" s="31">
        <v>98324.35</v>
      </c>
      <c r="L441" t="str">
        <f>+IF(Tabla434[[#This Row],[VALOR UNITARIO INCLUIDO IMPUESTO]]&lt;=Tabla434[[#This Row],[PROMEDIO VALOR UNITARIO INLCUIDO IMPUESTO]],"CUMPLE","NO CUMPLE")</f>
        <v>CUMPLE</v>
      </c>
    </row>
    <row r="442" spans="1:12" x14ac:dyDescent="0.3">
      <c r="A442" s="8">
        <v>440</v>
      </c>
      <c r="B442" s="9">
        <v>50181900</v>
      </c>
      <c r="C442" s="10" t="s">
        <v>781</v>
      </c>
      <c r="D442" s="11" t="s">
        <v>781</v>
      </c>
      <c r="E442" s="9" t="s">
        <v>22</v>
      </c>
      <c r="F442" s="12">
        <v>1</v>
      </c>
      <c r="G442" s="27">
        <v>89712</v>
      </c>
      <c r="H442" s="14">
        <v>0.19</v>
      </c>
      <c r="I442" s="27">
        <v>17045.28</v>
      </c>
      <c r="J442" s="27">
        <v>106757.28</v>
      </c>
      <c r="K442" s="31">
        <v>106757.28</v>
      </c>
      <c r="L442" t="str">
        <f>+IF(Tabla434[[#This Row],[VALOR UNITARIO INCLUIDO IMPUESTO]]&lt;=Tabla434[[#This Row],[PROMEDIO VALOR UNITARIO INLCUIDO IMPUESTO]],"CUMPLE","NO CUMPLE")</f>
        <v>CUMPLE</v>
      </c>
    </row>
    <row r="443" spans="1:12" x14ac:dyDescent="0.3">
      <c r="A443" s="8">
        <v>441</v>
      </c>
      <c r="B443" s="9">
        <v>50171800</v>
      </c>
      <c r="C443" s="10" t="s">
        <v>782</v>
      </c>
      <c r="D443" s="11" t="s">
        <v>783</v>
      </c>
      <c r="E443" s="9" t="s">
        <v>22</v>
      </c>
      <c r="F443" s="12">
        <v>1</v>
      </c>
      <c r="G443" s="27">
        <v>39850</v>
      </c>
      <c r="H443" s="14">
        <v>0.19</v>
      </c>
      <c r="I443" s="27">
        <v>7571.5</v>
      </c>
      <c r="J443" s="27">
        <v>47421.5</v>
      </c>
      <c r="K443" s="31">
        <v>47421.5</v>
      </c>
      <c r="L443" t="str">
        <f>+IF(Tabla434[[#This Row],[VALOR UNITARIO INCLUIDO IMPUESTO]]&lt;=Tabla434[[#This Row],[PROMEDIO VALOR UNITARIO INLCUIDO IMPUESTO]],"CUMPLE","NO CUMPLE")</f>
        <v>CUMPLE</v>
      </c>
    </row>
    <row r="444" spans="1:12" ht="43.2" x14ac:dyDescent="0.3">
      <c r="A444" s="8">
        <v>442</v>
      </c>
      <c r="B444" s="9">
        <v>50171800</v>
      </c>
      <c r="C444" s="10" t="s">
        <v>784</v>
      </c>
      <c r="D444" s="11" t="s">
        <v>785</v>
      </c>
      <c r="E444" s="9" t="s">
        <v>12</v>
      </c>
      <c r="F444" s="12">
        <v>1</v>
      </c>
      <c r="G444" s="27">
        <v>15899</v>
      </c>
      <c r="H444" s="14">
        <v>0.19</v>
      </c>
      <c r="I444" s="27">
        <v>3020.81</v>
      </c>
      <c r="J444" s="27">
        <v>18919.810000000001</v>
      </c>
      <c r="K444" s="31">
        <v>18919.809999999998</v>
      </c>
      <c r="L444" t="str">
        <f>+IF(Tabla434[[#This Row],[VALOR UNITARIO INCLUIDO IMPUESTO]]&lt;=Tabla434[[#This Row],[PROMEDIO VALOR UNITARIO INLCUIDO IMPUESTO]],"CUMPLE","NO CUMPLE")</f>
        <v>CUMPLE</v>
      </c>
    </row>
    <row r="445" spans="1:12" x14ac:dyDescent="0.3">
      <c r="A445" s="8">
        <v>443</v>
      </c>
      <c r="B445" s="9">
        <v>50171800</v>
      </c>
      <c r="C445" s="10" t="s">
        <v>786</v>
      </c>
      <c r="D445" s="11" t="s">
        <v>786</v>
      </c>
      <c r="E445" s="9" t="s">
        <v>22</v>
      </c>
      <c r="F445" s="12">
        <v>1</v>
      </c>
      <c r="G445" s="27">
        <v>36883</v>
      </c>
      <c r="H445" s="14">
        <v>0.19</v>
      </c>
      <c r="I445" s="27">
        <v>7007.77</v>
      </c>
      <c r="J445" s="27">
        <v>43890.77</v>
      </c>
      <c r="K445" s="31">
        <v>43890.770000000004</v>
      </c>
      <c r="L445" t="str">
        <f>+IF(Tabla434[[#This Row],[VALOR UNITARIO INCLUIDO IMPUESTO]]&lt;=Tabla434[[#This Row],[PROMEDIO VALOR UNITARIO INLCUIDO IMPUESTO]],"CUMPLE","NO CUMPLE")</f>
        <v>CUMPLE</v>
      </c>
    </row>
    <row r="446" spans="1:12" x14ac:dyDescent="0.3">
      <c r="A446" s="8">
        <v>444</v>
      </c>
      <c r="B446" s="9">
        <v>50403200</v>
      </c>
      <c r="C446" s="10" t="s">
        <v>787</v>
      </c>
      <c r="D446" s="11" t="s">
        <v>787</v>
      </c>
      <c r="E446" s="9" t="s">
        <v>22</v>
      </c>
      <c r="F446" s="12">
        <v>1</v>
      </c>
      <c r="G446" s="27">
        <v>27600</v>
      </c>
      <c r="H446" s="14">
        <v>0</v>
      </c>
      <c r="I446" s="13" t="s">
        <v>1228</v>
      </c>
      <c r="J446" s="27">
        <v>27600</v>
      </c>
      <c r="K446" s="31">
        <v>27600</v>
      </c>
      <c r="L446" t="str">
        <f>+IF(Tabla434[[#This Row],[VALOR UNITARIO INCLUIDO IMPUESTO]]&lt;=Tabla434[[#This Row],[PROMEDIO VALOR UNITARIO INLCUIDO IMPUESTO]],"CUMPLE","NO CUMPLE")</f>
        <v>CUMPLE</v>
      </c>
    </row>
    <row r="447" spans="1:12" x14ac:dyDescent="0.3">
      <c r="A447" s="8">
        <v>445</v>
      </c>
      <c r="B447" s="9">
        <v>50403200</v>
      </c>
      <c r="C447" s="10" t="s">
        <v>788</v>
      </c>
      <c r="D447" s="11" t="s">
        <v>789</v>
      </c>
      <c r="E447" s="9" t="s">
        <v>22</v>
      </c>
      <c r="F447" s="12">
        <v>1</v>
      </c>
      <c r="G447" s="27">
        <v>18900</v>
      </c>
      <c r="H447" s="14">
        <v>0</v>
      </c>
      <c r="I447" s="13" t="s">
        <v>1228</v>
      </c>
      <c r="J447" s="27">
        <v>18900</v>
      </c>
      <c r="K447" s="31">
        <v>18900</v>
      </c>
      <c r="L447" t="str">
        <f>+IF(Tabla434[[#This Row],[VALOR UNITARIO INCLUIDO IMPUESTO]]&lt;=Tabla434[[#This Row],[PROMEDIO VALOR UNITARIO INLCUIDO IMPUESTO]],"CUMPLE","NO CUMPLE")</f>
        <v>CUMPLE</v>
      </c>
    </row>
    <row r="448" spans="1:12" x14ac:dyDescent="0.3">
      <c r="A448" s="8">
        <v>446</v>
      </c>
      <c r="B448" s="9">
        <v>50403200</v>
      </c>
      <c r="C448" s="10" t="s">
        <v>790</v>
      </c>
      <c r="D448" s="11" t="s">
        <v>790</v>
      </c>
      <c r="E448" s="9" t="s">
        <v>22</v>
      </c>
      <c r="F448" s="12">
        <v>1</v>
      </c>
      <c r="G448" s="27">
        <v>19798</v>
      </c>
      <c r="H448" s="14">
        <v>0</v>
      </c>
      <c r="I448" s="13" t="s">
        <v>1228</v>
      </c>
      <c r="J448" s="27">
        <v>19798</v>
      </c>
      <c r="K448" s="31">
        <v>19798</v>
      </c>
      <c r="L448" t="str">
        <f>+IF(Tabla434[[#This Row],[VALOR UNITARIO INCLUIDO IMPUESTO]]&lt;=Tabla434[[#This Row],[PROMEDIO VALOR UNITARIO INLCUIDO IMPUESTO]],"CUMPLE","NO CUMPLE")</f>
        <v>CUMPLE</v>
      </c>
    </row>
    <row r="449" spans="1:12" x14ac:dyDescent="0.3">
      <c r="A449" s="8">
        <v>110</v>
      </c>
      <c r="B449" s="9">
        <v>50303100</v>
      </c>
      <c r="C449" s="10" t="s">
        <v>791</v>
      </c>
      <c r="D449" s="11" t="s">
        <v>792</v>
      </c>
      <c r="E449" s="9" t="s">
        <v>12</v>
      </c>
      <c r="F449" s="12">
        <v>1</v>
      </c>
      <c r="G449" s="27">
        <v>36378.5</v>
      </c>
      <c r="H449" s="14">
        <v>0.05</v>
      </c>
      <c r="I449" s="27">
        <v>1818.93</v>
      </c>
      <c r="J449" s="27">
        <v>38197.43</v>
      </c>
      <c r="K449" s="31">
        <v>38197.43</v>
      </c>
      <c r="L449" t="str">
        <f>+IF(Tabla434[[#This Row],[VALOR UNITARIO INCLUIDO IMPUESTO]]&lt;=Tabla434[[#This Row],[PROMEDIO VALOR UNITARIO INLCUIDO IMPUESTO]],"CUMPLE","NO CUMPLE")</f>
        <v>CUMPLE</v>
      </c>
    </row>
    <row r="450" spans="1:12" ht="43.2" x14ac:dyDescent="0.3">
      <c r="A450" s="8">
        <v>448</v>
      </c>
      <c r="B450" s="9">
        <v>50304600</v>
      </c>
      <c r="C450" s="10" t="s">
        <v>793</v>
      </c>
      <c r="D450" s="11" t="s">
        <v>794</v>
      </c>
      <c r="E450" s="9" t="s">
        <v>22</v>
      </c>
      <c r="F450" s="12">
        <v>1</v>
      </c>
      <c r="G450" s="27">
        <v>10760</v>
      </c>
      <c r="H450" s="14">
        <v>0</v>
      </c>
      <c r="I450" s="13" t="s">
        <v>1228</v>
      </c>
      <c r="J450" s="27">
        <v>10760</v>
      </c>
      <c r="K450" s="31">
        <v>10760</v>
      </c>
      <c r="L450" t="str">
        <f>+IF(Tabla434[[#This Row],[VALOR UNITARIO INCLUIDO IMPUESTO]]&lt;=Tabla434[[#This Row],[PROMEDIO VALOR UNITARIO INLCUIDO IMPUESTO]],"CUMPLE","NO CUMPLE")</f>
        <v>CUMPLE</v>
      </c>
    </row>
    <row r="451" spans="1:12" x14ac:dyDescent="0.3">
      <c r="A451" s="8">
        <v>449</v>
      </c>
      <c r="B451" s="9">
        <v>50404114</v>
      </c>
      <c r="C451" s="10" t="s">
        <v>795</v>
      </c>
      <c r="D451" s="11" t="s">
        <v>795</v>
      </c>
      <c r="E451" s="9" t="s">
        <v>12</v>
      </c>
      <c r="F451" s="12">
        <v>1</v>
      </c>
      <c r="G451" s="27">
        <v>9597.5</v>
      </c>
      <c r="H451" s="14">
        <v>0.19</v>
      </c>
      <c r="I451" s="27">
        <v>1823.53</v>
      </c>
      <c r="J451" s="27">
        <v>11421.03</v>
      </c>
      <c r="K451" s="31">
        <v>11421.03</v>
      </c>
      <c r="L451" t="str">
        <f>+IF(Tabla434[[#This Row],[VALOR UNITARIO INCLUIDO IMPUESTO]]&lt;=Tabla434[[#This Row],[PROMEDIO VALOR UNITARIO INLCUIDO IMPUESTO]],"CUMPLE","NO CUMPLE")</f>
        <v>CUMPLE</v>
      </c>
    </row>
    <row r="452" spans="1:12" ht="28.8" x14ac:dyDescent="0.3">
      <c r="A452" s="8">
        <v>450</v>
      </c>
      <c r="B452" s="9">
        <v>50192401</v>
      </c>
      <c r="C452" s="10" t="s">
        <v>796</v>
      </c>
      <c r="D452" s="11" t="s">
        <v>797</v>
      </c>
      <c r="E452" s="9" t="s">
        <v>12</v>
      </c>
      <c r="F452" s="12">
        <v>1</v>
      </c>
      <c r="G452" s="27">
        <v>18950</v>
      </c>
      <c r="H452" s="14">
        <v>0.19</v>
      </c>
      <c r="I452" s="27">
        <v>3600.5</v>
      </c>
      <c r="J452" s="27">
        <v>22550.5</v>
      </c>
      <c r="K452" s="31">
        <v>22550.5</v>
      </c>
      <c r="L452" t="str">
        <f>+IF(Tabla434[[#This Row],[VALOR UNITARIO INCLUIDO IMPUESTO]]&lt;=Tabla434[[#This Row],[PROMEDIO VALOR UNITARIO INLCUIDO IMPUESTO]],"CUMPLE","NO CUMPLE")</f>
        <v>CUMPLE</v>
      </c>
    </row>
    <row r="453" spans="1:12" ht="86.4" x14ac:dyDescent="0.3">
      <c r="A453" s="8">
        <v>451</v>
      </c>
      <c r="B453" s="9">
        <v>50192401</v>
      </c>
      <c r="C453" s="10" t="s">
        <v>798</v>
      </c>
      <c r="D453" s="11" t="s">
        <v>799</v>
      </c>
      <c r="E453" s="9" t="s">
        <v>12</v>
      </c>
      <c r="F453" s="12">
        <v>1</v>
      </c>
      <c r="G453" s="27">
        <v>38946.5</v>
      </c>
      <c r="H453" s="14">
        <v>0.19</v>
      </c>
      <c r="I453" s="27">
        <v>7399.84</v>
      </c>
      <c r="J453" s="27">
        <v>46346.34</v>
      </c>
      <c r="K453" s="31">
        <v>46346.34</v>
      </c>
      <c r="L453" t="str">
        <f>+IF(Tabla434[[#This Row],[VALOR UNITARIO INCLUIDO IMPUESTO]]&lt;=Tabla434[[#This Row],[PROMEDIO VALOR UNITARIO INLCUIDO IMPUESTO]],"CUMPLE","NO CUMPLE")</f>
        <v>CUMPLE</v>
      </c>
    </row>
    <row r="454" spans="1:12" ht="28.8" x14ac:dyDescent="0.3">
      <c r="A454" s="8">
        <v>421</v>
      </c>
      <c r="B454" s="9">
        <v>50202200</v>
      </c>
      <c r="C454" s="10" t="s">
        <v>800</v>
      </c>
      <c r="D454" s="11" t="s">
        <v>801</v>
      </c>
      <c r="E454" s="9" t="s">
        <v>12</v>
      </c>
      <c r="F454" s="12">
        <v>1</v>
      </c>
      <c r="G454" s="27">
        <v>113837</v>
      </c>
      <c r="H454" s="14">
        <v>0.05</v>
      </c>
      <c r="I454" s="27">
        <v>5691.85</v>
      </c>
      <c r="J454" s="27">
        <v>119528.85</v>
      </c>
      <c r="K454" s="31">
        <v>119528.85</v>
      </c>
      <c r="L454" t="str">
        <f>+IF(Tabla434[[#This Row],[VALOR UNITARIO INCLUIDO IMPUESTO]]&lt;=Tabla434[[#This Row],[PROMEDIO VALOR UNITARIO INLCUIDO IMPUESTO]],"CUMPLE","NO CUMPLE")</f>
        <v>CUMPLE</v>
      </c>
    </row>
    <row r="455" spans="1:12" x14ac:dyDescent="0.3">
      <c r="A455" s="8">
        <v>453</v>
      </c>
      <c r="B455" s="9">
        <v>50192403</v>
      </c>
      <c r="C455" s="10" t="s">
        <v>802</v>
      </c>
      <c r="D455" s="11" t="s">
        <v>803</v>
      </c>
      <c r="E455" s="9" t="s">
        <v>12</v>
      </c>
      <c r="F455" s="12">
        <v>1</v>
      </c>
      <c r="G455" s="27">
        <v>44881</v>
      </c>
      <c r="H455" s="14">
        <v>0</v>
      </c>
      <c r="I455" s="13" t="s">
        <v>1228</v>
      </c>
      <c r="J455" s="27">
        <v>44881</v>
      </c>
      <c r="K455" s="31">
        <v>44881</v>
      </c>
      <c r="L455" t="str">
        <f>+IF(Tabla434[[#This Row],[VALOR UNITARIO INCLUIDO IMPUESTO]]&lt;=Tabla434[[#This Row],[PROMEDIO VALOR UNITARIO INLCUIDO IMPUESTO]],"CUMPLE","NO CUMPLE")</f>
        <v>CUMPLE</v>
      </c>
    </row>
    <row r="456" spans="1:12" ht="28.8" x14ac:dyDescent="0.3">
      <c r="A456" s="8">
        <v>454</v>
      </c>
      <c r="B456" s="9">
        <v>50181900</v>
      </c>
      <c r="C456" s="10" t="s">
        <v>804</v>
      </c>
      <c r="D456" s="11" t="s">
        <v>805</v>
      </c>
      <c r="E456" s="9" t="s">
        <v>12</v>
      </c>
      <c r="F456" s="12">
        <v>1</v>
      </c>
      <c r="G456" s="27">
        <v>16815.5</v>
      </c>
      <c r="H456" s="14">
        <v>0</v>
      </c>
      <c r="I456" s="13" t="s">
        <v>1228</v>
      </c>
      <c r="J456" s="27">
        <v>16815.5</v>
      </c>
      <c r="K456" s="31">
        <v>16815.5</v>
      </c>
      <c r="L456" t="str">
        <f>+IF(Tabla434[[#This Row],[VALOR UNITARIO INCLUIDO IMPUESTO]]&lt;=Tabla434[[#This Row],[PROMEDIO VALOR UNITARIO INLCUIDO IMPUESTO]],"CUMPLE","NO CUMPLE")</f>
        <v>CUMPLE</v>
      </c>
    </row>
    <row r="457" spans="1:12" x14ac:dyDescent="0.3">
      <c r="A457" s="8">
        <v>455</v>
      </c>
      <c r="B457" s="9">
        <v>50221101</v>
      </c>
      <c r="C457" s="10" t="s">
        <v>806</v>
      </c>
      <c r="D457" s="11" t="s">
        <v>807</v>
      </c>
      <c r="E457" s="9" t="s">
        <v>22</v>
      </c>
      <c r="F457" s="12">
        <v>1</v>
      </c>
      <c r="G457" s="27">
        <v>48600</v>
      </c>
      <c r="H457" s="14">
        <v>0</v>
      </c>
      <c r="I457" s="13" t="s">
        <v>1228</v>
      </c>
      <c r="J457" s="27">
        <v>48600</v>
      </c>
      <c r="K457" s="31">
        <v>48600</v>
      </c>
      <c r="L457" t="str">
        <f>+IF(Tabla434[[#This Row],[VALOR UNITARIO INCLUIDO IMPUESTO]]&lt;=Tabla434[[#This Row],[PROMEDIO VALOR UNITARIO INLCUIDO IMPUESTO]],"CUMPLE","NO CUMPLE")</f>
        <v>CUMPLE</v>
      </c>
    </row>
    <row r="458" spans="1:12" ht="28.8" x14ac:dyDescent="0.3">
      <c r="A458" s="8">
        <v>456</v>
      </c>
      <c r="B458" s="9">
        <v>50192403</v>
      </c>
      <c r="C458" s="10" t="s">
        <v>808</v>
      </c>
      <c r="D458" s="11" t="s">
        <v>809</v>
      </c>
      <c r="E458" s="9" t="s">
        <v>12</v>
      </c>
      <c r="F458" s="12">
        <v>1</v>
      </c>
      <c r="G458" s="27">
        <v>59890.5</v>
      </c>
      <c r="H458" s="14">
        <v>0.19</v>
      </c>
      <c r="I458" s="27">
        <v>11379.2</v>
      </c>
      <c r="J458" s="27">
        <v>71269.7</v>
      </c>
      <c r="K458" s="31">
        <v>71269.7</v>
      </c>
      <c r="L458" t="str">
        <f>+IF(Tabla434[[#This Row],[VALOR UNITARIO INCLUIDO IMPUESTO]]&lt;=Tabla434[[#This Row],[PROMEDIO VALOR UNITARIO INLCUIDO IMPUESTO]],"CUMPLE","NO CUMPLE")</f>
        <v>CUMPLE</v>
      </c>
    </row>
    <row r="459" spans="1:12" ht="43.2" x14ac:dyDescent="0.3">
      <c r="A459" s="8">
        <v>457</v>
      </c>
      <c r="B459" s="9">
        <v>50181900</v>
      </c>
      <c r="C459" s="10" t="s">
        <v>810</v>
      </c>
      <c r="D459" s="11" t="s">
        <v>811</v>
      </c>
      <c r="E459" s="9" t="s">
        <v>12</v>
      </c>
      <c r="F459" s="12">
        <v>1</v>
      </c>
      <c r="G459" s="27">
        <v>12965.5</v>
      </c>
      <c r="H459" s="14">
        <v>0.19</v>
      </c>
      <c r="I459" s="27">
        <v>2463.4499999999998</v>
      </c>
      <c r="J459" s="27">
        <v>15428.95</v>
      </c>
      <c r="K459" s="31">
        <v>15428.95</v>
      </c>
      <c r="L459" t="str">
        <f>+IF(Tabla434[[#This Row],[VALOR UNITARIO INCLUIDO IMPUESTO]]&lt;=Tabla434[[#This Row],[PROMEDIO VALOR UNITARIO INLCUIDO IMPUESTO]],"CUMPLE","NO CUMPLE")</f>
        <v>CUMPLE</v>
      </c>
    </row>
    <row r="460" spans="1:12" x14ac:dyDescent="0.3">
      <c r="A460" s="8">
        <v>111</v>
      </c>
      <c r="B460" s="9">
        <v>50303100</v>
      </c>
      <c r="C460" s="10" t="s">
        <v>812</v>
      </c>
      <c r="D460" s="11" t="s">
        <v>812</v>
      </c>
      <c r="E460" s="9" t="s">
        <v>22</v>
      </c>
      <c r="F460" s="12">
        <v>1</v>
      </c>
      <c r="G460" s="27">
        <v>36306</v>
      </c>
      <c r="H460" s="14">
        <v>0.19</v>
      </c>
      <c r="I460" s="27">
        <v>6898.14</v>
      </c>
      <c r="J460" s="27">
        <v>43204.14</v>
      </c>
      <c r="K460" s="31">
        <v>43204.14</v>
      </c>
      <c r="L460" t="str">
        <f>+IF(Tabla434[[#This Row],[VALOR UNITARIO INCLUIDO IMPUESTO]]&lt;=Tabla434[[#This Row],[PROMEDIO VALOR UNITARIO INLCUIDO IMPUESTO]],"CUMPLE","NO CUMPLE")</f>
        <v>CUMPLE</v>
      </c>
    </row>
    <row r="461" spans="1:12" ht="86.4" x14ac:dyDescent="0.3">
      <c r="A461" s="8">
        <v>653</v>
      </c>
      <c r="B461" s="9">
        <v>50303400</v>
      </c>
      <c r="C461" s="10" t="s">
        <v>813</v>
      </c>
      <c r="D461" s="11" t="s">
        <v>814</v>
      </c>
      <c r="E461" s="9" t="s">
        <v>22</v>
      </c>
      <c r="F461" s="12">
        <v>1</v>
      </c>
      <c r="G461" s="27">
        <v>43828.5</v>
      </c>
      <c r="H461" s="14">
        <v>0</v>
      </c>
      <c r="I461" s="13" t="s">
        <v>1228</v>
      </c>
      <c r="J461" s="27">
        <v>43828.5</v>
      </c>
      <c r="K461" s="31">
        <v>43828.5</v>
      </c>
      <c r="L461" t="str">
        <f>+IF(Tabla434[[#This Row],[VALOR UNITARIO INCLUIDO IMPUESTO]]&lt;=Tabla434[[#This Row],[PROMEDIO VALOR UNITARIO INLCUIDO IMPUESTO]],"CUMPLE","NO CUMPLE")</f>
        <v>CUMPLE</v>
      </c>
    </row>
    <row r="462" spans="1:12" ht="28.8" x14ac:dyDescent="0.3">
      <c r="A462" s="8">
        <v>460</v>
      </c>
      <c r="B462" s="9">
        <v>50171800</v>
      </c>
      <c r="C462" s="10" t="s">
        <v>815</v>
      </c>
      <c r="D462" s="11" t="s">
        <v>815</v>
      </c>
      <c r="E462" s="9" t="s">
        <v>12</v>
      </c>
      <c r="F462" s="12">
        <v>1</v>
      </c>
      <c r="G462" s="27">
        <v>33750</v>
      </c>
      <c r="H462" s="14">
        <v>0.19</v>
      </c>
      <c r="I462" s="27">
        <v>6412.5</v>
      </c>
      <c r="J462" s="27">
        <v>40162.5</v>
      </c>
      <c r="K462" s="31">
        <v>40162.5</v>
      </c>
      <c r="L462" t="str">
        <f>+IF(Tabla434[[#This Row],[VALOR UNITARIO INCLUIDO IMPUESTO]]&lt;=Tabla434[[#This Row],[PROMEDIO VALOR UNITARIO INLCUIDO IMPUESTO]],"CUMPLE","NO CUMPLE")</f>
        <v>CUMPLE</v>
      </c>
    </row>
    <row r="463" spans="1:12" ht="43.2" x14ac:dyDescent="0.3">
      <c r="A463" s="8">
        <v>461</v>
      </c>
      <c r="B463" s="9">
        <v>50171800</v>
      </c>
      <c r="C463" s="10" t="s">
        <v>816</v>
      </c>
      <c r="D463" s="11" t="s">
        <v>817</v>
      </c>
      <c r="E463" s="9" t="s">
        <v>12</v>
      </c>
      <c r="F463" s="12">
        <v>1</v>
      </c>
      <c r="G463" s="27">
        <v>45550</v>
      </c>
      <c r="H463" s="14">
        <v>0.19</v>
      </c>
      <c r="I463" s="27">
        <v>8654.5</v>
      </c>
      <c r="J463" s="27">
        <v>54204.5</v>
      </c>
      <c r="K463" s="31">
        <v>54204.5</v>
      </c>
      <c r="L463" t="str">
        <f>+IF(Tabla434[[#This Row],[VALOR UNITARIO INCLUIDO IMPUESTO]]&lt;=Tabla434[[#This Row],[PROMEDIO VALOR UNITARIO INLCUIDO IMPUESTO]],"CUMPLE","NO CUMPLE")</f>
        <v>CUMPLE</v>
      </c>
    </row>
    <row r="464" spans="1:12" x14ac:dyDescent="0.3">
      <c r="A464" s="8">
        <v>462</v>
      </c>
      <c r="B464" s="9">
        <v>50181900</v>
      </c>
      <c r="C464" s="10" t="s">
        <v>818</v>
      </c>
      <c r="D464" s="11" t="s">
        <v>818</v>
      </c>
      <c r="E464" s="9" t="s">
        <v>12</v>
      </c>
      <c r="F464" s="12">
        <v>1</v>
      </c>
      <c r="G464" s="27">
        <v>21657.5</v>
      </c>
      <c r="H464" s="14">
        <v>0.19</v>
      </c>
      <c r="I464" s="27">
        <v>4114.93</v>
      </c>
      <c r="J464" s="27">
        <v>25772.43</v>
      </c>
      <c r="K464" s="31">
        <v>25772.43</v>
      </c>
      <c r="L464" t="str">
        <f>+IF(Tabla434[[#This Row],[VALOR UNITARIO INCLUIDO IMPUESTO]]&lt;=Tabla434[[#This Row],[PROMEDIO VALOR UNITARIO INLCUIDO IMPUESTO]],"CUMPLE","NO CUMPLE")</f>
        <v>CUMPLE</v>
      </c>
    </row>
    <row r="465" spans="1:12" x14ac:dyDescent="0.3">
      <c r="A465" s="8">
        <v>463</v>
      </c>
      <c r="B465" s="9">
        <v>50305000</v>
      </c>
      <c r="C465" s="10" t="s">
        <v>819</v>
      </c>
      <c r="D465" s="11" t="s">
        <v>819</v>
      </c>
      <c r="E465" s="9" t="s">
        <v>22</v>
      </c>
      <c r="F465" s="12">
        <v>1</v>
      </c>
      <c r="G465" s="27">
        <v>8847</v>
      </c>
      <c r="H465" s="14">
        <v>0</v>
      </c>
      <c r="I465" s="13" t="s">
        <v>1228</v>
      </c>
      <c r="J465" s="27">
        <v>8847</v>
      </c>
      <c r="K465" s="31">
        <v>8847</v>
      </c>
      <c r="L465" t="str">
        <f>+IF(Tabla434[[#This Row],[VALOR UNITARIO INCLUIDO IMPUESTO]]&lt;=Tabla434[[#This Row],[PROMEDIO VALOR UNITARIO INLCUIDO IMPUESTO]],"CUMPLE","NO CUMPLE")</f>
        <v>CUMPLE</v>
      </c>
    </row>
    <row r="466" spans="1:12" ht="43.2" x14ac:dyDescent="0.3">
      <c r="A466" s="8">
        <v>464</v>
      </c>
      <c r="B466" s="9">
        <v>50305000</v>
      </c>
      <c r="C466" s="10" t="s">
        <v>820</v>
      </c>
      <c r="D466" s="11" t="s">
        <v>821</v>
      </c>
      <c r="E466" s="9" t="s">
        <v>22</v>
      </c>
      <c r="F466" s="12">
        <v>1</v>
      </c>
      <c r="G466" s="27">
        <v>24610.5</v>
      </c>
      <c r="H466" s="14">
        <v>0</v>
      </c>
      <c r="I466" s="13" t="s">
        <v>1228</v>
      </c>
      <c r="J466" s="27">
        <v>24610.5</v>
      </c>
      <c r="K466" s="31">
        <v>24610.5</v>
      </c>
      <c r="L466" t="str">
        <f>+IF(Tabla434[[#This Row],[VALOR UNITARIO INCLUIDO IMPUESTO]]&lt;=Tabla434[[#This Row],[PROMEDIO VALOR UNITARIO INLCUIDO IMPUESTO]],"CUMPLE","NO CUMPLE")</f>
        <v>CUMPLE</v>
      </c>
    </row>
    <row r="467" spans="1:12" ht="86.4" x14ac:dyDescent="0.3">
      <c r="A467" s="8">
        <v>465</v>
      </c>
      <c r="B467" s="9">
        <v>50305000</v>
      </c>
      <c r="C467" s="10" t="s">
        <v>822</v>
      </c>
      <c r="D467" s="11" t="s">
        <v>823</v>
      </c>
      <c r="E467" s="9" t="s">
        <v>22</v>
      </c>
      <c r="F467" s="12">
        <v>1</v>
      </c>
      <c r="G467" s="27">
        <v>11739.5</v>
      </c>
      <c r="H467" s="14">
        <v>0</v>
      </c>
      <c r="I467" s="13" t="s">
        <v>1228</v>
      </c>
      <c r="J467" s="27">
        <v>11739.5</v>
      </c>
      <c r="K467" s="31">
        <v>11739.5</v>
      </c>
      <c r="L467" t="str">
        <f>+IF(Tabla434[[#This Row],[VALOR UNITARIO INCLUIDO IMPUESTO]]&lt;=Tabla434[[#This Row],[PROMEDIO VALOR UNITARIO INLCUIDO IMPUESTO]],"CUMPLE","NO CUMPLE")</f>
        <v>CUMPLE</v>
      </c>
    </row>
    <row r="468" spans="1:12" x14ac:dyDescent="0.3">
      <c r="A468" s="8">
        <v>466</v>
      </c>
      <c r="B468" s="9">
        <v>50304300</v>
      </c>
      <c r="C468" s="10" t="s">
        <v>824</v>
      </c>
      <c r="D468" s="11" t="s">
        <v>825</v>
      </c>
      <c r="E468" s="9" t="s">
        <v>22</v>
      </c>
      <c r="F468" s="12">
        <v>1</v>
      </c>
      <c r="G468" s="27">
        <v>21550</v>
      </c>
      <c r="H468" s="14">
        <v>0</v>
      </c>
      <c r="I468" s="13" t="s">
        <v>1228</v>
      </c>
      <c r="J468" s="27">
        <v>21550</v>
      </c>
      <c r="K468" s="31">
        <v>21550</v>
      </c>
      <c r="L468" t="str">
        <f>+IF(Tabla434[[#This Row],[VALOR UNITARIO INCLUIDO IMPUESTO]]&lt;=Tabla434[[#This Row],[PROMEDIO VALOR UNITARIO INLCUIDO IMPUESTO]],"CUMPLE","NO CUMPLE")</f>
        <v>CUMPLE</v>
      </c>
    </row>
    <row r="469" spans="1:12" x14ac:dyDescent="0.3">
      <c r="A469" s="8">
        <v>467</v>
      </c>
      <c r="B469" s="9">
        <v>50405913</v>
      </c>
      <c r="C469" s="10" t="s">
        <v>826</v>
      </c>
      <c r="D469" s="11" t="s">
        <v>826</v>
      </c>
      <c r="E469" s="9" t="s">
        <v>12</v>
      </c>
      <c r="F469" s="12">
        <v>1</v>
      </c>
      <c r="G469" s="27">
        <v>130940</v>
      </c>
      <c r="H469" s="14">
        <v>0.19</v>
      </c>
      <c r="I469" s="27">
        <v>24878.6</v>
      </c>
      <c r="J469" s="27">
        <v>155818.6</v>
      </c>
      <c r="K469" s="31">
        <v>155818.6</v>
      </c>
      <c r="L469" t="str">
        <f>+IF(Tabla434[[#This Row],[VALOR UNITARIO INCLUIDO IMPUESTO]]&lt;=Tabla434[[#This Row],[PROMEDIO VALOR UNITARIO INLCUIDO IMPUESTO]],"CUMPLE","NO CUMPLE")</f>
        <v>CUMPLE</v>
      </c>
    </row>
    <row r="470" spans="1:12" x14ac:dyDescent="0.3">
      <c r="A470" s="8">
        <v>468</v>
      </c>
      <c r="B470" s="9">
        <v>50192110</v>
      </c>
      <c r="C470" s="10" t="s">
        <v>827</v>
      </c>
      <c r="D470" s="11" t="s">
        <v>827</v>
      </c>
      <c r="E470" s="9" t="s">
        <v>22</v>
      </c>
      <c r="F470" s="12">
        <v>1</v>
      </c>
      <c r="G470" s="27">
        <v>98700</v>
      </c>
      <c r="H470" s="14">
        <v>0.19</v>
      </c>
      <c r="I470" s="27">
        <v>18753</v>
      </c>
      <c r="J470" s="27">
        <v>117453</v>
      </c>
      <c r="K470" s="31">
        <v>117453</v>
      </c>
      <c r="L470" t="str">
        <f>+IF(Tabla434[[#This Row],[VALOR UNITARIO INCLUIDO IMPUESTO]]&lt;=Tabla434[[#This Row],[PROMEDIO VALOR UNITARIO INLCUIDO IMPUESTO]],"CUMPLE","NO CUMPLE")</f>
        <v>CUMPLE</v>
      </c>
    </row>
    <row r="471" spans="1:12" ht="28.8" x14ac:dyDescent="0.3">
      <c r="A471" s="8">
        <v>469</v>
      </c>
      <c r="B471" s="9">
        <v>50192110</v>
      </c>
      <c r="C471" s="10" t="s">
        <v>828</v>
      </c>
      <c r="D471" s="11" t="s">
        <v>829</v>
      </c>
      <c r="E471" s="9" t="s">
        <v>12</v>
      </c>
      <c r="F471" s="12">
        <v>1</v>
      </c>
      <c r="G471" s="27">
        <v>65851.5</v>
      </c>
      <c r="H471" s="14">
        <v>0.19</v>
      </c>
      <c r="I471" s="27">
        <v>12511.79</v>
      </c>
      <c r="J471" s="27">
        <v>78363.289999999994</v>
      </c>
      <c r="K471" s="31">
        <v>78363.289999999994</v>
      </c>
      <c r="L471" t="str">
        <f>+IF(Tabla434[[#This Row],[VALOR UNITARIO INCLUIDO IMPUESTO]]&lt;=Tabla434[[#This Row],[PROMEDIO VALOR UNITARIO INLCUIDO IMPUESTO]],"CUMPLE","NO CUMPLE")</f>
        <v>CUMPLE</v>
      </c>
    </row>
    <row r="472" spans="1:12" x14ac:dyDescent="0.3">
      <c r="A472" s="8">
        <v>470</v>
      </c>
      <c r="B472" s="9">
        <v>50192110</v>
      </c>
      <c r="C472" s="10" t="s">
        <v>830</v>
      </c>
      <c r="D472" s="11" t="s">
        <v>830</v>
      </c>
      <c r="E472" s="9" t="s">
        <v>22</v>
      </c>
      <c r="F472" s="12">
        <v>1</v>
      </c>
      <c r="G472" s="27">
        <v>291279.5</v>
      </c>
      <c r="H472" s="14">
        <v>0.19</v>
      </c>
      <c r="I472" s="27">
        <v>55343.11</v>
      </c>
      <c r="J472" s="27">
        <v>346622.61</v>
      </c>
      <c r="K472" s="31">
        <v>346622.61</v>
      </c>
      <c r="L472" t="str">
        <f>+IF(Tabla434[[#This Row],[VALOR UNITARIO INCLUIDO IMPUESTO]]&lt;=Tabla434[[#This Row],[PROMEDIO VALOR UNITARIO INLCUIDO IMPUESTO]],"CUMPLE","NO CUMPLE")</f>
        <v>CUMPLE</v>
      </c>
    </row>
    <row r="473" spans="1:12" ht="43.2" x14ac:dyDescent="0.3">
      <c r="A473" s="8">
        <v>471</v>
      </c>
      <c r="B473" s="9">
        <v>50192100</v>
      </c>
      <c r="C473" s="10" t="s">
        <v>831</v>
      </c>
      <c r="D473" s="11" t="s">
        <v>832</v>
      </c>
      <c r="E473" s="9" t="s">
        <v>12</v>
      </c>
      <c r="F473" s="12">
        <v>1</v>
      </c>
      <c r="G473" s="27">
        <v>10950</v>
      </c>
      <c r="H473" s="14">
        <v>0.19</v>
      </c>
      <c r="I473" s="27">
        <v>2080.5</v>
      </c>
      <c r="J473" s="27">
        <v>13030.5</v>
      </c>
      <c r="K473" s="31">
        <v>13030.5</v>
      </c>
      <c r="L473" t="str">
        <f>+IF(Tabla434[[#This Row],[VALOR UNITARIO INCLUIDO IMPUESTO]]&lt;=Tabla434[[#This Row],[PROMEDIO VALOR UNITARIO INLCUIDO IMPUESTO]],"CUMPLE","NO CUMPLE")</f>
        <v>CUMPLE</v>
      </c>
    </row>
    <row r="474" spans="1:12" ht="28.8" x14ac:dyDescent="0.3">
      <c r="A474" s="8">
        <v>472</v>
      </c>
      <c r="B474" s="9">
        <v>50192110</v>
      </c>
      <c r="C474" s="10" t="s">
        <v>833</v>
      </c>
      <c r="D474" s="11" t="s">
        <v>834</v>
      </c>
      <c r="E474" s="9" t="s">
        <v>12</v>
      </c>
      <c r="F474" s="12">
        <v>1</v>
      </c>
      <c r="G474" s="27">
        <v>6551.5</v>
      </c>
      <c r="H474" s="14">
        <v>0.19</v>
      </c>
      <c r="I474" s="27">
        <v>1244.79</v>
      </c>
      <c r="J474" s="27">
        <v>7796.29</v>
      </c>
      <c r="K474" s="31">
        <v>7796.29</v>
      </c>
      <c r="L474" t="str">
        <f>+IF(Tabla434[[#This Row],[VALOR UNITARIO INCLUIDO IMPUESTO]]&lt;=Tabla434[[#This Row],[PROMEDIO VALOR UNITARIO INLCUIDO IMPUESTO]],"CUMPLE","NO CUMPLE")</f>
        <v>CUMPLE</v>
      </c>
    </row>
    <row r="475" spans="1:12" x14ac:dyDescent="0.3">
      <c r="A475" s="8">
        <v>473</v>
      </c>
      <c r="B475" s="9">
        <v>50404700</v>
      </c>
      <c r="C475" s="10" t="s">
        <v>835</v>
      </c>
      <c r="D475" s="11" t="s">
        <v>835</v>
      </c>
      <c r="E475" s="9" t="s">
        <v>22</v>
      </c>
      <c r="F475" s="12">
        <v>1</v>
      </c>
      <c r="G475" s="27">
        <v>15905</v>
      </c>
      <c r="H475" s="14">
        <v>0</v>
      </c>
      <c r="I475" s="13" t="s">
        <v>1228</v>
      </c>
      <c r="J475" s="27">
        <v>15905</v>
      </c>
      <c r="K475" s="31">
        <v>15905</v>
      </c>
      <c r="L475" t="str">
        <f>+IF(Tabla434[[#This Row],[VALOR UNITARIO INCLUIDO IMPUESTO]]&lt;=Tabla434[[#This Row],[PROMEDIO VALOR UNITARIO INLCUIDO IMPUESTO]],"CUMPLE","NO CUMPLE")</f>
        <v>CUMPLE</v>
      </c>
    </row>
    <row r="476" spans="1:12" ht="43.2" x14ac:dyDescent="0.3">
      <c r="A476" s="8">
        <v>474</v>
      </c>
      <c r="B476" s="9">
        <v>50202203</v>
      </c>
      <c r="C476" s="10" t="s">
        <v>836</v>
      </c>
      <c r="D476" s="11" t="s">
        <v>837</v>
      </c>
      <c r="E476" s="9" t="s">
        <v>12</v>
      </c>
      <c r="F476" s="12">
        <v>1</v>
      </c>
      <c r="G476" s="27">
        <v>195600</v>
      </c>
      <c r="H476" s="14">
        <v>0.05</v>
      </c>
      <c r="I476" s="27">
        <v>9780</v>
      </c>
      <c r="J476" s="27">
        <v>205380</v>
      </c>
      <c r="K476" s="31">
        <v>205380</v>
      </c>
      <c r="L476" t="str">
        <f>+IF(Tabla434[[#This Row],[VALOR UNITARIO INCLUIDO IMPUESTO]]&lt;=Tabla434[[#This Row],[PROMEDIO VALOR UNITARIO INLCUIDO IMPUESTO]],"CUMPLE","NO CUMPLE")</f>
        <v>CUMPLE</v>
      </c>
    </row>
    <row r="477" spans="1:12" x14ac:dyDescent="0.3">
      <c r="A477" s="8">
        <v>475</v>
      </c>
      <c r="B477" s="9">
        <v>50404100</v>
      </c>
      <c r="C477" s="10" t="s">
        <v>838</v>
      </c>
      <c r="D477" s="11" t="s">
        <v>839</v>
      </c>
      <c r="E477" s="9" t="s">
        <v>12</v>
      </c>
      <c r="F477" s="12">
        <v>1</v>
      </c>
      <c r="G477" s="27">
        <v>11340</v>
      </c>
      <c r="H477" s="14">
        <v>0.19</v>
      </c>
      <c r="I477" s="27">
        <v>2154.6</v>
      </c>
      <c r="J477" s="27">
        <v>13494.6</v>
      </c>
      <c r="K477" s="31">
        <v>13494.6</v>
      </c>
      <c r="L477" t="str">
        <f>+IF(Tabla434[[#This Row],[VALOR UNITARIO INCLUIDO IMPUESTO]]&lt;=Tabla434[[#This Row],[PROMEDIO VALOR UNITARIO INLCUIDO IMPUESTO]],"CUMPLE","NO CUMPLE")</f>
        <v>CUMPLE</v>
      </c>
    </row>
    <row r="478" spans="1:12" x14ac:dyDescent="0.3">
      <c r="A478" s="8">
        <v>476</v>
      </c>
      <c r="B478" s="9">
        <v>50404100</v>
      </c>
      <c r="C478" s="10" t="s">
        <v>840</v>
      </c>
      <c r="D478" s="11" t="s">
        <v>841</v>
      </c>
      <c r="E478" s="9" t="s">
        <v>12</v>
      </c>
      <c r="F478" s="12">
        <v>1</v>
      </c>
      <c r="G478" s="27">
        <v>8104</v>
      </c>
      <c r="H478" s="14">
        <v>0.19</v>
      </c>
      <c r="I478" s="27">
        <v>1539.76</v>
      </c>
      <c r="J478" s="27">
        <v>9643.76</v>
      </c>
      <c r="K478" s="31">
        <v>9643.76</v>
      </c>
      <c r="L478" t="str">
        <f>+IF(Tabla434[[#This Row],[VALOR UNITARIO INCLUIDO IMPUESTO]]&lt;=Tabla434[[#This Row],[PROMEDIO VALOR UNITARIO INLCUIDO IMPUESTO]],"CUMPLE","NO CUMPLE")</f>
        <v>CUMPLE</v>
      </c>
    </row>
    <row r="479" spans="1:12" ht="28.8" x14ac:dyDescent="0.3">
      <c r="A479" s="8">
        <v>477</v>
      </c>
      <c r="B479" s="9">
        <v>52151706</v>
      </c>
      <c r="C479" s="10" t="s">
        <v>842</v>
      </c>
      <c r="D479" s="11" t="s">
        <v>843</v>
      </c>
      <c r="E479" s="9" t="s">
        <v>12</v>
      </c>
      <c r="F479" s="12">
        <v>1</v>
      </c>
      <c r="G479" s="27">
        <v>30917.5</v>
      </c>
      <c r="H479" s="14">
        <v>0.19</v>
      </c>
      <c r="I479" s="27">
        <v>5874.33</v>
      </c>
      <c r="J479" s="27">
        <v>36791.83</v>
      </c>
      <c r="K479" s="31">
        <v>36791.83</v>
      </c>
      <c r="L479" t="str">
        <f>+IF(Tabla434[[#This Row],[VALOR UNITARIO INCLUIDO IMPUESTO]]&lt;=Tabla434[[#This Row],[PROMEDIO VALOR UNITARIO INLCUIDO IMPUESTO]],"CUMPLE","NO CUMPLE")</f>
        <v>CUMPLE</v>
      </c>
    </row>
    <row r="480" spans="1:12" x14ac:dyDescent="0.3">
      <c r="A480" s="8">
        <v>478</v>
      </c>
      <c r="B480" s="9">
        <v>52151706</v>
      </c>
      <c r="C480" s="10" t="s">
        <v>844</v>
      </c>
      <c r="D480" s="11" t="s">
        <v>845</v>
      </c>
      <c r="E480" s="9" t="s">
        <v>12</v>
      </c>
      <c r="F480" s="12">
        <v>1</v>
      </c>
      <c r="G480" s="27">
        <v>3520</v>
      </c>
      <c r="H480" s="14">
        <v>0.19</v>
      </c>
      <c r="I480" s="27">
        <v>668.8</v>
      </c>
      <c r="J480" s="27">
        <v>4188.8</v>
      </c>
      <c r="K480" s="31">
        <v>4188.8</v>
      </c>
      <c r="L480" t="str">
        <f>+IF(Tabla434[[#This Row],[VALOR UNITARIO INCLUIDO IMPUESTO]]&lt;=Tabla434[[#This Row],[PROMEDIO VALOR UNITARIO INLCUIDO IMPUESTO]],"CUMPLE","NO CUMPLE")</f>
        <v>CUMPLE</v>
      </c>
    </row>
    <row r="481" spans="1:12" x14ac:dyDescent="0.3">
      <c r="A481" s="8">
        <v>479</v>
      </c>
      <c r="B481" s="9">
        <v>52151706</v>
      </c>
      <c r="C481" s="10" t="s">
        <v>846</v>
      </c>
      <c r="D481" s="11" t="s">
        <v>847</v>
      </c>
      <c r="E481" s="9" t="s">
        <v>12</v>
      </c>
      <c r="F481" s="12">
        <v>1</v>
      </c>
      <c r="G481" s="27">
        <v>19820</v>
      </c>
      <c r="H481" s="14">
        <v>0.19</v>
      </c>
      <c r="I481" s="27">
        <v>3765.8</v>
      </c>
      <c r="J481" s="27">
        <v>23585.8</v>
      </c>
      <c r="K481" s="31">
        <v>23585.8</v>
      </c>
      <c r="L481" t="str">
        <f>+IF(Tabla434[[#This Row],[VALOR UNITARIO INCLUIDO IMPUESTO]]&lt;=Tabla434[[#This Row],[PROMEDIO VALOR UNITARIO INLCUIDO IMPUESTO]],"CUMPLE","NO CUMPLE")</f>
        <v>CUMPLE</v>
      </c>
    </row>
    <row r="482" spans="1:12" ht="28.8" x14ac:dyDescent="0.3">
      <c r="A482" s="8">
        <v>480</v>
      </c>
      <c r="B482" s="9">
        <v>52151706</v>
      </c>
      <c r="C482" s="10" t="s">
        <v>848</v>
      </c>
      <c r="D482" s="11" t="s">
        <v>849</v>
      </c>
      <c r="E482" s="9" t="s">
        <v>12</v>
      </c>
      <c r="F482" s="12">
        <v>1</v>
      </c>
      <c r="G482" s="27">
        <v>5910</v>
      </c>
      <c r="H482" s="14">
        <v>0.19</v>
      </c>
      <c r="I482" s="27">
        <v>1122.9000000000001</v>
      </c>
      <c r="J482" s="27">
        <v>7032.9</v>
      </c>
      <c r="K482" s="31">
        <v>7032.9</v>
      </c>
      <c r="L482" t="str">
        <f>+IF(Tabla434[[#This Row],[VALOR UNITARIO INCLUIDO IMPUESTO]]&lt;=Tabla434[[#This Row],[PROMEDIO VALOR UNITARIO INLCUIDO IMPUESTO]],"CUMPLE","NO CUMPLE")</f>
        <v>CUMPLE</v>
      </c>
    </row>
    <row r="483" spans="1:12" x14ac:dyDescent="0.3">
      <c r="A483" s="8">
        <v>481</v>
      </c>
      <c r="B483" s="9">
        <v>14110000</v>
      </c>
      <c r="C483" s="10" t="s">
        <v>850</v>
      </c>
      <c r="D483" s="11" t="s">
        <v>851</v>
      </c>
      <c r="E483" s="9" t="s">
        <v>12</v>
      </c>
      <c r="F483" s="12">
        <v>1</v>
      </c>
      <c r="G483" s="27">
        <v>25222</v>
      </c>
      <c r="H483" s="14">
        <v>0.19</v>
      </c>
      <c r="I483" s="27">
        <v>4792.18</v>
      </c>
      <c r="J483" s="27">
        <v>30014.18</v>
      </c>
      <c r="K483" s="31">
        <v>30014.18</v>
      </c>
      <c r="L483" t="str">
        <f>+IF(Tabla434[[#This Row],[VALOR UNITARIO INCLUIDO IMPUESTO]]&lt;=Tabla434[[#This Row],[PROMEDIO VALOR UNITARIO INLCUIDO IMPUESTO]],"CUMPLE","NO CUMPLE")</f>
        <v>CUMPLE</v>
      </c>
    </row>
    <row r="484" spans="1:12" x14ac:dyDescent="0.3">
      <c r="A484" s="8">
        <v>482</v>
      </c>
      <c r="B484" s="9">
        <v>50181900</v>
      </c>
      <c r="C484" s="10" t="s">
        <v>852</v>
      </c>
      <c r="D484" s="11" t="s">
        <v>852</v>
      </c>
      <c r="E484" s="9" t="s">
        <v>12</v>
      </c>
      <c r="F484" s="12">
        <v>1</v>
      </c>
      <c r="G484" s="27">
        <v>34308.5</v>
      </c>
      <c r="H484" s="14">
        <v>0</v>
      </c>
      <c r="I484" s="13" t="s">
        <v>1228</v>
      </c>
      <c r="J484" s="27">
        <v>34308.5</v>
      </c>
      <c r="K484" s="31">
        <v>34308.5</v>
      </c>
      <c r="L484" t="str">
        <f>+IF(Tabla434[[#This Row],[VALOR UNITARIO INCLUIDO IMPUESTO]]&lt;=Tabla434[[#This Row],[PROMEDIO VALOR UNITARIO INLCUIDO IMPUESTO]],"CUMPLE","NO CUMPLE")</f>
        <v>CUMPLE</v>
      </c>
    </row>
    <row r="485" spans="1:12" x14ac:dyDescent="0.3">
      <c r="A485" s="8">
        <v>483</v>
      </c>
      <c r="B485" s="9">
        <v>50181900</v>
      </c>
      <c r="C485" s="10" t="s">
        <v>853</v>
      </c>
      <c r="D485" s="11" t="s">
        <v>854</v>
      </c>
      <c r="E485" s="9" t="s">
        <v>12</v>
      </c>
      <c r="F485" s="12">
        <v>1</v>
      </c>
      <c r="G485" s="27">
        <v>15448.5</v>
      </c>
      <c r="H485" s="14">
        <v>0</v>
      </c>
      <c r="I485" s="13" t="s">
        <v>1228</v>
      </c>
      <c r="J485" s="27">
        <v>15448.5</v>
      </c>
      <c r="K485" s="31">
        <v>15448.5</v>
      </c>
      <c r="L485" t="str">
        <f>+IF(Tabla434[[#This Row],[VALOR UNITARIO INCLUIDO IMPUESTO]]&lt;=Tabla434[[#This Row],[PROMEDIO VALOR UNITARIO INLCUIDO IMPUESTO]],"CUMPLE","NO CUMPLE")</f>
        <v>CUMPLE</v>
      </c>
    </row>
    <row r="486" spans="1:12" x14ac:dyDescent="0.3">
      <c r="A486" s="8">
        <v>484</v>
      </c>
      <c r="B486" s="9">
        <v>50181900</v>
      </c>
      <c r="C486" s="10" t="s">
        <v>855</v>
      </c>
      <c r="D486" s="11" t="s">
        <v>856</v>
      </c>
      <c r="E486" s="9" t="s">
        <v>12</v>
      </c>
      <c r="F486" s="12">
        <v>1</v>
      </c>
      <c r="G486" s="27">
        <v>15708</v>
      </c>
      <c r="H486" s="14">
        <v>0</v>
      </c>
      <c r="I486" s="13" t="s">
        <v>1228</v>
      </c>
      <c r="J486" s="27">
        <v>15708</v>
      </c>
      <c r="K486" s="31">
        <v>15708</v>
      </c>
      <c r="L486" t="str">
        <f>+IF(Tabla434[[#This Row],[VALOR UNITARIO INCLUIDO IMPUESTO]]&lt;=Tabla434[[#This Row],[PROMEDIO VALOR UNITARIO INLCUIDO IMPUESTO]],"CUMPLE","NO CUMPLE")</f>
        <v>CUMPLE</v>
      </c>
    </row>
    <row r="487" spans="1:12" x14ac:dyDescent="0.3">
      <c r="A487" s="8">
        <v>485</v>
      </c>
      <c r="B487" s="9">
        <v>50181900</v>
      </c>
      <c r="C487" s="10" t="s">
        <v>857</v>
      </c>
      <c r="D487" s="11" t="s">
        <v>857</v>
      </c>
      <c r="E487" s="9" t="s">
        <v>12</v>
      </c>
      <c r="F487" s="12">
        <v>1</v>
      </c>
      <c r="G487" s="27">
        <v>19800</v>
      </c>
      <c r="H487" s="14">
        <v>0</v>
      </c>
      <c r="I487" s="13" t="s">
        <v>1228</v>
      </c>
      <c r="J487" s="27">
        <v>19800</v>
      </c>
      <c r="K487" s="31">
        <v>19800</v>
      </c>
      <c r="L487" t="str">
        <f>+IF(Tabla434[[#This Row],[VALOR UNITARIO INCLUIDO IMPUESTO]]&lt;=Tabla434[[#This Row],[PROMEDIO VALOR UNITARIO INLCUIDO IMPUESTO]],"CUMPLE","NO CUMPLE")</f>
        <v>CUMPLE</v>
      </c>
    </row>
    <row r="488" spans="1:12" ht="43.2" x14ac:dyDescent="0.3">
      <c r="A488" s="8">
        <v>486</v>
      </c>
      <c r="B488" s="9">
        <v>50181900</v>
      </c>
      <c r="C488" s="10" t="s">
        <v>858</v>
      </c>
      <c r="D488" s="11" t="s">
        <v>859</v>
      </c>
      <c r="E488" s="9" t="s">
        <v>12</v>
      </c>
      <c r="F488" s="12">
        <v>1</v>
      </c>
      <c r="G488" s="27">
        <v>18600.5</v>
      </c>
      <c r="H488" s="14">
        <v>0</v>
      </c>
      <c r="I488" s="13" t="s">
        <v>1228</v>
      </c>
      <c r="J488" s="27">
        <v>18600.5</v>
      </c>
      <c r="K488" s="31">
        <v>18600.5</v>
      </c>
      <c r="L488" t="str">
        <f>+IF(Tabla434[[#This Row],[VALOR UNITARIO INCLUIDO IMPUESTO]]&lt;=Tabla434[[#This Row],[PROMEDIO VALOR UNITARIO INLCUIDO IMPUESTO]],"CUMPLE","NO CUMPLE")</f>
        <v>CUMPLE</v>
      </c>
    </row>
    <row r="489" spans="1:12" ht="28.8" x14ac:dyDescent="0.3">
      <c r="A489" s="8">
        <v>487</v>
      </c>
      <c r="B489" s="9">
        <v>50181900</v>
      </c>
      <c r="C489" s="10" t="s">
        <v>860</v>
      </c>
      <c r="D489" s="11" t="s">
        <v>861</v>
      </c>
      <c r="E489" s="9" t="s">
        <v>12</v>
      </c>
      <c r="F489" s="12">
        <v>1</v>
      </c>
      <c r="G489" s="27">
        <v>25028</v>
      </c>
      <c r="H489" s="14">
        <v>0</v>
      </c>
      <c r="I489" s="13" t="s">
        <v>1228</v>
      </c>
      <c r="J489" s="27">
        <v>25028</v>
      </c>
      <c r="K489" s="31">
        <v>25028</v>
      </c>
      <c r="L489" t="str">
        <f>+IF(Tabla434[[#This Row],[VALOR UNITARIO INCLUIDO IMPUESTO]]&lt;=Tabla434[[#This Row],[PROMEDIO VALOR UNITARIO INLCUIDO IMPUESTO]],"CUMPLE","NO CUMPLE")</f>
        <v>CUMPLE</v>
      </c>
    </row>
    <row r="490" spans="1:12" ht="28.8" x14ac:dyDescent="0.3">
      <c r="A490" s="8">
        <v>488</v>
      </c>
      <c r="B490" s="9">
        <v>50181900</v>
      </c>
      <c r="C490" s="10" t="s">
        <v>862</v>
      </c>
      <c r="D490" s="11" t="s">
        <v>863</v>
      </c>
      <c r="E490" s="9" t="s">
        <v>12</v>
      </c>
      <c r="F490" s="12">
        <v>1</v>
      </c>
      <c r="G490" s="27">
        <v>13514</v>
      </c>
      <c r="H490" s="14">
        <v>0</v>
      </c>
      <c r="I490" s="13" t="s">
        <v>1228</v>
      </c>
      <c r="J490" s="27">
        <v>13514</v>
      </c>
      <c r="K490" s="31">
        <v>13514</v>
      </c>
      <c r="L490" t="str">
        <f>+IF(Tabla434[[#This Row],[VALOR UNITARIO INCLUIDO IMPUESTO]]&lt;=Tabla434[[#This Row],[PROMEDIO VALOR UNITARIO INLCUIDO IMPUESTO]],"CUMPLE","NO CUMPLE")</f>
        <v>CUMPLE</v>
      </c>
    </row>
    <row r="491" spans="1:12" x14ac:dyDescent="0.3">
      <c r="A491" s="8">
        <v>489</v>
      </c>
      <c r="B491" s="9">
        <v>50161509</v>
      </c>
      <c r="C491" s="10" t="s">
        <v>864</v>
      </c>
      <c r="D491" s="11" t="s">
        <v>865</v>
      </c>
      <c r="E491" s="9" t="s">
        <v>12</v>
      </c>
      <c r="F491" s="12">
        <v>1</v>
      </c>
      <c r="G491" s="27">
        <v>7430</v>
      </c>
      <c r="H491" s="14">
        <v>0</v>
      </c>
      <c r="I491" s="13" t="s">
        <v>1228</v>
      </c>
      <c r="J491" s="27">
        <v>7430</v>
      </c>
      <c r="K491" s="31">
        <v>7430</v>
      </c>
      <c r="L491" t="str">
        <f>+IF(Tabla434[[#This Row],[VALOR UNITARIO INCLUIDO IMPUESTO]]&lt;=Tabla434[[#This Row],[PROMEDIO VALOR UNITARIO INLCUIDO IMPUESTO]],"CUMPLE","NO CUMPLE")</f>
        <v>CUMPLE</v>
      </c>
    </row>
    <row r="492" spans="1:12" ht="43.2" x14ac:dyDescent="0.3">
      <c r="A492" s="8">
        <v>490</v>
      </c>
      <c r="B492" s="9">
        <v>50161509</v>
      </c>
      <c r="C492" s="10" t="s">
        <v>866</v>
      </c>
      <c r="D492" s="11" t="s">
        <v>867</v>
      </c>
      <c r="E492" s="9" t="s">
        <v>12</v>
      </c>
      <c r="F492" s="12">
        <v>1</v>
      </c>
      <c r="G492" s="27">
        <v>9300</v>
      </c>
      <c r="H492" s="14">
        <v>0</v>
      </c>
      <c r="I492" s="13" t="s">
        <v>1228</v>
      </c>
      <c r="J492" s="27">
        <v>9300</v>
      </c>
      <c r="K492" s="31">
        <v>9300</v>
      </c>
      <c r="L492" t="str">
        <f>+IF(Tabla434[[#This Row],[VALOR UNITARIO INCLUIDO IMPUESTO]]&lt;=Tabla434[[#This Row],[PROMEDIO VALOR UNITARIO INLCUIDO IMPUESTO]],"CUMPLE","NO CUMPLE")</f>
        <v>CUMPLE</v>
      </c>
    </row>
    <row r="493" spans="1:12" x14ac:dyDescent="0.3">
      <c r="A493" s="8">
        <v>491</v>
      </c>
      <c r="B493" s="9">
        <v>50181900</v>
      </c>
      <c r="C493" s="10" t="s">
        <v>868</v>
      </c>
      <c r="D493" s="11" t="s">
        <v>868</v>
      </c>
      <c r="E493" s="9" t="s">
        <v>12</v>
      </c>
      <c r="F493" s="12">
        <v>1</v>
      </c>
      <c r="G493" s="27">
        <v>16915</v>
      </c>
      <c r="H493" s="14">
        <v>0.19</v>
      </c>
      <c r="I493" s="27">
        <v>3213.85</v>
      </c>
      <c r="J493" s="27">
        <v>20128.849999999999</v>
      </c>
      <c r="K493" s="31">
        <v>20128.849999999999</v>
      </c>
      <c r="L493" t="str">
        <f>+IF(Tabla434[[#This Row],[VALOR UNITARIO INCLUIDO IMPUESTO]]&lt;=Tabla434[[#This Row],[PROMEDIO VALOR UNITARIO INLCUIDO IMPUESTO]],"CUMPLE","NO CUMPLE")</f>
        <v>CUMPLE</v>
      </c>
    </row>
    <row r="494" spans="1:12" x14ac:dyDescent="0.3">
      <c r="A494" s="8">
        <v>492</v>
      </c>
      <c r="B494" s="9">
        <v>47131500</v>
      </c>
      <c r="C494" s="10" t="s">
        <v>869</v>
      </c>
      <c r="D494" s="11" t="s">
        <v>869</v>
      </c>
      <c r="E494" s="9" t="s">
        <v>12</v>
      </c>
      <c r="F494" s="12">
        <v>1</v>
      </c>
      <c r="G494" s="27">
        <v>54316</v>
      </c>
      <c r="H494" s="14">
        <v>0.19</v>
      </c>
      <c r="I494" s="27">
        <v>10320.040000000001</v>
      </c>
      <c r="J494" s="27">
        <v>64636.04</v>
      </c>
      <c r="K494" s="31">
        <v>64636.04</v>
      </c>
      <c r="L494" t="str">
        <f>+IF(Tabla434[[#This Row],[VALOR UNITARIO INCLUIDO IMPUESTO]]&lt;=Tabla434[[#This Row],[PROMEDIO VALOR UNITARIO INLCUIDO IMPUESTO]],"CUMPLE","NO CUMPLE")</f>
        <v>CUMPLE</v>
      </c>
    </row>
    <row r="495" spans="1:12" ht="28.8" x14ac:dyDescent="0.3">
      <c r="A495" s="8">
        <v>493</v>
      </c>
      <c r="B495" s="9">
        <v>47131500</v>
      </c>
      <c r="C495" s="10" t="s">
        <v>870</v>
      </c>
      <c r="D495" s="11" t="s">
        <v>870</v>
      </c>
      <c r="E495" s="9" t="s">
        <v>12</v>
      </c>
      <c r="F495" s="12">
        <v>1</v>
      </c>
      <c r="G495" s="27">
        <v>113139</v>
      </c>
      <c r="H495" s="14">
        <v>0.19</v>
      </c>
      <c r="I495" s="27">
        <v>21496.41</v>
      </c>
      <c r="J495" s="27">
        <v>134635.41</v>
      </c>
      <c r="K495" s="31">
        <v>134635.41</v>
      </c>
      <c r="L495" t="str">
        <f>+IF(Tabla434[[#This Row],[VALOR UNITARIO INCLUIDO IMPUESTO]]&lt;=Tabla434[[#This Row],[PROMEDIO VALOR UNITARIO INLCUIDO IMPUESTO]],"CUMPLE","NO CUMPLE")</f>
        <v>CUMPLE</v>
      </c>
    </row>
    <row r="496" spans="1:12" x14ac:dyDescent="0.3">
      <c r="A496" s="8">
        <v>494</v>
      </c>
      <c r="B496" s="9">
        <v>50405700</v>
      </c>
      <c r="C496" s="10" t="s">
        <v>871</v>
      </c>
      <c r="D496" s="11" t="s">
        <v>871</v>
      </c>
      <c r="E496" s="9" t="s">
        <v>22</v>
      </c>
      <c r="F496" s="12">
        <v>1</v>
      </c>
      <c r="G496" s="27">
        <v>19615</v>
      </c>
      <c r="H496" s="14">
        <v>0</v>
      </c>
      <c r="I496" s="13" t="s">
        <v>1228</v>
      </c>
      <c r="J496" s="27">
        <v>19615</v>
      </c>
      <c r="K496" s="31">
        <v>19615</v>
      </c>
      <c r="L496" t="str">
        <f>+IF(Tabla434[[#This Row],[VALOR UNITARIO INCLUIDO IMPUESTO]]&lt;=Tabla434[[#This Row],[PROMEDIO VALOR UNITARIO INLCUIDO IMPUESTO]],"CUMPLE","NO CUMPLE")</f>
        <v>CUMPLE</v>
      </c>
    </row>
    <row r="497" spans="1:12" x14ac:dyDescent="0.3">
      <c r="A497" s="8">
        <v>495</v>
      </c>
      <c r="B497" s="9">
        <v>50405700</v>
      </c>
      <c r="C497" s="10" t="s">
        <v>872</v>
      </c>
      <c r="D497" s="11" t="s">
        <v>872</v>
      </c>
      <c r="E497" s="9" t="s">
        <v>22</v>
      </c>
      <c r="F497" s="12">
        <v>1</v>
      </c>
      <c r="G497" s="27">
        <v>12300</v>
      </c>
      <c r="H497" s="14">
        <v>0</v>
      </c>
      <c r="I497" s="13" t="s">
        <v>1228</v>
      </c>
      <c r="J497" s="27">
        <v>12300</v>
      </c>
      <c r="K497" s="31">
        <v>12300</v>
      </c>
      <c r="L497" t="str">
        <f>+IF(Tabla434[[#This Row],[VALOR UNITARIO INCLUIDO IMPUESTO]]&lt;=Tabla434[[#This Row],[PROMEDIO VALOR UNITARIO INLCUIDO IMPUESTO]],"CUMPLE","NO CUMPLE")</f>
        <v>CUMPLE</v>
      </c>
    </row>
    <row r="498" spans="1:12" x14ac:dyDescent="0.3">
      <c r="A498" s="8">
        <v>496</v>
      </c>
      <c r="B498" s="9">
        <v>50405700</v>
      </c>
      <c r="C498" s="10" t="s">
        <v>873</v>
      </c>
      <c r="D498" s="11" t="s">
        <v>873</v>
      </c>
      <c r="E498" s="9" t="s">
        <v>22</v>
      </c>
      <c r="F498" s="12">
        <v>1</v>
      </c>
      <c r="G498" s="27">
        <v>18100</v>
      </c>
      <c r="H498" s="14">
        <v>0</v>
      </c>
      <c r="I498" s="13" t="s">
        <v>1228</v>
      </c>
      <c r="J498" s="27">
        <v>18100</v>
      </c>
      <c r="K498" s="31">
        <v>18100</v>
      </c>
      <c r="L498" t="str">
        <f>+IF(Tabla434[[#This Row],[VALOR UNITARIO INCLUIDO IMPUESTO]]&lt;=Tabla434[[#This Row],[PROMEDIO VALOR UNITARIO INLCUIDO IMPUESTO]],"CUMPLE","NO CUMPLE")</f>
        <v>CUMPLE</v>
      </c>
    </row>
    <row r="499" spans="1:12" x14ac:dyDescent="0.3">
      <c r="A499" s="8">
        <v>497</v>
      </c>
      <c r="B499" s="9">
        <v>50405700</v>
      </c>
      <c r="C499" s="10" t="s">
        <v>874</v>
      </c>
      <c r="D499" s="11" t="s">
        <v>875</v>
      </c>
      <c r="E499" s="9" t="s">
        <v>22</v>
      </c>
      <c r="F499" s="12">
        <v>1</v>
      </c>
      <c r="G499" s="27">
        <v>9425</v>
      </c>
      <c r="H499" s="14">
        <v>0</v>
      </c>
      <c r="I499" s="13" t="s">
        <v>1228</v>
      </c>
      <c r="J499" s="27">
        <v>9425</v>
      </c>
      <c r="K499" s="31">
        <v>9425</v>
      </c>
      <c r="L499" t="str">
        <f>+IF(Tabla434[[#This Row],[VALOR UNITARIO INCLUIDO IMPUESTO]]&lt;=Tabla434[[#This Row],[PROMEDIO VALOR UNITARIO INLCUIDO IMPUESTO]],"CUMPLE","NO CUMPLE")</f>
        <v>CUMPLE</v>
      </c>
    </row>
    <row r="500" spans="1:12" x14ac:dyDescent="0.3">
      <c r="A500" s="8">
        <v>498</v>
      </c>
      <c r="B500" s="9">
        <v>50405700</v>
      </c>
      <c r="C500" s="10" t="s">
        <v>876</v>
      </c>
      <c r="D500" s="11" t="s">
        <v>876</v>
      </c>
      <c r="E500" s="9" t="s">
        <v>22</v>
      </c>
      <c r="F500" s="12">
        <v>1</v>
      </c>
      <c r="G500" s="27">
        <v>10410</v>
      </c>
      <c r="H500" s="14">
        <v>0</v>
      </c>
      <c r="I500" s="13" t="s">
        <v>1228</v>
      </c>
      <c r="J500" s="27">
        <v>10410</v>
      </c>
      <c r="K500" s="31">
        <v>10410</v>
      </c>
      <c r="L500" t="str">
        <f>+IF(Tabla434[[#This Row],[VALOR UNITARIO INCLUIDO IMPUESTO]]&lt;=Tabla434[[#This Row],[PROMEDIO VALOR UNITARIO INLCUIDO IMPUESTO]],"CUMPLE","NO CUMPLE")</f>
        <v>CUMPLE</v>
      </c>
    </row>
    <row r="501" spans="1:12" x14ac:dyDescent="0.3">
      <c r="A501" s="8">
        <v>499</v>
      </c>
      <c r="B501" s="9">
        <v>50405700</v>
      </c>
      <c r="C501" s="10" t="s">
        <v>877</v>
      </c>
      <c r="D501" s="11" t="s">
        <v>877</v>
      </c>
      <c r="E501" s="9" t="s">
        <v>22</v>
      </c>
      <c r="F501" s="12">
        <v>1</v>
      </c>
      <c r="G501" s="27">
        <v>10940</v>
      </c>
      <c r="H501" s="14">
        <v>0</v>
      </c>
      <c r="I501" s="13" t="s">
        <v>1228</v>
      </c>
      <c r="J501" s="27">
        <v>10940</v>
      </c>
      <c r="K501" s="31">
        <v>10940</v>
      </c>
      <c r="L501" t="str">
        <f>+IF(Tabla434[[#This Row],[VALOR UNITARIO INCLUIDO IMPUESTO]]&lt;=Tabla434[[#This Row],[PROMEDIO VALOR UNITARIO INLCUIDO IMPUESTO]],"CUMPLE","NO CUMPLE")</f>
        <v>CUMPLE</v>
      </c>
    </row>
    <row r="502" spans="1:12" ht="43.2" x14ac:dyDescent="0.3">
      <c r="A502" s="8">
        <v>500</v>
      </c>
      <c r="B502" s="9">
        <v>50305100</v>
      </c>
      <c r="C502" s="10" t="s">
        <v>878</v>
      </c>
      <c r="D502" s="11" t="s">
        <v>879</v>
      </c>
      <c r="E502" s="9" t="s">
        <v>22</v>
      </c>
      <c r="F502" s="12">
        <v>1</v>
      </c>
      <c r="G502" s="27">
        <v>16300</v>
      </c>
      <c r="H502" s="14">
        <v>0</v>
      </c>
      <c r="I502" s="13" t="s">
        <v>1228</v>
      </c>
      <c r="J502" s="27">
        <v>16300</v>
      </c>
      <c r="K502" s="31">
        <v>16300</v>
      </c>
      <c r="L502" t="str">
        <f>+IF(Tabla434[[#This Row],[VALOR UNITARIO INCLUIDO IMPUESTO]]&lt;=Tabla434[[#This Row],[PROMEDIO VALOR UNITARIO INLCUIDO IMPUESTO]],"CUMPLE","NO CUMPLE")</f>
        <v>CUMPLE</v>
      </c>
    </row>
    <row r="503" spans="1:12" x14ac:dyDescent="0.3">
      <c r="A503" s="8">
        <v>501</v>
      </c>
      <c r="B503" s="9">
        <v>50305100</v>
      </c>
      <c r="C503" s="10" t="s">
        <v>880</v>
      </c>
      <c r="D503" s="11" t="s">
        <v>881</v>
      </c>
      <c r="E503" s="9" t="s">
        <v>22</v>
      </c>
      <c r="F503" s="12">
        <v>1</v>
      </c>
      <c r="G503" s="27">
        <v>18800</v>
      </c>
      <c r="H503" s="14">
        <v>0</v>
      </c>
      <c r="I503" s="13" t="s">
        <v>1228</v>
      </c>
      <c r="J503" s="27">
        <v>18800</v>
      </c>
      <c r="K503" s="31">
        <v>18800</v>
      </c>
      <c r="L503" t="str">
        <f>+IF(Tabla434[[#This Row],[VALOR UNITARIO INCLUIDO IMPUESTO]]&lt;=Tabla434[[#This Row],[PROMEDIO VALOR UNITARIO INLCUIDO IMPUESTO]],"CUMPLE","NO CUMPLE")</f>
        <v>CUMPLE</v>
      </c>
    </row>
    <row r="504" spans="1:12" x14ac:dyDescent="0.3">
      <c r="A504" s="8">
        <v>502</v>
      </c>
      <c r="B504" s="9">
        <v>48102108</v>
      </c>
      <c r="C504" s="10" t="s">
        <v>882</v>
      </c>
      <c r="D504" s="11" t="s">
        <v>882</v>
      </c>
      <c r="E504" s="9" t="s">
        <v>12</v>
      </c>
      <c r="F504" s="12">
        <v>1</v>
      </c>
      <c r="G504" s="27">
        <v>48620</v>
      </c>
      <c r="H504" s="14">
        <v>0.19</v>
      </c>
      <c r="I504" s="27">
        <v>9237.7999999999993</v>
      </c>
      <c r="J504" s="27">
        <v>57857.8</v>
      </c>
      <c r="K504" s="31">
        <v>57857.8</v>
      </c>
      <c r="L504" t="str">
        <f>+IF(Tabla434[[#This Row],[VALOR UNITARIO INCLUIDO IMPUESTO]]&lt;=Tabla434[[#This Row],[PROMEDIO VALOR UNITARIO INLCUIDO IMPUESTO]],"CUMPLE","NO CUMPLE")</f>
        <v>CUMPLE</v>
      </c>
    </row>
    <row r="505" spans="1:12" x14ac:dyDescent="0.3">
      <c r="A505" s="8">
        <v>503</v>
      </c>
      <c r="B505" s="9">
        <v>48102108</v>
      </c>
      <c r="C505" s="10" t="s">
        <v>883</v>
      </c>
      <c r="D505" s="11" t="s">
        <v>883</v>
      </c>
      <c r="E505" s="9" t="s">
        <v>12</v>
      </c>
      <c r="F505" s="12">
        <v>1</v>
      </c>
      <c r="G505" s="27">
        <v>16845</v>
      </c>
      <c r="H505" s="14">
        <v>0.19</v>
      </c>
      <c r="I505" s="27">
        <v>3200.55</v>
      </c>
      <c r="J505" s="27">
        <v>20045.55</v>
      </c>
      <c r="K505" s="31">
        <v>20045.55</v>
      </c>
      <c r="L505" t="str">
        <f>+IF(Tabla434[[#This Row],[VALOR UNITARIO INCLUIDO IMPUESTO]]&lt;=Tabla434[[#This Row],[PROMEDIO VALOR UNITARIO INLCUIDO IMPUESTO]],"CUMPLE","NO CUMPLE")</f>
        <v>CUMPLE</v>
      </c>
    </row>
    <row r="506" spans="1:12" x14ac:dyDescent="0.3">
      <c r="A506" s="8">
        <v>504</v>
      </c>
      <c r="B506" s="9">
        <v>50221300</v>
      </c>
      <c r="C506" s="10" t="s">
        <v>884</v>
      </c>
      <c r="D506" s="11" t="s">
        <v>885</v>
      </c>
      <c r="E506" s="9" t="s">
        <v>12</v>
      </c>
      <c r="F506" s="12">
        <v>1</v>
      </c>
      <c r="G506" s="27">
        <v>34300</v>
      </c>
      <c r="H506" s="14">
        <v>0.19</v>
      </c>
      <c r="I506" s="27">
        <v>6517</v>
      </c>
      <c r="J506" s="27">
        <v>40817</v>
      </c>
      <c r="K506" s="31">
        <v>40817</v>
      </c>
      <c r="L506" t="str">
        <f>+IF(Tabla434[[#This Row],[VALOR UNITARIO INCLUIDO IMPUESTO]]&lt;=Tabla434[[#This Row],[PROMEDIO VALOR UNITARIO INLCUIDO IMPUESTO]],"CUMPLE","NO CUMPLE")</f>
        <v>CUMPLE</v>
      </c>
    </row>
    <row r="507" spans="1:12" ht="28.8" x14ac:dyDescent="0.3">
      <c r="A507" s="8">
        <v>505</v>
      </c>
      <c r="B507" s="9">
        <v>47131500</v>
      </c>
      <c r="C507" s="10" t="s">
        <v>886</v>
      </c>
      <c r="D507" s="11" t="s">
        <v>887</v>
      </c>
      <c r="E507" s="9" t="s">
        <v>12</v>
      </c>
      <c r="F507" s="12">
        <v>1</v>
      </c>
      <c r="G507" s="27">
        <v>14100</v>
      </c>
      <c r="H507" s="14">
        <v>0.19</v>
      </c>
      <c r="I507" s="27">
        <v>2679</v>
      </c>
      <c r="J507" s="27">
        <v>16779</v>
      </c>
      <c r="K507" s="31">
        <v>16779</v>
      </c>
      <c r="L507" t="str">
        <f>+IF(Tabla434[[#This Row],[VALOR UNITARIO INCLUIDO IMPUESTO]]&lt;=Tabla434[[#This Row],[PROMEDIO VALOR UNITARIO INLCUIDO IMPUESTO]],"CUMPLE","NO CUMPLE")</f>
        <v>CUMPLE</v>
      </c>
    </row>
    <row r="508" spans="1:12" x14ac:dyDescent="0.3">
      <c r="A508" s="8">
        <v>506</v>
      </c>
      <c r="B508" s="9">
        <v>14121806</v>
      </c>
      <c r="C508" s="10" t="s">
        <v>888</v>
      </c>
      <c r="D508" s="11" t="s">
        <v>889</v>
      </c>
      <c r="E508" s="9" t="s">
        <v>12</v>
      </c>
      <c r="F508" s="12">
        <v>1</v>
      </c>
      <c r="G508" s="27">
        <v>39825</v>
      </c>
      <c r="H508" s="14">
        <v>0.19</v>
      </c>
      <c r="I508" s="27">
        <v>7566.75</v>
      </c>
      <c r="J508" s="27">
        <v>47391.75</v>
      </c>
      <c r="K508" s="31">
        <v>47391.75</v>
      </c>
      <c r="L508" t="str">
        <f>+IF(Tabla434[[#This Row],[VALOR UNITARIO INCLUIDO IMPUESTO]]&lt;=Tabla434[[#This Row],[PROMEDIO VALOR UNITARIO INLCUIDO IMPUESTO]],"CUMPLE","NO CUMPLE")</f>
        <v>CUMPLE</v>
      </c>
    </row>
    <row r="509" spans="1:12" ht="28.8" x14ac:dyDescent="0.3">
      <c r="A509" s="8">
        <v>507</v>
      </c>
      <c r="B509" s="9">
        <v>14121802</v>
      </c>
      <c r="C509" s="10" t="s">
        <v>890</v>
      </c>
      <c r="D509" s="11" t="s">
        <v>891</v>
      </c>
      <c r="E509" s="9" t="s">
        <v>12</v>
      </c>
      <c r="F509" s="12">
        <v>1</v>
      </c>
      <c r="G509" s="27">
        <v>60918</v>
      </c>
      <c r="H509" s="14">
        <v>0.19</v>
      </c>
      <c r="I509" s="27">
        <v>11574.42</v>
      </c>
      <c r="J509" s="27">
        <v>72492.42</v>
      </c>
      <c r="K509" s="31">
        <v>72492.42</v>
      </c>
      <c r="L509" t="str">
        <f>+IF(Tabla434[[#This Row],[VALOR UNITARIO INCLUIDO IMPUESTO]]&lt;=Tabla434[[#This Row],[PROMEDIO VALOR UNITARIO INLCUIDO IMPUESTO]],"CUMPLE","NO CUMPLE")</f>
        <v>CUMPLE</v>
      </c>
    </row>
    <row r="510" spans="1:12" x14ac:dyDescent="0.3">
      <c r="A510" s="8">
        <v>508</v>
      </c>
      <c r="B510" s="9">
        <v>50407049</v>
      </c>
      <c r="C510" s="10" t="s">
        <v>892</v>
      </c>
      <c r="D510" s="11" t="s">
        <v>893</v>
      </c>
      <c r="E510" s="9" t="s">
        <v>12</v>
      </c>
      <c r="F510" s="12">
        <v>1</v>
      </c>
      <c r="G510" s="27">
        <v>14899</v>
      </c>
      <c r="H510" s="14">
        <v>0.19</v>
      </c>
      <c r="I510" s="27">
        <v>2830.81</v>
      </c>
      <c r="J510" s="27">
        <v>17729.810000000001</v>
      </c>
      <c r="K510" s="31">
        <v>17729.809999999998</v>
      </c>
      <c r="L510" t="str">
        <f>+IF(Tabla434[[#This Row],[VALOR UNITARIO INCLUIDO IMPUESTO]]&lt;=Tabla434[[#This Row],[PROMEDIO VALOR UNITARIO INLCUIDO IMPUESTO]],"CUMPLE","NO CUMPLE")</f>
        <v>CUMPLE</v>
      </c>
    </row>
    <row r="511" spans="1:12" x14ac:dyDescent="0.3">
      <c r="A511" s="8">
        <v>509</v>
      </c>
      <c r="B511" s="9">
        <v>50192900</v>
      </c>
      <c r="C511" s="10" t="s">
        <v>894</v>
      </c>
      <c r="D511" s="11" t="s">
        <v>895</v>
      </c>
      <c r="E511" s="9" t="s">
        <v>12</v>
      </c>
      <c r="F511" s="12">
        <v>1</v>
      </c>
      <c r="G511" s="27">
        <v>11727.5</v>
      </c>
      <c r="H511" s="14">
        <v>0.19</v>
      </c>
      <c r="I511" s="27">
        <v>2228.23</v>
      </c>
      <c r="J511" s="27">
        <v>13955.73</v>
      </c>
      <c r="K511" s="31">
        <v>13955.73</v>
      </c>
      <c r="L511" t="str">
        <f>+IF(Tabla434[[#This Row],[VALOR UNITARIO INCLUIDO IMPUESTO]]&lt;=Tabla434[[#This Row],[PROMEDIO VALOR UNITARIO INLCUIDO IMPUESTO]],"CUMPLE","NO CUMPLE")</f>
        <v>CUMPLE</v>
      </c>
    </row>
    <row r="512" spans="1:12" x14ac:dyDescent="0.3">
      <c r="A512" s="8">
        <v>510</v>
      </c>
      <c r="B512" s="9">
        <v>50192900</v>
      </c>
      <c r="C512" s="10" t="s">
        <v>896</v>
      </c>
      <c r="D512" s="11" t="s">
        <v>896</v>
      </c>
      <c r="E512" s="9" t="s">
        <v>12</v>
      </c>
      <c r="F512" s="12">
        <v>1</v>
      </c>
      <c r="G512" s="27">
        <v>62680</v>
      </c>
      <c r="H512" s="14">
        <v>0.19</v>
      </c>
      <c r="I512" s="27">
        <v>11909.2</v>
      </c>
      <c r="J512" s="27">
        <v>74589.2</v>
      </c>
      <c r="K512" s="31">
        <v>74589.2</v>
      </c>
      <c r="L512" t="str">
        <f>+IF(Tabla434[[#This Row],[VALOR UNITARIO INCLUIDO IMPUESTO]]&lt;=Tabla434[[#This Row],[PROMEDIO VALOR UNITARIO INLCUIDO IMPUESTO]],"CUMPLE","NO CUMPLE")</f>
        <v>CUMPLE</v>
      </c>
    </row>
    <row r="513" spans="1:12" ht="57.6" x14ac:dyDescent="0.3">
      <c r="A513" s="8">
        <v>511</v>
      </c>
      <c r="B513" s="9">
        <v>50171800</v>
      </c>
      <c r="C513" s="10" t="s">
        <v>897</v>
      </c>
      <c r="D513" s="11" t="s">
        <v>898</v>
      </c>
      <c r="E513" s="9" t="s">
        <v>12</v>
      </c>
      <c r="F513" s="12">
        <v>1</v>
      </c>
      <c r="G513" s="27">
        <v>17475</v>
      </c>
      <c r="H513" s="14">
        <v>0.19</v>
      </c>
      <c r="I513" s="27">
        <v>3320.25</v>
      </c>
      <c r="J513" s="27">
        <v>20795.25</v>
      </c>
      <c r="K513" s="31">
        <v>20795.25</v>
      </c>
      <c r="L513" t="str">
        <f>+IF(Tabla434[[#This Row],[VALOR UNITARIO INCLUIDO IMPUESTO]]&lt;=Tabla434[[#This Row],[PROMEDIO VALOR UNITARIO INLCUIDO IMPUESTO]],"CUMPLE","NO CUMPLE")</f>
        <v>CUMPLE</v>
      </c>
    </row>
    <row r="514" spans="1:12" ht="28.8" x14ac:dyDescent="0.3">
      <c r="A514" s="8">
        <v>512</v>
      </c>
      <c r="B514" s="9">
        <v>50192900</v>
      </c>
      <c r="C514" s="10" t="s">
        <v>899</v>
      </c>
      <c r="D514" s="11" t="s">
        <v>899</v>
      </c>
      <c r="E514" s="9" t="s">
        <v>12</v>
      </c>
      <c r="F514" s="12">
        <v>1</v>
      </c>
      <c r="G514" s="27">
        <v>127446.5</v>
      </c>
      <c r="H514" s="14">
        <v>0.19</v>
      </c>
      <c r="I514" s="27">
        <v>24214.84</v>
      </c>
      <c r="J514" s="27">
        <v>151661.34</v>
      </c>
      <c r="K514" s="31">
        <v>151661.34</v>
      </c>
      <c r="L514" t="str">
        <f>+IF(Tabla434[[#This Row],[VALOR UNITARIO INCLUIDO IMPUESTO]]&lt;=Tabla434[[#This Row],[PROMEDIO VALOR UNITARIO INLCUIDO IMPUESTO]],"CUMPLE","NO CUMPLE")</f>
        <v>CUMPLE</v>
      </c>
    </row>
    <row r="515" spans="1:12" x14ac:dyDescent="0.3">
      <c r="A515" s="8">
        <v>513</v>
      </c>
      <c r="B515" s="9">
        <v>50192900</v>
      </c>
      <c r="C515" s="10" t="s">
        <v>900</v>
      </c>
      <c r="D515" s="11" t="s">
        <v>901</v>
      </c>
      <c r="E515" s="9" t="s">
        <v>12</v>
      </c>
      <c r="F515" s="12">
        <v>1</v>
      </c>
      <c r="G515" s="27">
        <v>11396</v>
      </c>
      <c r="H515" s="14">
        <v>0.05</v>
      </c>
      <c r="I515" s="27">
        <v>569.79999999999995</v>
      </c>
      <c r="J515" s="27">
        <v>11965.8</v>
      </c>
      <c r="K515" s="31">
        <v>11965.8</v>
      </c>
      <c r="L515" t="str">
        <f>+IF(Tabla434[[#This Row],[VALOR UNITARIO INCLUIDO IMPUESTO]]&lt;=Tabla434[[#This Row],[PROMEDIO VALOR UNITARIO INLCUIDO IMPUESTO]],"CUMPLE","NO CUMPLE")</f>
        <v>CUMPLE</v>
      </c>
    </row>
    <row r="516" spans="1:12" x14ac:dyDescent="0.3">
      <c r="A516" s="8">
        <v>514</v>
      </c>
      <c r="B516" s="9">
        <v>50192900</v>
      </c>
      <c r="C516" s="10" t="s">
        <v>902</v>
      </c>
      <c r="D516" s="11" t="s">
        <v>903</v>
      </c>
      <c r="E516" s="9" t="s">
        <v>12</v>
      </c>
      <c r="F516" s="12">
        <v>1</v>
      </c>
      <c r="G516" s="27">
        <v>15290.5</v>
      </c>
      <c r="H516" s="14">
        <v>0.05</v>
      </c>
      <c r="I516" s="27">
        <v>764.53</v>
      </c>
      <c r="J516" s="27">
        <v>16055.03</v>
      </c>
      <c r="K516" s="31">
        <v>16055.03</v>
      </c>
      <c r="L516" t="str">
        <f>+IF(Tabla434[[#This Row],[VALOR UNITARIO INCLUIDO IMPUESTO]]&lt;=Tabla434[[#This Row],[PROMEDIO VALOR UNITARIO INLCUIDO IMPUESTO]],"CUMPLE","NO CUMPLE")</f>
        <v>CUMPLE</v>
      </c>
    </row>
    <row r="517" spans="1:12" x14ac:dyDescent="0.3">
      <c r="A517" s="8">
        <v>515</v>
      </c>
      <c r="B517" s="9">
        <v>50192900</v>
      </c>
      <c r="C517" s="10" t="s">
        <v>904</v>
      </c>
      <c r="D517" s="11" t="s">
        <v>904</v>
      </c>
      <c r="E517" s="9" t="s">
        <v>12</v>
      </c>
      <c r="F517" s="12">
        <v>1</v>
      </c>
      <c r="G517" s="27">
        <v>7390</v>
      </c>
      <c r="H517" s="14">
        <v>0.05</v>
      </c>
      <c r="I517" s="27">
        <v>369.5</v>
      </c>
      <c r="J517" s="27">
        <v>7759.5</v>
      </c>
      <c r="K517" s="31">
        <v>7759.5</v>
      </c>
      <c r="L517" t="str">
        <f>+IF(Tabla434[[#This Row],[VALOR UNITARIO INCLUIDO IMPUESTO]]&lt;=Tabla434[[#This Row],[PROMEDIO VALOR UNITARIO INLCUIDO IMPUESTO]],"CUMPLE","NO CUMPLE")</f>
        <v>CUMPLE</v>
      </c>
    </row>
    <row r="518" spans="1:12" x14ac:dyDescent="0.3">
      <c r="A518" s="8">
        <v>516</v>
      </c>
      <c r="B518" s="9">
        <v>50192900</v>
      </c>
      <c r="C518" s="10" t="s">
        <v>905</v>
      </c>
      <c r="D518" s="11" t="s">
        <v>906</v>
      </c>
      <c r="E518" s="9" t="s">
        <v>12</v>
      </c>
      <c r="F518" s="12">
        <v>1</v>
      </c>
      <c r="G518" s="27">
        <v>10873.5</v>
      </c>
      <c r="H518" s="14">
        <v>0.05</v>
      </c>
      <c r="I518" s="27">
        <v>543.67999999999995</v>
      </c>
      <c r="J518" s="27">
        <v>11417.18</v>
      </c>
      <c r="K518" s="31">
        <v>11417.18</v>
      </c>
      <c r="L518" t="str">
        <f>+IF(Tabla434[[#This Row],[VALOR UNITARIO INCLUIDO IMPUESTO]]&lt;=Tabla434[[#This Row],[PROMEDIO VALOR UNITARIO INLCUIDO IMPUESTO]],"CUMPLE","NO CUMPLE")</f>
        <v>CUMPLE</v>
      </c>
    </row>
    <row r="519" spans="1:12" x14ac:dyDescent="0.3">
      <c r="A519" s="8">
        <v>517</v>
      </c>
      <c r="B519" s="9">
        <v>50192900</v>
      </c>
      <c r="C519" s="10" t="s">
        <v>907</v>
      </c>
      <c r="D519" s="11" t="s">
        <v>908</v>
      </c>
      <c r="E519" s="9" t="s">
        <v>12</v>
      </c>
      <c r="F519" s="12">
        <v>1</v>
      </c>
      <c r="G519" s="27">
        <v>31199.5</v>
      </c>
      <c r="H519" s="14">
        <v>0.05</v>
      </c>
      <c r="I519" s="27">
        <v>1559.98</v>
      </c>
      <c r="J519" s="27">
        <v>32759.48</v>
      </c>
      <c r="K519" s="31">
        <v>32759.48</v>
      </c>
      <c r="L519" t="str">
        <f>+IF(Tabla434[[#This Row],[VALOR UNITARIO INCLUIDO IMPUESTO]]&lt;=Tabla434[[#This Row],[PROMEDIO VALOR UNITARIO INLCUIDO IMPUESTO]],"CUMPLE","NO CUMPLE")</f>
        <v>CUMPLE</v>
      </c>
    </row>
    <row r="520" spans="1:12" x14ac:dyDescent="0.3">
      <c r="A520" s="8">
        <v>518</v>
      </c>
      <c r="B520" s="9">
        <v>50192900</v>
      </c>
      <c r="C520" s="10" t="s">
        <v>909</v>
      </c>
      <c r="D520" s="11" t="s">
        <v>910</v>
      </c>
      <c r="E520" s="9" t="s">
        <v>12</v>
      </c>
      <c r="F520" s="12">
        <v>1</v>
      </c>
      <c r="G520" s="27">
        <v>14788</v>
      </c>
      <c r="H520" s="14">
        <v>0</v>
      </c>
      <c r="I520" s="13" t="s">
        <v>1228</v>
      </c>
      <c r="J520" s="27">
        <v>14788</v>
      </c>
      <c r="K520" s="31">
        <v>14788</v>
      </c>
      <c r="L520" t="str">
        <f>+IF(Tabla434[[#This Row],[VALOR UNITARIO INCLUIDO IMPUESTO]]&lt;=Tabla434[[#This Row],[PROMEDIO VALOR UNITARIO INLCUIDO IMPUESTO]],"CUMPLE","NO CUMPLE")</f>
        <v>CUMPLE</v>
      </c>
    </row>
    <row r="521" spans="1:12" x14ac:dyDescent="0.3">
      <c r="A521" s="8">
        <v>519</v>
      </c>
      <c r="B521" s="9">
        <v>50192900</v>
      </c>
      <c r="C521" s="10" t="s">
        <v>911</v>
      </c>
      <c r="D521" s="11" t="s">
        <v>911</v>
      </c>
      <c r="E521" s="9" t="s">
        <v>12</v>
      </c>
      <c r="F521" s="12">
        <v>1</v>
      </c>
      <c r="G521" s="27">
        <v>65400</v>
      </c>
      <c r="H521" s="14">
        <v>0</v>
      </c>
      <c r="I521" s="13" t="s">
        <v>1228</v>
      </c>
      <c r="J521" s="27">
        <v>65400</v>
      </c>
      <c r="K521" s="31">
        <v>65400</v>
      </c>
      <c r="L521" t="str">
        <f>+IF(Tabla434[[#This Row],[VALOR UNITARIO INCLUIDO IMPUESTO]]&lt;=Tabla434[[#This Row],[PROMEDIO VALOR UNITARIO INLCUIDO IMPUESTO]],"CUMPLE","NO CUMPLE")</f>
        <v>CUMPLE</v>
      </c>
    </row>
    <row r="522" spans="1:12" ht="28.8" x14ac:dyDescent="0.3">
      <c r="A522" s="8">
        <v>452</v>
      </c>
      <c r="B522" s="9">
        <v>50202200</v>
      </c>
      <c r="C522" s="10" t="s">
        <v>912</v>
      </c>
      <c r="D522" s="11" t="s">
        <v>913</v>
      </c>
      <c r="E522" s="9" t="s">
        <v>12</v>
      </c>
      <c r="F522" s="12">
        <v>1</v>
      </c>
      <c r="G522" s="27">
        <v>339820</v>
      </c>
      <c r="H522" s="14">
        <v>0.05</v>
      </c>
      <c r="I522" s="27">
        <v>16991</v>
      </c>
      <c r="J522" s="27">
        <v>356811</v>
      </c>
      <c r="K522" s="31">
        <v>356811</v>
      </c>
      <c r="L522" t="str">
        <f>+IF(Tabla434[[#This Row],[VALOR UNITARIO INCLUIDO IMPUESTO]]&lt;=Tabla434[[#This Row],[PROMEDIO VALOR UNITARIO INLCUIDO IMPUESTO]],"CUMPLE","NO CUMPLE")</f>
        <v>CUMPLE</v>
      </c>
    </row>
    <row r="523" spans="1:12" x14ac:dyDescent="0.3">
      <c r="A523" s="8">
        <v>521</v>
      </c>
      <c r="B523" s="9">
        <v>50304600</v>
      </c>
      <c r="C523" s="10" t="s">
        <v>914</v>
      </c>
      <c r="D523" s="11" t="s">
        <v>915</v>
      </c>
      <c r="E523" s="9" t="s">
        <v>22</v>
      </c>
      <c r="F523" s="12">
        <v>1</v>
      </c>
      <c r="G523" s="27">
        <v>9800</v>
      </c>
      <c r="H523" s="14">
        <v>0</v>
      </c>
      <c r="I523" s="13" t="s">
        <v>1228</v>
      </c>
      <c r="J523" s="27">
        <v>9800</v>
      </c>
      <c r="K523" s="31">
        <v>9800</v>
      </c>
      <c r="L523" t="str">
        <f>+IF(Tabla434[[#This Row],[VALOR UNITARIO INCLUIDO IMPUESTO]]&lt;=Tabla434[[#This Row],[PROMEDIO VALOR UNITARIO INLCUIDO IMPUESTO]],"CUMPLE","NO CUMPLE")</f>
        <v>CUMPLE</v>
      </c>
    </row>
    <row r="524" spans="1:12" x14ac:dyDescent="0.3">
      <c r="A524" s="8">
        <v>522</v>
      </c>
      <c r="B524" s="9">
        <v>50171800</v>
      </c>
      <c r="C524" s="10" t="s">
        <v>916</v>
      </c>
      <c r="D524" s="11" t="s">
        <v>916</v>
      </c>
      <c r="E524" s="9" t="s">
        <v>22</v>
      </c>
      <c r="F524" s="12">
        <v>1</v>
      </c>
      <c r="G524" s="27">
        <v>353289</v>
      </c>
      <c r="H524" s="14">
        <v>0.19</v>
      </c>
      <c r="I524" s="27">
        <v>67124.91</v>
      </c>
      <c r="J524" s="27">
        <v>420413.91</v>
      </c>
      <c r="K524" s="31">
        <v>420413.91000000003</v>
      </c>
      <c r="L524" t="str">
        <f>+IF(Tabla434[[#This Row],[VALOR UNITARIO INCLUIDO IMPUESTO]]&lt;=Tabla434[[#This Row],[PROMEDIO VALOR UNITARIO INLCUIDO IMPUESTO]],"CUMPLE","NO CUMPLE")</f>
        <v>CUMPLE</v>
      </c>
    </row>
    <row r="525" spans="1:12" x14ac:dyDescent="0.3">
      <c r="A525" s="8">
        <v>523</v>
      </c>
      <c r="B525" s="9">
        <v>50192900</v>
      </c>
      <c r="C525" s="10" t="s">
        <v>917</v>
      </c>
      <c r="D525" s="11" t="s">
        <v>918</v>
      </c>
      <c r="E525" s="9" t="s">
        <v>12</v>
      </c>
      <c r="F525" s="12">
        <v>1</v>
      </c>
      <c r="G525" s="27">
        <v>15100</v>
      </c>
      <c r="H525" s="14">
        <v>0.05</v>
      </c>
      <c r="I525" s="27">
        <v>755</v>
      </c>
      <c r="J525" s="27">
        <v>15855</v>
      </c>
      <c r="K525" s="31">
        <v>15855</v>
      </c>
      <c r="L525" t="str">
        <f>+IF(Tabla434[[#This Row],[VALOR UNITARIO INCLUIDO IMPUESTO]]&lt;=Tabla434[[#This Row],[PROMEDIO VALOR UNITARIO INLCUIDO IMPUESTO]],"CUMPLE","NO CUMPLE")</f>
        <v>CUMPLE</v>
      </c>
    </row>
    <row r="526" spans="1:12" ht="28.8" x14ac:dyDescent="0.3">
      <c r="A526" s="8">
        <v>524</v>
      </c>
      <c r="B526" s="9">
        <v>50307000</v>
      </c>
      <c r="C526" s="10" t="s">
        <v>919</v>
      </c>
      <c r="D526" s="11" t="s">
        <v>919</v>
      </c>
      <c r="E526" s="9" t="s">
        <v>12</v>
      </c>
      <c r="F526" s="12">
        <v>1</v>
      </c>
      <c r="G526" s="27">
        <v>22310</v>
      </c>
      <c r="H526" s="14">
        <v>0.19</v>
      </c>
      <c r="I526" s="27">
        <v>4238.8999999999996</v>
      </c>
      <c r="J526" s="27">
        <v>26548.9</v>
      </c>
      <c r="K526" s="31">
        <v>26548.9</v>
      </c>
      <c r="L526" t="str">
        <f>+IF(Tabla434[[#This Row],[VALOR UNITARIO INCLUIDO IMPUESTO]]&lt;=Tabla434[[#This Row],[PROMEDIO VALOR UNITARIO INLCUIDO IMPUESTO]],"CUMPLE","NO CUMPLE")</f>
        <v>CUMPLE</v>
      </c>
    </row>
    <row r="527" spans="1:12" x14ac:dyDescent="0.3">
      <c r="A527" s="8">
        <v>525</v>
      </c>
      <c r="B527" s="9">
        <v>50307024</v>
      </c>
      <c r="C527" s="10" t="s">
        <v>920</v>
      </c>
      <c r="D527" s="11" t="s">
        <v>920</v>
      </c>
      <c r="E527" s="9" t="s">
        <v>22</v>
      </c>
      <c r="F527" s="12">
        <v>1</v>
      </c>
      <c r="G527" s="27">
        <v>8900</v>
      </c>
      <c r="H527" s="14">
        <v>0</v>
      </c>
      <c r="I527" s="13" t="s">
        <v>1228</v>
      </c>
      <c r="J527" s="27">
        <v>8900</v>
      </c>
      <c r="K527" s="31">
        <v>8900</v>
      </c>
      <c r="L527" t="str">
        <f>+IF(Tabla434[[#This Row],[VALOR UNITARIO INCLUIDO IMPUESTO]]&lt;=Tabla434[[#This Row],[PROMEDIO VALOR UNITARIO INLCUIDO IMPUESTO]],"CUMPLE","NO CUMPLE")</f>
        <v>CUMPLE</v>
      </c>
    </row>
    <row r="528" spans="1:12" x14ac:dyDescent="0.3">
      <c r="A528" s="8">
        <v>526</v>
      </c>
      <c r="B528" s="9">
        <v>50307024</v>
      </c>
      <c r="C528" s="10" t="s">
        <v>921</v>
      </c>
      <c r="D528" s="11" t="s">
        <v>921</v>
      </c>
      <c r="E528" s="9" t="s">
        <v>22</v>
      </c>
      <c r="F528" s="12">
        <v>1</v>
      </c>
      <c r="G528" s="27">
        <v>15710</v>
      </c>
      <c r="H528" s="14">
        <v>0</v>
      </c>
      <c r="I528" s="13" t="s">
        <v>1228</v>
      </c>
      <c r="J528" s="27">
        <v>15710</v>
      </c>
      <c r="K528" s="31">
        <v>15710</v>
      </c>
      <c r="L528" t="str">
        <f>+IF(Tabla434[[#This Row],[VALOR UNITARIO INCLUIDO IMPUESTO]]&lt;=Tabla434[[#This Row],[PROMEDIO VALOR UNITARIO INLCUIDO IMPUESTO]],"CUMPLE","NO CUMPLE")</f>
        <v>CUMPLE</v>
      </c>
    </row>
    <row r="529" spans="1:12" ht="57.6" x14ac:dyDescent="0.3">
      <c r="A529" s="8">
        <v>527</v>
      </c>
      <c r="B529" s="9">
        <v>50300000</v>
      </c>
      <c r="C529" s="10" t="s">
        <v>922</v>
      </c>
      <c r="D529" s="11" t="s">
        <v>923</v>
      </c>
      <c r="E529" s="9" t="s">
        <v>22</v>
      </c>
      <c r="F529" s="12">
        <v>1</v>
      </c>
      <c r="G529" s="27">
        <v>28871</v>
      </c>
      <c r="H529" s="14">
        <v>0</v>
      </c>
      <c r="I529" s="13" t="s">
        <v>1228</v>
      </c>
      <c r="J529" s="27">
        <v>28871</v>
      </c>
      <c r="K529" s="31">
        <v>28871</v>
      </c>
      <c r="L529" t="str">
        <f>+IF(Tabla434[[#This Row],[VALOR UNITARIO INCLUIDO IMPUESTO]]&lt;=Tabla434[[#This Row],[PROMEDIO VALOR UNITARIO INLCUIDO IMPUESTO]],"CUMPLE","NO CUMPLE")</f>
        <v>CUMPLE</v>
      </c>
    </row>
    <row r="530" spans="1:12" ht="43.2" x14ac:dyDescent="0.3">
      <c r="A530" s="8">
        <v>528</v>
      </c>
      <c r="B530" s="9">
        <v>10151524</v>
      </c>
      <c r="C530" s="10" t="s">
        <v>924</v>
      </c>
      <c r="D530" s="11" t="s">
        <v>925</v>
      </c>
      <c r="E530" s="9" t="s">
        <v>22</v>
      </c>
      <c r="F530" s="12">
        <v>1</v>
      </c>
      <c r="G530" s="27">
        <v>81700.5</v>
      </c>
      <c r="H530" s="14">
        <v>0</v>
      </c>
      <c r="I530" s="13" t="s">
        <v>1228</v>
      </c>
      <c r="J530" s="27">
        <v>81700.5</v>
      </c>
      <c r="K530" s="31">
        <v>81700.5</v>
      </c>
      <c r="L530" t="str">
        <f>+IF(Tabla434[[#This Row],[VALOR UNITARIO INCLUIDO IMPUESTO]]&lt;=Tabla434[[#This Row],[PROMEDIO VALOR UNITARIO INLCUIDO IMPUESTO]],"CUMPLE","NO CUMPLE")</f>
        <v>CUMPLE</v>
      </c>
    </row>
    <row r="531" spans="1:12" x14ac:dyDescent="0.3">
      <c r="A531" s="8">
        <v>529</v>
      </c>
      <c r="B531" s="9">
        <v>10151524</v>
      </c>
      <c r="C531" s="10" t="s">
        <v>926</v>
      </c>
      <c r="D531" s="11" t="s">
        <v>926</v>
      </c>
      <c r="E531" s="9" t="s">
        <v>22</v>
      </c>
      <c r="F531" s="12">
        <v>1</v>
      </c>
      <c r="G531" s="27">
        <v>79700</v>
      </c>
      <c r="H531" s="14">
        <v>0</v>
      </c>
      <c r="I531" s="13" t="s">
        <v>1228</v>
      </c>
      <c r="J531" s="27">
        <v>79700</v>
      </c>
      <c r="K531" s="31">
        <v>79700</v>
      </c>
      <c r="L531" t="str">
        <f>+IF(Tabla434[[#This Row],[VALOR UNITARIO INCLUIDO IMPUESTO]]&lt;=Tabla434[[#This Row],[PROMEDIO VALOR UNITARIO INLCUIDO IMPUESTO]],"CUMPLE","NO CUMPLE")</f>
        <v>CUMPLE</v>
      </c>
    </row>
    <row r="532" spans="1:12" ht="28.8" x14ac:dyDescent="0.3">
      <c r="A532" s="8">
        <v>530</v>
      </c>
      <c r="B532" s="9">
        <v>50405600</v>
      </c>
      <c r="C532" s="10" t="s">
        <v>927</v>
      </c>
      <c r="D532" s="11" t="s">
        <v>928</v>
      </c>
      <c r="E532" s="9" t="s">
        <v>22</v>
      </c>
      <c r="F532" s="12">
        <v>1</v>
      </c>
      <c r="G532" s="27">
        <v>25740</v>
      </c>
      <c r="H532" s="14">
        <v>0</v>
      </c>
      <c r="I532" s="13" t="s">
        <v>1228</v>
      </c>
      <c r="J532" s="27">
        <v>25740</v>
      </c>
      <c r="K532" s="31">
        <v>25740</v>
      </c>
      <c r="L532" t="str">
        <f>+IF(Tabla434[[#This Row],[VALOR UNITARIO INCLUIDO IMPUESTO]]&lt;=Tabla434[[#This Row],[PROMEDIO VALOR UNITARIO INLCUIDO IMPUESTO]],"CUMPLE","NO CUMPLE")</f>
        <v>CUMPLE</v>
      </c>
    </row>
    <row r="533" spans="1:12" ht="28.8" x14ac:dyDescent="0.3">
      <c r="A533" s="8">
        <v>531</v>
      </c>
      <c r="B533" s="9">
        <v>50405600</v>
      </c>
      <c r="C533" s="10" t="s">
        <v>929</v>
      </c>
      <c r="D533" s="11" t="s">
        <v>930</v>
      </c>
      <c r="E533" s="9" t="s">
        <v>22</v>
      </c>
      <c r="F533" s="12">
        <v>1</v>
      </c>
      <c r="G533" s="27">
        <v>17502</v>
      </c>
      <c r="H533" s="14">
        <v>0</v>
      </c>
      <c r="I533" s="13" t="s">
        <v>1228</v>
      </c>
      <c r="J533" s="27">
        <v>17502</v>
      </c>
      <c r="K533" s="31">
        <v>17502</v>
      </c>
      <c r="L533" t="str">
        <f>+IF(Tabla434[[#This Row],[VALOR UNITARIO INCLUIDO IMPUESTO]]&lt;=Tabla434[[#This Row],[PROMEDIO VALOR UNITARIO INLCUIDO IMPUESTO]],"CUMPLE","NO CUMPLE")</f>
        <v>CUMPLE</v>
      </c>
    </row>
    <row r="534" spans="1:12" ht="28.8" x14ac:dyDescent="0.3">
      <c r="A534" s="8">
        <v>532</v>
      </c>
      <c r="B534" s="9">
        <v>50405600</v>
      </c>
      <c r="C534" s="10" t="s">
        <v>931</v>
      </c>
      <c r="D534" s="11" t="s">
        <v>932</v>
      </c>
      <c r="E534" s="9" t="s">
        <v>22</v>
      </c>
      <c r="F534" s="12">
        <v>1</v>
      </c>
      <c r="G534" s="27">
        <v>17502</v>
      </c>
      <c r="H534" s="14">
        <v>0</v>
      </c>
      <c r="I534" s="13" t="s">
        <v>1228</v>
      </c>
      <c r="J534" s="27">
        <v>17502</v>
      </c>
      <c r="K534" s="31">
        <v>17502</v>
      </c>
      <c r="L534" t="str">
        <f>+IF(Tabla434[[#This Row],[VALOR UNITARIO INCLUIDO IMPUESTO]]&lt;=Tabla434[[#This Row],[PROMEDIO VALOR UNITARIO INLCUIDO IMPUESTO]],"CUMPLE","NO CUMPLE")</f>
        <v>CUMPLE</v>
      </c>
    </row>
    <row r="535" spans="1:12" x14ac:dyDescent="0.3">
      <c r="A535" s="8">
        <v>533</v>
      </c>
      <c r="B535" s="9">
        <v>10151801</v>
      </c>
      <c r="C535" s="10" t="s">
        <v>933</v>
      </c>
      <c r="D535" s="11" t="s">
        <v>934</v>
      </c>
      <c r="E535" s="9" t="s">
        <v>12</v>
      </c>
      <c r="F535" s="12">
        <v>1</v>
      </c>
      <c r="G535" s="27">
        <v>4700</v>
      </c>
      <c r="H535" s="14">
        <v>0.19</v>
      </c>
      <c r="I535" s="27">
        <v>893</v>
      </c>
      <c r="J535" s="27">
        <v>5593</v>
      </c>
      <c r="K535" s="31">
        <v>5593</v>
      </c>
      <c r="L535" t="str">
        <f>+IF(Tabla434[[#This Row],[VALOR UNITARIO INCLUIDO IMPUESTO]]&lt;=Tabla434[[#This Row],[PROMEDIO VALOR UNITARIO INLCUIDO IMPUESTO]],"CUMPLE","NO CUMPLE")</f>
        <v>CUMPLE</v>
      </c>
    </row>
    <row r="536" spans="1:12" ht="28.8" x14ac:dyDescent="0.3">
      <c r="A536" s="8">
        <v>534</v>
      </c>
      <c r="B536" s="9">
        <v>10151801</v>
      </c>
      <c r="C536" s="10" t="s">
        <v>935</v>
      </c>
      <c r="D536" s="11" t="s">
        <v>936</v>
      </c>
      <c r="E536" s="9" t="s">
        <v>12</v>
      </c>
      <c r="F536" s="12">
        <v>1</v>
      </c>
      <c r="G536" s="27">
        <v>20950</v>
      </c>
      <c r="H536" s="14">
        <v>0.19</v>
      </c>
      <c r="I536" s="27">
        <v>3980.5</v>
      </c>
      <c r="J536" s="27">
        <v>24930.5</v>
      </c>
      <c r="K536" s="31">
        <v>24930.5</v>
      </c>
      <c r="L536" t="str">
        <f>+IF(Tabla434[[#This Row],[VALOR UNITARIO INCLUIDO IMPUESTO]]&lt;=Tabla434[[#This Row],[PROMEDIO VALOR UNITARIO INLCUIDO IMPUESTO]],"CUMPLE","NO CUMPLE")</f>
        <v>CUMPLE</v>
      </c>
    </row>
    <row r="537" spans="1:12" ht="28.8" x14ac:dyDescent="0.3">
      <c r="A537" s="8">
        <v>535</v>
      </c>
      <c r="B537" s="9">
        <v>10151801</v>
      </c>
      <c r="C537" s="10" t="s">
        <v>937</v>
      </c>
      <c r="D537" s="11" t="s">
        <v>938</v>
      </c>
      <c r="E537" s="9" t="s">
        <v>12</v>
      </c>
      <c r="F537" s="12">
        <v>1</v>
      </c>
      <c r="G537" s="27">
        <v>25820</v>
      </c>
      <c r="H537" s="14">
        <v>0.19</v>
      </c>
      <c r="I537" s="27">
        <v>4905.8</v>
      </c>
      <c r="J537" s="27">
        <v>30725.8</v>
      </c>
      <c r="K537" s="31">
        <v>30725.8</v>
      </c>
      <c r="L537" t="str">
        <f>+IF(Tabla434[[#This Row],[VALOR UNITARIO INCLUIDO IMPUESTO]]&lt;=Tabla434[[#This Row],[PROMEDIO VALOR UNITARIO INLCUIDO IMPUESTO]],"CUMPLE","NO CUMPLE")</f>
        <v>CUMPLE</v>
      </c>
    </row>
    <row r="538" spans="1:12" ht="28.8" x14ac:dyDescent="0.3">
      <c r="A538" s="8">
        <v>536</v>
      </c>
      <c r="B538" s="9">
        <v>10151801</v>
      </c>
      <c r="C538" s="10" t="s">
        <v>939</v>
      </c>
      <c r="D538" s="11" t="s">
        <v>940</v>
      </c>
      <c r="E538" s="9" t="s">
        <v>12</v>
      </c>
      <c r="F538" s="12">
        <v>1</v>
      </c>
      <c r="G538" s="27">
        <v>81671.5</v>
      </c>
      <c r="H538" s="14">
        <v>0.19</v>
      </c>
      <c r="I538" s="27">
        <v>15517.59</v>
      </c>
      <c r="J538" s="27">
        <v>97189.09</v>
      </c>
      <c r="K538" s="31">
        <v>97189.09</v>
      </c>
      <c r="L538" t="str">
        <f>+IF(Tabla434[[#This Row],[VALOR UNITARIO INCLUIDO IMPUESTO]]&lt;=Tabla434[[#This Row],[PROMEDIO VALOR UNITARIO INLCUIDO IMPUESTO]],"CUMPLE","NO CUMPLE")</f>
        <v>CUMPLE</v>
      </c>
    </row>
    <row r="539" spans="1:12" ht="28.8" x14ac:dyDescent="0.3">
      <c r="A539" s="8">
        <v>537</v>
      </c>
      <c r="B539" s="9">
        <v>10151801</v>
      </c>
      <c r="C539" s="10" t="s">
        <v>941</v>
      </c>
      <c r="D539" s="11" t="s">
        <v>941</v>
      </c>
      <c r="E539" s="9" t="s">
        <v>12</v>
      </c>
      <c r="F539" s="12">
        <v>1</v>
      </c>
      <c r="G539" s="27">
        <v>63850</v>
      </c>
      <c r="H539" s="14">
        <v>0.19</v>
      </c>
      <c r="I539" s="27">
        <v>12131.5</v>
      </c>
      <c r="J539" s="27">
        <v>75981.5</v>
      </c>
      <c r="K539" s="31">
        <v>75981.5</v>
      </c>
      <c r="L539" t="str">
        <f>+IF(Tabla434[[#This Row],[VALOR UNITARIO INCLUIDO IMPUESTO]]&lt;=Tabla434[[#This Row],[PROMEDIO VALOR UNITARIO INLCUIDO IMPUESTO]],"CUMPLE","NO CUMPLE")</f>
        <v>CUMPLE</v>
      </c>
    </row>
    <row r="540" spans="1:12" x14ac:dyDescent="0.3">
      <c r="A540" s="8">
        <v>538</v>
      </c>
      <c r="B540" s="9">
        <v>10151801</v>
      </c>
      <c r="C540" s="10" t="s">
        <v>942</v>
      </c>
      <c r="D540" s="11" t="s">
        <v>943</v>
      </c>
      <c r="E540" s="9" t="s">
        <v>12</v>
      </c>
      <c r="F540" s="12">
        <v>1</v>
      </c>
      <c r="G540" s="27">
        <v>8900</v>
      </c>
      <c r="H540" s="14">
        <v>0.19</v>
      </c>
      <c r="I540" s="27">
        <v>1691</v>
      </c>
      <c r="J540" s="27">
        <v>10591</v>
      </c>
      <c r="K540" s="31">
        <v>10591</v>
      </c>
      <c r="L540" t="str">
        <f>+IF(Tabla434[[#This Row],[VALOR UNITARIO INCLUIDO IMPUESTO]]&lt;=Tabla434[[#This Row],[PROMEDIO VALOR UNITARIO INLCUIDO IMPUESTO]],"CUMPLE","NO CUMPLE")</f>
        <v>CUMPLE</v>
      </c>
    </row>
    <row r="541" spans="1:12" ht="28.8" x14ac:dyDescent="0.3">
      <c r="A541" s="8">
        <v>539</v>
      </c>
      <c r="B541" s="9">
        <v>10151801</v>
      </c>
      <c r="C541" s="10" t="s">
        <v>944</v>
      </c>
      <c r="D541" s="11" t="s">
        <v>945</v>
      </c>
      <c r="E541" s="9" t="s">
        <v>12</v>
      </c>
      <c r="F541" s="12">
        <v>1</v>
      </c>
      <c r="G541" s="27">
        <v>31508.5</v>
      </c>
      <c r="H541" s="14">
        <v>0.19</v>
      </c>
      <c r="I541" s="27">
        <v>5986.62</v>
      </c>
      <c r="J541" s="27">
        <v>37495.120000000003</v>
      </c>
      <c r="K541" s="31">
        <v>37495.120000000003</v>
      </c>
      <c r="L541" t="str">
        <f>+IF(Tabla434[[#This Row],[VALOR UNITARIO INCLUIDO IMPUESTO]]&lt;=Tabla434[[#This Row],[PROMEDIO VALOR UNITARIO INLCUIDO IMPUESTO]],"CUMPLE","NO CUMPLE")</f>
        <v>CUMPLE</v>
      </c>
    </row>
    <row r="542" spans="1:12" x14ac:dyDescent="0.3">
      <c r="A542" s="8">
        <v>540</v>
      </c>
      <c r="B542" s="9">
        <v>10151801</v>
      </c>
      <c r="C542" s="10" t="s">
        <v>946</v>
      </c>
      <c r="D542" s="11" t="s">
        <v>946</v>
      </c>
      <c r="E542" s="9" t="s">
        <v>12</v>
      </c>
      <c r="F542" s="12">
        <v>1</v>
      </c>
      <c r="G542" s="27">
        <v>11850</v>
      </c>
      <c r="H542" s="14">
        <v>0.19</v>
      </c>
      <c r="I542" s="27">
        <v>2251.5</v>
      </c>
      <c r="J542" s="27">
        <v>14101.5</v>
      </c>
      <c r="K542" s="31">
        <v>14101.5</v>
      </c>
      <c r="L542" t="str">
        <f>+IF(Tabla434[[#This Row],[VALOR UNITARIO INCLUIDO IMPUESTO]]&lt;=Tabla434[[#This Row],[PROMEDIO VALOR UNITARIO INLCUIDO IMPUESTO]],"CUMPLE","NO CUMPLE")</f>
        <v>CUMPLE</v>
      </c>
    </row>
    <row r="543" spans="1:12" x14ac:dyDescent="0.3">
      <c r="A543" s="8">
        <v>541</v>
      </c>
      <c r="B543" s="9">
        <v>10151801</v>
      </c>
      <c r="C543" s="10" t="s">
        <v>947</v>
      </c>
      <c r="D543" s="11" t="s">
        <v>947</v>
      </c>
      <c r="E543" s="9" t="s">
        <v>12</v>
      </c>
      <c r="F543" s="12">
        <v>1</v>
      </c>
      <c r="G543" s="27">
        <v>11850</v>
      </c>
      <c r="H543" s="14">
        <v>0.19</v>
      </c>
      <c r="I543" s="27">
        <v>2251.5</v>
      </c>
      <c r="J543" s="27">
        <v>14101.5</v>
      </c>
      <c r="K543" s="31">
        <v>14101.5</v>
      </c>
      <c r="L543" t="str">
        <f>+IF(Tabla434[[#This Row],[VALOR UNITARIO INCLUIDO IMPUESTO]]&lt;=Tabla434[[#This Row],[PROMEDIO VALOR UNITARIO INLCUIDO IMPUESTO]],"CUMPLE","NO CUMPLE")</f>
        <v>CUMPLE</v>
      </c>
    </row>
    <row r="544" spans="1:12" x14ac:dyDescent="0.3">
      <c r="A544" s="8">
        <v>542</v>
      </c>
      <c r="B544" s="9">
        <v>50365600</v>
      </c>
      <c r="C544" s="10" t="s">
        <v>948</v>
      </c>
      <c r="D544" s="11" t="s">
        <v>948</v>
      </c>
      <c r="E544" s="9" t="s">
        <v>12</v>
      </c>
      <c r="F544" s="12">
        <v>1</v>
      </c>
      <c r="G544" s="27">
        <v>23006.5</v>
      </c>
      <c r="H544" s="14">
        <v>0.19</v>
      </c>
      <c r="I544" s="27">
        <v>4371.24</v>
      </c>
      <c r="J544" s="27">
        <v>27377.74</v>
      </c>
      <c r="K544" s="31">
        <v>27377.74</v>
      </c>
      <c r="L544" t="str">
        <f>+IF(Tabla434[[#This Row],[VALOR UNITARIO INCLUIDO IMPUESTO]]&lt;=Tabla434[[#This Row],[PROMEDIO VALOR UNITARIO INLCUIDO IMPUESTO]],"CUMPLE","NO CUMPLE")</f>
        <v>CUMPLE</v>
      </c>
    </row>
    <row r="545" spans="1:12" ht="57.6" x14ac:dyDescent="0.3">
      <c r="A545" s="8">
        <v>543</v>
      </c>
      <c r="B545" s="9">
        <v>50307000</v>
      </c>
      <c r="C545" s="10" t="s">
        <v>949</v>
      </c>
      <c r="D545" s="11" t="s">
        <v>950</v>
      </c>
      <c r="E545" s="9" t="s">
        <v>22</v>
      </c>
      <c r="F545" s="12">
        <v>1</v>
      </c>
      <c r="G545" s="27">
        <v>11170</v>
      </c>
      <c r="H545" s="14">
        <v>0</v>
      </c>
      <c r="I545" s="13" t="s">
        <v>1228</v>
      </c>
      <c r="J545" s="27">
        <v>11170</v>
      </c>
      <c r="K545" s="31">
        <v>11170</v>
      </c>
      <c r="L545" t="str">
        <f>+IF(Tabla434[[#This Row],[VALOR UNITARIO INCLUIDO IMPUESTO]]&lt;=Tabla434[[#This Row],[PROMEDIO VALOR UNITARIO INLCUIDO IMPUESTO]],"CUMPLE","NO CUMPLE")</f>
        <v>CUMPLE</v>
      </c>
    </row>
    <row r="546" spans="1:12" x14ac:dyDescent="0.3">
      <c r="A546" s="8">
        <v>544</v>
      </c>
      <c r="B546" s="9">
        <v>50307000</v>
      </c>
      <c r="C546" s="10" t="s">
        <v>951</v>
      </c>
      <c r="D546" s="11" t="s">
        <v>952</v>
      </c>
      <c r="E546" s="9" t="s">
        <v>22</v>
      </c>
      <c r="F546" s="12">
        <v>1</v>
      </c>
      <c r="G546" s="27">
        <v>18250.5</v>
      </c>
      <c r="H546" s="14">
        <v>0</v>
      </c>
      <c r="I546" s="13" t="s">
        <v>1228</v>
      </c>
      <c r="J546" s="27">
        <v>18250.5</v>
      </c>
      <c r="K546" s="31">
        <v>18250.5</v>
      </c>
      <c r="L546" t="str">
        <f>+IF(Tabla434[[#This Row],[VALOR UNITARIO INCLUIDO IMPUESTO]]&lt;=Tabla434[[#This Row],[PROMEDIO VALOR UNITARIO INLCUIDO IMPUESTO]],"CUMPLE","NO CUMPLE")</f>
        <v>CUMPLE</v>
      </c>
    </row>
    <row r="547" spans="1:12" x14ac:dyDescent="0.3">
      <c r="A547" s="8">
        <v>545</v>
      </c>
      <c r="B547" s="9">
        <v>10151500</v>
      </c>
      <c r="C547" s="10" t="s">
        <v>953</v>
      </c>
      <c r="D547" s="11" t="s">
        <v>953</v>
      </c>
      <c r="E547" s="9" t="s">
        <v>22</v>
      </c>
      <c r="F547" s="12">
        <v>1</v>
      </c>
      <c r="G547" s="27">
        <v>301796.5</v>
      </c>
      <c r="H547" s="14">
        <v>0</v>
      </c>
      <c r="I547" s="13" t="s">
        <v>1228</v>
      </c>
      <c r="J547" s="27">
        <v>301796.5</v>
      </c>
      <c r="K547" s="31">
        <v>301796.5</v>
      </c>
      <c r="L547" t="str">
        <f>+IF(Tabla434[[#This Row],[VALOR UNITARIO INCLUIDO IMPUESTO]]&lt;=Tabla434[[#This Row],[PROMEDIO VALOR UNITARIO INLCUIDO IMPUESTO]],"CUMPLE","NO CUMPLE")</f>
        <v>CUMPLE</v>
      </c>
    </row>
    <row r="548" spans="1:12" ht="43.2" x14ac:dyDescent="0.3">
      <c r="A548" s="8">
        <v>520</v>
      </c>
      <c r="B548" s="9">
        <v>50202200</v>
      </c>
      <c r="C548" s="10" t="s">
        <v>954</v>
      </c>
      <c r="D548" s="11" t="s">
        <v>955</v>
      </c>
      <c r="E548" s="9" t="s">
        <v>12</v>
      </c>
      <c r="F548" s="12">
        <v>1</v>
      </c>
      <c r="G548" s="27">
        <v>224547</v>
      </c>
      <c r="H548" s="14">
        <v>0.05</v>
      </c>
      <c r="I548" s="27">
        <v>11227.35</v>
      </c>
      <c r="J548" s="27">
        <v>235774.35</v>
      </c>
      <c r="K548" s="31">
        <v>235774.35</v>
      </c>
      <c r="L548" t="str">
        <f>+IF(Tabla434[[#This Row],[VALOR UNITARIO INCLUIDO IMPUESTO]]&lt;=Tabla434[[#This Row],[PROMEDIO VALOR UNITARIO INLCUIDO IMPUESTO]],"CUMPLE","NO CUMPLE")</f>
        <v>CUMPLE</v>
      </c>
    </row>
    <row r="549" spans="1:12" x14ac:dyDescent="0.3">
      <c r="A549" s="8">
        <v>547</v>
      </c>
      <c r="B549" s="9">
        <v>10151500</v>
      </c>
      <c r="C549" s="10" t="s">
        <v>956</v>
      </c>
      <c r="D549" s="11" t="s">
        <v>957</v>
      </c>
      <c r="E549" s="9" t="s">
        <v>12</v>
      </c>
      <c r="F549" s="12">
        <v>1</v>
      </c>
      <c r="G549" s="27">
        <v>50630</v>
      </c>
      <c r="H549" s="14">
        <v>0.19</v>
      </c>
      <c r="I549" s="27">
        <v>9619.7000000000007</v>
      </c>
      <c r="J549" s="27">
        <v>60249.7</v>
      </c>
      <c r="K549" s="31">
        <v>60249.7</v>
      </c>
      <c r="L549" t="str">
        <f>+IF(Tabla434[[#This Row],[VALOR UNITARIO INCLUIDO IMPUESTO]]&lt;=Tabla434[[#This Row],[PROMEDIO VALOR UNITARIO INLCUIDO IMPUESTO]],"CUMPLE","NO CUMPLE")</f>
        <v>CUMPLE</v>
      </c>
    </row>
    <row r="550" spans="1:12" x14ac:dyDescent="0.3">
      <c r="A550" s="8">
        <v>548</v>
      </c>
      <c r="B550" s="9">
        <v>10151500</v>
      </c>
      <c r="C550" s="10" t="s">
        <v>958</v>
      </c>
      <c r="D550" s="11" t="s">
        <v>958</v>
      </c>
      <c r="E550" s="9" t="s">
        <v>12</v>
      </c>
      <c r="F550" s="12">
        <v>1</v>
      </c>
      <c r="G550" s="27">
        <v>183780</v>
      </c>
      <c r="H550" s="14">
        <v>0.19</v>
      </c>
      <c r="I550" s="27">
        <v>34918.199999999997</v>
      </c>
      <c r="J550" s="27">
        <v>218698.2</v>
      </c>
      <c r="K550" s="31">
        <v>218698.2</v>
      </c>
      <c r="L550" t="str">
        <f>+IF(Tabla434[[#This Row],[VALOR UNITARIO INCLUIDO IMPUESTO]]&lt;=Tabla434[[#This Row],[PROMEDIO VALOR UNITARIO INLCUIDO IMPUESTO]],"CUMPLE","NO CUMPLE")</f>
        <v>CUMPLE</v>
      </c>
    </row>
    <row r="551" spans="1:12" ht="86.4" x14ac:dyDescent="0.3">
      <c r="A551" s="8">
        <v>654</v>
      </c>
      <c r="B551" s="9">
        <v>50303400</v>
      </c>
      <c r="C551" s="10" t="s">
        <v>959</v>
      </c>
      <c r="D551" s="11" t="s">
        <v>960</v>
      </c>
      <c r="E551" s="9" t="s">
        <v>22</v>
      </c>
      <c r="F551" s="12">
        <v>1</v>
      </c>
      <c r="G551" s="27">
        <v>52850</v>
      </c>
      <c r="H551" s="14">
        <v>0</v>
      </c>
      <c r="I551" s="13" t="s">
        <v>1228</v>
      </c>
      <c r="J551" s="27">
        <v>52850</v>
      </c>
      <c r="K551" s="31">
        <v>52850</v>
      </c>
      <c r="L551" t="str">
        <f>+IF(Tabla434[[#This Row],[VALOR UNITARIO INCLUIDO IMPUESTO]]&lt;=Tabla434[[#This Row],[PROMEDIO VALOR UNITARIO INLCUIDO IMPUESTO]],"CUMPLE","NO CUMPLE")</f>
        <v>CUMPLE</v>
      </c>
    </row>
    <row r="552" spans="1:12" ht="28.8" x14ac:dyDescent="0.3">
      <c r="A552" s="8">
        <v>550</v>
      </c>
      <c r="B552" s="9">
        <v>52151500</v>
      </c>
      <c r="C552" s="10" t="s">
        <v>961</v>
      </c>
      <c r="D552" s="11" t="s">
        <v>962</v>
      </c>
      <c r="E552" s="9" t="s">
        <v>12</v>
      </c>
      <c r="F552" s="12">
        <v>1</v>
      </c>
      <c r="G552" s="27">
        <v>15828</v>
      </c>
      <c r="H552" s="14">
        <v>0.19</v>
      </c>
      <c r="I552" s="27">
        <v>3007.32</v>
      </c>
      <c r="J552" s="27">
        <v>18835.32</v>
      </c>
      <c r="K552" s="31">
        <v>18835.32</v>
      </c>
      <c r="L552" t="str">
        <f>+IF(Tabla434[[#This Row],[VALOR UNITARIO INCLUIDO IMPUESTO]]&lt;=Tabla434[[#This Row],[PROMEDIO VALOR UNITARIO INLCUIDO IMPUESTO]],"CUMPLE","NO CUMPLE")</f>
        <v>CUMPLE</v>
      </c>
    </row>
    <row r="553" spans="1:12" x14ac:dyDescent="0.3">
      <c r="A553" s="8">
        <v>551</v>
      </c>
      <c r="B553" s="9">
        <v>50307025</v>
      </c>
      <c r="C553" s="10" t="s">
        <v>963</v>
      </c>
      <c r="D553" s="11" t="s">
        <v>963</v>
      </c>
      <c r="E553" s="9" t="s">
        <v>12</v>
      </c>
      <c r="F553" s="12">
        <v>1</v>
      </c>
      <c r="G553" s="27">
        <v>2982</v>
      </c>
      <c r="H553" s="14">
        <v>0</v>
      </c>
      <c r="I553" s="13" t="s">
        <v>1228</v>
      </c>
      <c r="J553" s="27">
        <v>2982</v>
      </c>
      <c r="K553" s="31">
        <v>2982</v>
      </c>
      <c r="L553" t="str">
        <f>+IF(Tabla434[[#This Row],[VALOR UNITARIO INCLUIDO IMPUESTO]]&lt;=Tabla434[[#This Row],[PROMEDIO VALOR UNITARIO INLCUIDO IMPUESTO]],"CUMPLE","NO CUMPLE")</f>
        <v>CUMPLE</v>
      </c>
    </row>
    <row r="554" spans="1:12" x14ac:dyDescent="0.3">
      <c r="A554" s="8">
        <v>552</v>
      </c>
      <c r="B554" s="9">
        <v>50307025</v>
      </c>
      <c r="C554" s="10" t="s">
        <v>964</v>
      </c>
      <c r="D554" s="11" t="s">
        <v>965</v>
      </c>
      <c r="E554" s="9" t="s">
        <v>12</v>
      </c>
      <c r="F554" s="12">
        <v>1</v>
      </c>
      <c r="G554" s="27">
        <v>2982</v>
      </c>
      <c r="H554" s="14">
        <v>0</v>
      </c>
      <c r="I554" s="13" t="s">
        <v>1228</v>
      </c>
      <c r="J554" s="27">
        <v>2982</v>
      </c>
      <c r="K554" s="31">
        <v>2982</v>
      </c>
      <c r="L554" t="str">
        <f>+IF(Tabla434[[#This Row],[VALOR UNITARIO INCLUIDO IMPUESTO]]&lt;=Tabla434[[#This Row],[PROMEDIO VALOR UNITARIO INLCUIDO IMPUESTO]],"CUMPLE","NO CUMPLE")</f>
        <v>CUMPLE</v>
      </c>
    </row>
    <row r="555" spans="1:12" x14ac:dyDescent="0.3">
      <c r="A555" s="8">
        <v>553</v>
      </c>
      <c r="B555" s="9">
        <v>50181708</v>
      </c>
      <c r="C555" s="10" t="s">
        <v>966</v>
      </c>
      <c r="D555" s="11" t="s">
        <v>967</v>
      </c>
      <c r="E555" s="9" t="s">
        <v>12</v>
      </c>
      <c r="F555" s="12">
        <v>1</v>
      </c>
      <c r="G555" s="27">
        <v>134621.5</v>
      </c>
      <c r="H555" s="14">
        <v>0.19</v>
      </c>
      <c r="I555" s="27">
        <v>25578.09</v>
      </c>
      <c r="J555" s="27">
        <v>160199.59</v>
      </c>
      <c r="K555" s="31">
        <v>160199.59</v>
      </c>
      <c r="L555" t="str">
        <f>+IF(Tabla434[[#This Row],[VALOR UNITARIO INCLUIDO IMPUESTO]]&lt;=Tabla434[[#This Row],[PROMEDIO VALOR UNITARIO INLCUIDO IMPUESTO]],"CUMPLE","NO CUMPLE")</f>
        <v>CUMPLE</v>
      </c>
    </row>
    <row r="556" spans="1:12" ht="43.2" x14ac:dyDescent="0.3">
      <c r="A556" s="8">
        <v>554</v>
      </c>
      <c r="B556" s="9">
        <v>50181708</v>
      </c>
      <c r="C556" s="10" t="s">
        <v>968</v>
      </c>
      <c r="D556" s="11" t="s">
        <v>969</v>
      </c>
      <c r="E556" s="9" t="s">
        <v>12</v>
      </c>
      <c r="F556" s="12">
        <v>1</v>
      </c>
      <c r="G556" s="27">
        <v>39643</v>
      </c>
      <c r="H556" s="14">
        <v>0.19</v>
      </c>
      <c r="I556" s="27">
        <v>7532.17</v>
      </c>
      <c r="J556" s="27">
        <v>47175.17</v>
      </c>
      <c r="K556" s="31">
        <v>47175.17</v>
      </c>
      <c r="L556" t="str">
        <f>+IF(Tabla434[[#This Row],[VALOR UNITARIO INCLUIDO IMPUESTO]]&lt;=Tabla434[[#This Row],[PROMEDIO VALOR UNITARIO INLCUIDO IMPUESTO]],"CUMPLE","NO CUMPLE")</f>
        <v>CUMPLE</v>
      </c>
    </row>
    <row r="557" spans="1:12" x14ac:dyDescent="0.3">
      <c r="A557" s="8">
        <v>555</v>
      </c>
      <c r="B557" s="9">
        <v>50307503</v>
      </c>
      <c r="C557" s="10" t="s">
        <v>970</v>
      </c>
      <c r="D557" s="11" t="s">
        <v>970</v>
      </c>
      <c r="E557" s="9" t="s">
        <v>22</v>
      </c>
      <c r="F557" s="12">
        <v>1</v>
      </c>
      <c r="G557" s="27">
        <v>45828.5</v>
      </c>
      <c r="H557" s="14">
        <v>0</v>
      </c>
      <c r="I557" s="13" t="s">
        <v>1228</v>
      </c>
      <c r="J557" s="27">
        <v>45828.5</v>
      </c>
      <c r="K557" s="31">
        <v>45828.5</v>
      </c>
      <c r="L557" t="str">
        <f>+IF(Tabla434[[#This Row],[VALOR UNITARIO INCLUIDO IMPUESTO]]&lt;=Tabla434[[#This Row],[PROMEDIO VALOR UNITARIO INLCUIDO IMPUESTO]],"CUMPLE","NO CUMPLE")</f>
        <v>CUMPLE</v>
      </c>
    </row>
    <row r="558" spans="1:12" x14ac:dyDescent="0.3">
      <c r="A558" s="8">
        <v>556</v>
      </c>
      <c r="B558" s="9">
        <v>50307503</v>
      </c>
      <c r="C558" s="10" t="s">
        <v>971</v>
      </c>
      <c r="D558" s="11" t="s">
        <v>971</v>
      </c>
      <c r="E558" s="9" t="s">
        <v>22</v>
      </c>
      <c r="F558" s="12">
        <v>1</v>
      </c>
      <c r="G558" s="27">
        <v>39844.5</v>
      </c>
      <c r="H558" s="14">
        <v>0</v>
      </c>
      <c r="I558" s="13" t="s">
        <v>1228</v>
      </c>
      <c r="J558" s="27">
        <v>39844.5</v>
      </c>
      <c r="K558" s="31">
        <v>39844.5</v>
      </c>
      <c r="L558" t="str">
        <f>+IF(Tabla434[[#This Row],[VALOR UNITARIO INCLUIDO IMPUESTO]]&lt;=Tabla434[[#This Row],[PROMEDIO VALOR UNITARIO INLCUIDO IMPUESTO]],"CUMPLE","NO CUMPLE")</f>
        <v>CUMPLE</v>
      </c>
    </row>
    <row r="559" spans="1:12" x14ac:dyDescent="0.3">
      <c r="A559" s="8">
        <v>557</v>
      </c>
      <c r="B559" s="9">
        <v>50307503</v>
      </c>
      <c r="C559" s="10" t="s">
        <v>972</v>
      </c>
      <c r="D559" s="11" t="s">
        <v>972</v>
      </c>
      <c r="E559" s="9" t="s">
        <v>22</v>
      </c>
      <c r="F559" s="12">
        <v>1</v>
      </c>
      <c r="G559" s="27">
        <v>40937.5</v>
      </c>
      <c r="H559" s="14">
        <v>0.19</v>
      </c>
      <c r="I559" s="27">
        <v>7778.13</v>
      </c>
      <c r="J559" s="27">
        <v>48715.63</v>
      </c>
      <c r="K559" s="31">
        <v>48715.63</v>
      </c>
      <c r="L559" t="str">
        <f>+IF(Tabla434[[#This Row],[VALOR UNITARIO INCLUIDO IMPUESTO]]&lt;=Tabla434[[#This Row],[PROMEDIO VALOR UNITARIO INLCUIDO IMPUESTO]],"CUMPLE","NO CUMPLE")</f>
        <v>CUMPLE</v>
      </c>
    </row>
    <row r="560" spans="1:12" x14ac:dyDescent="0.3">
      <c r="A560" s="8">
        <v>558</v>
      </c>
      <c r="B560" s="9">
        <v>50307503</v>
      </c>
      <c r="C560" s="10" t="s">
        <v>973</v>
      </c>
      <c r="D560" s="11" t="s">
        <v>973</v>
      </c>
      <c r="E560" s="9" t="s">
        <v>22</v>
      </c>
      <c r="F560" s="12">
        <v>1</v>
      </c>
      <c r="G560" s="27">
        <v>48820.5</v>
      </c>
      <c r="H560" s="14">
        <v>0</v>
      </c>
      <c r="I560" s="13" t="s">
        <v>1228</v>
      </c>
      <c r="J560" s="27">
        <v>48820.5</v>
      </c>
      <c r="K560" s="31">
        <v>48820.5</v>
      </c>
      <c r="L560" t="str">
        <f>+IF(Tabla434[[#This Row],[VALOR UNITARIO INCLUIDO IMPUESTO]]&lt;=Tabla434[[#This Row],[PROMEDIO VALOR UNITARIO INLCUIDO IMPUESTO]],"CUMPLE","NO CUMPLE")</f>
        <v>CUMPLE</v>
      </c>
    </row>
    <row r="561" spans="1:12" x14ac:dyDescent="0.3">
      <c r="A561" s="8">
        <v>559</v>
      </c>
      <c r="B561" s="9">
        <v>50307503</v>
      </c>
      <c r="C561" s="10" t="s">
        <v>974</v>
      </c>
      <c r="D561" s="11" t="s">
        <v>974</v>
      </c>
      <c r="E561" s="9" t="s">
        <v>22</v>
      </c>
      <c r="F561" s="12">
        <v>1</v>
      </c>
      <c r="G561" s="27">
        <v>41525.5</v>
      </c>
      <c r="H561" s="14">
        <v>0</v>
      </c>
      <c r="I561" s="13" t="s">
        <v>1228</v>
      </c>
      <c r="J561" s="27">
        <v>41525.5</v>
      </c>
      <c r="K561" s="31">
        <v>41525.5</v>
      </c>
      <c r="L561" t="str">
        <f>+IF(Tabla434[[#This Row],[VALOR UNITARIO INCLUIDO IMPUESTO]]&lt;=Tabla434[[#This Row],[PROMEDIO VALOR UNITARIO INLCUIDO IMPUESTO]],"CUMPLE","NO CUMPLE")</f>
        <v>CUMPLE</v>
      </c>
    </row>
    <row r="562" spans="1:12" ht="100.8" x14ac:dyDescent="0.3">
      <c r="A562" s="8">
        <v>560</v>
      </c>
      <c r="B562" s="9">
        <v>50307503</v>
      </c>
      <c r="C562" s="10" t="s">
        <v>975</v>
      </c>
      <c r="D562" s="11" t="s">
        <v>976</v>
      </c>
      <c r="E562" s="9" t="s">
        <v>12</v>
      </c>
      <c r="F562" s="12">
        <v>1</v>
      </c>
      <c r="G562" s="27">
        <v>38905</v>
      </c>
      <c r="H562" s="14">
        <v>0.19</v>
      </c>
      <c r="I562" s="27">
        <v>7391.95</v>
      </c>
      <c r="J562" s="27">
        <v>46296.95</v>
      </c>
      <c r="K562" s="31">
        <v>46296.95</v>
      </c>
      <c r="L562" t="str">
        <f>+IF(Tabla434[[#This Row],[VALOR UNITARIO INCLUIDO IMPUESTO]]&lt;=Tabla434[[#This Row],[PROMEDIO VALOR UNITARIO INLCUIDO IMPUESTO]],"CUMPLE","NO CUMPLE")</f>
        <v>CUMPLE</v>
      </c>
    </row>
    <row r="563" spans="1:12" x14ac:dyDescent="0.3">
      <c r="A563" s="8">
        <v>561</v>
      </c>
      <c r="B563" s="9">
        <v>50307503</v>
      </c>
      <c r="C563" s="10" t="s">
        <v>977</v>
      </c>
      <c r="D563" s="11" t="s">
        <v>977</v>
      </c>
      <c r="E563" s="9" t="s">
        <v>22</v>
      </c>
      <c r="F563" s="12">
        <v>1</v>
      </c>
      <c r="G563" s="27">
        <v>42025.5</v>
      </c>
      <c r="H563" s="14">
        <v>0</v>
      </c>
      <c r="I563" s="13" t="s">
        <v>1228</v>
      </c>
      <c r="J563" s="27">
        <v>42025.5</v>
      </c>
      <c r="K563" s="31">
        <v>42025.5</v>
      </c>
      <c r="L563" t="str">
        <f>+IF(Tabla434[[#This Row],[VALOR UNITARIO INCLUIDO IMPUESTO]]&lt;=Tabla434[[#This Row],[PROMEDIO VALOR UNITARIO INLCUIDO IMPUESTO]],"CUMPLE","NO CUMPLE")</f>
        <v>CUMPLE</v>
      </c>
    </row>
    <row r="564" spans="1:12" x14ac:dyDescent="0.3">
      <c r="A564" s="8">
        <v>562</v>
      </c>
      <c r="B564" s="9">
        <v>50307503</v>
      </c>
      <c r="C564" s="10" t="s">
        <v>978</v>
      </c>
      <c r="D564" s="11" t="s">
        <v>978</v>
      </c>
      <c r="E564" s="9" t="s">
        <v>22</v>
      </c>
      <c r="F564" s="12">
        <v>1</v>
      </c>
      <c r="G564" s="27">
        <v>44129.5</v>
      </c>
      <c r="H564" s="14">
        <v>0</v>
      </c>
      <c r="I564" s="13" t="s">
        <v>1228</v>
      </c>
      <c r="J564" s="27">
        <v>44129.5</v>
      </c>
      <c r="K564" s="31">
        <v>44129.5</v>
      </c>
      <c r="L564" t="str">
        <f>+IF(Tabla434[[#This Row],[VALOR UNITARIO INCLUIDO IMPUESTO]]&lt;=Tabla434[[#This Row],[PROMEDIO VALOR UNITARIO INLCUIDO IMPUESTO]],"CUMPLE","NO CUMPLE")</f>
        <v>CUMPLE</v>
      </c>
    </row>
    <row r="565" spans="1:12" ht="28.8" x14ac:dyDescent="0.3">
      <c r="A565" s="8">
        <v>563</v>
      </c>
      <c r="B565" s="9">
        <v>50307503</v>
      </c>
      <c r="C565" s="10" t="s">
        <v>979</v>
      </c>
      <c r="D565" s="11" t="s">
        <v>980</v>
      </c>
      <c r="E565" s="9" t="s">
        <v>12</v>
      </c>
      <c r="F565" s="12">
        <v>1</v>
      </c>
      <c r="G565" s="27">
        <v>33896</v>
      </c>
      <c r="H565" s="14">
        <v>0.19</v>
      </c>
      <c r="I565" s="27">
        <v>6440.24</v>
      </c>
      <c r="J565" s="27">
        <v>40336.239999999998</v>
      </c>
      <c r="K565" s="31">
        <v>40336.240000000005</v>
      </c>
      <c r="L565" t="str">
        <f>+IF(Tabla434[[#This Row],[VALOR UNITARIO INCLUIDO IMPUESTO]]&lt;=Tabla434[[#This Row],[PROMEDIO VALOR UNITARIO INLCUIDO IMPUESTO]],"CUMPLE","NO CUMPLE")</f>
        <v>CUMPLE</v>
      </c>
    </row>
    <row r="566" spans="1:12" x14ac:dyDescent="0.3">
      <c r="A566" s="8">
        <v>564</v>
      </c>
      <c r="B566" s="9">
        <v>10151613</v>
      </c>
      <c r="C566" s="10" t="s">
        <v>981</v>
      </c>
      <c r="D566" s="11" t="s">
        <v>981</v>
      </c>
      <c r="E566" s="9" t="s">
        <v>22</v>
      </c>
      <c r="F566" s="12">
        <v>1</v>
      </c>
      <c r="G566" s="27">
        <v>99820</v>
      </c>
      <c r="H566" s="14">
        <v>0.19</v>
      </c>
      <c r="I566" s="27">
        <v>18965.8</v>
      </c>
      <c r="J566" s="27">
        <v>118785.8</v>
      </c>
      <c r="K566" s="31">
        <v>118785.8</v>
      </c>
      <c r="L566" t="str">
        <f>+IF(Tabla434[[#This Row],[VALOR UNITARIO INCLUIDO IMPUESTO]]&lt;=Tabla434[[#This Row],[PROMEDIO VALOR UNITARIO INLCUIDO IMPUESTO]],"CUMPLE","NO CUMPLE")</f>
        <v>CUMPLE</v>
      </c>
    </row>
    <row r="567" spans="1:12" x14ac:dyDescent="0.3">
      <c r="A567" s="8">
        <v>565</v>
      </c>
      <c r="B567" s="9">
        <v>50407033</v>
      </c>
      <c r="C567" s="10" t="s">
        <v>982</v>
      </c>
      <c r="D567" s="11" t="s">
        <v>982</v>
      </c>
      <c r="E567" s="9" t="s">
        <v>22</v>
      </c>
      <c r="F567" s="12">
        <v>1</v>
      </c>
      <c r="G567" s="27">
        <v>18501</v>
      </c>
      <c r="H567" s="14">
        <v>0</v>
      </c>
      <c r="I567" s="13" t="s">
        <v>1228</v>
      </c>
      <c r="J567" s="27">
        <v>18501</v>
      </c>
      <c r="K567" s="31">
        <v>18501</v>
      </c>
      <c r="L567" t="str">
        <f>+IF(Tabla434[[#This Row],[VALOR UNITARIO INCLUIDO IMPUESTO]]&lt;=Tabla434[[#This Row],[PROMEDIO VALOR UNITARIO INLCUIDO IMPUESTO]],"CUMPLE","NO CUMPLE")</f>
        <v>CUMPLE</v>
      </c>
    </row>
    <row r="568" spans="1:12" x14ac:dyDescent="0.3">
      <c r="A568" s="8">
        <v>566</v>
      </c>
      <c r="B568" s="9">
        <v>50417033</v>
      </c>
      <c r="C568" s="10" t="s">
        <v>983</v>
      </c>
      <c r="D568" s="11" t="s">
        <v>983</v>
      </c>
      <c r="E568" s="9" t="s">
        <v>22</v>
      </c>
      <c r="F568" s="12">
        <v>1</v>
      </c>
      <c r="G568" s="27">
        <v>23631</v>
      </c>
      <c r="H568" s="14">
        <v>0</v>
      </c>
      <c r="I568" s="13" t="s">
        <v>1228</v>
      </c>
      <c r="J568" s="27">
        <v>23631</v>
      </c>
      <c r="K568" s="31">
        <v>23631</v>
      </c>
      <c r="L568" t="str">
        <f>+IF(Tabla434[[#This Row],[VALOR UNITARIO INCLUIDO IMPUESTO]]&lt;=Tabla434[[#This Row],[PROMEDIO VALOR UNITARIO INLCUIDO IMPUESTO]],"CUMPLE","NO CUMPLE")</f>
        <v>CUMPLE</v>
      </c>
    </row>
    <row r="569" spans="1:12" x14ac:dyDescent="0.3">
      <c r="A569" s="8">
        <v>567</v>
      </c>
      <c r="B569" s="9">
        <v>50417011</v>
      </c>
      <c r="C569" s="10" t="s">
        <v>984</v>
      </c>
      <c r="D569" s="11" t="s">
        <v>984</v>
      </c>
      <c r="E569" s="9" t="s">
        <v>12</v>
      </c>
      <c r="F569" s="12">
        <v>1</v>
      </c>
      <c r="G569" s="27">
        <v>7658</v>
      </c>
      <c r="H569" s="14">
        <v>0</v>
      </c>
      <c r="I569" s="13" t="s">
        <v>1228</v>
      </c>
      <c r="J569" s="27">
        <v>7658</v>
      </c>
      <c r="K569" s="31">
        <v>7658</v>
      </c>
      <c r="L569" t="str">
        <f>+IF(Tabla434[[#This Row],[VALOR UNITARIO INCLUIDO IMPUESTO]]&lt;=Tabla434[[#This Row],[PROMEDIO VALOR UNITARIO INLCUIDO IMPUESTO]],"CUMPLE","NO CUMPLE")</f>
        <v>CUMPLE</v>
      </c>
    </row>
    <row r="570" spans="1:12" x14ac:dyDescent="0.3">
      <c r="A570" s="8">
        <v>568</v>
      </c>
      <c r="B570" s="9">
        <v>50411900</v>
      </c>
      <c r="C570" s="10" t="s">
        <v>985</v>
      </c>
      <c r="D570" s="11" t="s">
        <v>985</v>
      </c>
      <c r="E570" s="9" t="s">
        <v>22</v>
      </c>
      <c r="F570" s="12">
        <v>1</v>
      </c>
      <c r="G570" s="27">
        <v>12835</v>
      </c>
      <c r="H570" s="14">
        <v>0</v>
      </c>
      <c r="I570" s="13" t="s">
        <v>1228</v>
      </c>
      <c r="J570" s="27">
        <v>12835</v>
      </c>
      <c r="K570" s="31">
        <v>12835</v>
      </c>
      <c r="L570" t="str">
        <f>+IF(Tabla434[[#This Row],[VALOR UNITARIO INCLUIDO IMPUESTO]]&lt;=Tabla434[[#This Row],[PROMEDIO VALOR UNITARIO INLCUIDO IMPUESTO]],"CUMPLE","NO CUMPLE")</f>
        <v>CUMPLE</v>
      </c>
    </row>
    <row r="571" spans="1:12" x14ac:dyDescent="0.3">
      <c r="A571" s="8">
        <v>569</v>
      </c>
      <c r="B571" s="9">
        <v>50402304</v>
      </c>
      <c r="C571" s="10" t="s">
        <v>986</v>
      </c>
      <c r="D571" s="11" t="s">
        <v>986</v>
      </c>
      <c r="E571" s="9" t="s">
        <v>22</v>
      </c>
      <c r="F571" s="12">
        <v>1</v>
      </c>
      <c r="G571" s="27">
        <v>10178.5</v>
      </c>
      <c r="H571" s="14">
        <v>0</v>
      </c>
      <c r="I571" s="13" t="s">
        <v>1228</v>
      </c>
      <c r="J571" s="27">
        <v>10178.5</v>
      </c>
      <c r="K571" s="31">
        <v>10178.5</v>
      </c>
      <c r="L571" t="str">
        <f>+IF(Tabla434[[#This Row],[VALOR UNITARIO INCLUIDO IMPUESTO]]&lt;=Tabla434[[#This Row],[PROMEDIO VALOR UNITARIO INLCUIDO IMPUESTO]],"CUMPLE","NO CUMPLE")</f>
        <v>CUMPLE</v>
      </c>
    </row>
    <row r="572" spans="1:12" x14ac:dyDescent="0.3">
      <c r="A572" s="8">
        <v>570</v>
      </c>
      <c r="B572" s="9">
        <v>50402305</v>
      </c>
      <c r="C572" s="10" t="s">
        <v>987</v>
      </c>
      <c r="D572" s="11" t="s">
        <v>988</v>
      </c>
      <c r="E572" s="9" t="s">
        <v>22</v>
      </c>
      <c r="F572" s="12">
        <v>1</v>
      </c>
      <c r="G572" s="27">
        <v>15140</v>
      </c>
      <c r="H572" s="14">
        <v>0</v>
      </c>
      <c r="I572" s="13" t="s">
        <v>1228</v>
      </c>
      <c r="J572" s="27">
        <v>15140</v>
      </c>
      <c r="K572" s="31">
        <v>15140</v>
      </c>
      <c r="L572" t="str">
        <f>+IF(Tabla434[[#This Row],[VALOR UNITARIO INCLUIDO IMPUESTO]]&lt;=Tabla434[[#This Row],[PROMEDIO VALOR UNITARIO INLCUIDO IMPUESTO]],"CUMPLE","NO CUMPLE")</f>
        <v>CUMPLE</v>
      </c>
    </row>
    <row r="573" spans="1:12" x14ac:dyDescent="0.3">
      <c r="A573" s="8">
        <v>571</v>
      </c>
      <c r="B573" s="9">
        <v>31201530</v>
      </c>
      <c r="C573" s="10" t="s">
        <v>989</v>
      </c>
      <c r="D573" s="11" t="s">
        <v>990</v>
      </c>
      <c r="E573" s="9" t="s">
        <v>12</v>
      </c>
      <c r="F573" s="12">
        <v>1</v>
      </c>
      <c r="G573" s="27">
        <v>30544</v>
      </c>
      <c r="H573" s="14">
        <v>0.19</v>
      </c>
      <c r="I573" s="27">
        <v>5803.36</v>
      </c>
      <c r="J573" s="27">
        <v>36347.360000000001</v>
      </c>
      <c r="K573" s="31">
        <v>36347.360000000001</v>
      </c>
      <c r="L573" t="str">
        <f>+IF(Tabla434[[#This Row],[VALOR UNITARIO INCLUIDO IMPUESTO]]&lt;=Tabla434[[#This Row],[PROMEDIO VALOR UNITARIO INLCUIDO IMPUESTO]],"CUMPLE","NO CUMPLE")</f>
        <v>CUMPLE</v>
      </c>
    </row>
    <row r="574" spans="1:12" ht="28.8" x14ac:dyDescent="0.3">
      <c r="A574" s="8">
        <v>572</v>
      </c>
      <c r="B574" s="9">
        <v>14121500</v>
      </c>
      <c r="C574" s="10" t="s">
        <v>991</v>
      </c>
      <c r="D574" s="11" t="s">
        <v>992</v>
      </c>
      <c r="E574" s="9" t="s">
        <v>12</v>
      </c>
      <c r="F574" s="12">
        <v>1</v>
      </c>
      <c r="G574" s="27">
        <v>69710.5</v>
      </c>
      <c r="H574" s="14">
        <v>0.19</v>
      </c>
      <c r="I574" s="27">
        <v>13245</v>
      </c>
      <c r="J574" s="27">
        <v>82955.5</v>
      </c>
      <c r="K574" s="31">
        <v>82955.5</v>
      </c>
      <c r="L574" t="str">
        <f>+IF(Tabla434[[#This Row],[VALOR UNITARIO INCLUIDO IMPUESTO]]&lt;=Tabla434[[#This Row],[PROMEDIO VALOR UNITARIO INLCUIDO IMPUESTO]],"CUMPLE","NO CUMPLE")</f>
        <v>CUMPLE</v>
      </c>
    </row>
    <row r="575" spans="1:12" x14ac:dyDescent="0.3">
      <c r="A575" s="8">
        <v>573</v>
      </c>
      <c r="B575" s="9">
        <v>50404120</v>
      </c>
      <c r="C575" s="10" t="s">
        <v>993</v>
      </c>
      <c r="D575" s="11" t="s">
        <v>993</v>
      </c>
      <c r="E575" s="9" t="s">
        <v>12</v>
      </c>
      <c r="F575" s="12">
        <v>1</v>
      </c>
      <c r="G575" s="27">
        <v>9925</v>
      </c>
      <c r="H575" s="14">
        <v>0.19</v>
      </c>
      <c r="I575" s="27">
        <v>1885.75</v>
      </c>
      <c r="J575" s="27">
        <v>11810.75</v>
      </c>
      <c r="K575" s="31">
        <v>11810.75</v>
      </c>
      <c r="L575" t="str">
        <f>+IF(Tabla434[[#This Row],[VALOR UNITARIO INCLUIDO IMPUESTO]]&lt;=Tabla434[[#This Row],[PROMEDIO VALOR UNITARIO INLCUIDO IMPUESTO]],"CUMPLE","NO CUMPLE")</f>
        <v>CUMPLE</v>
      </c>
    </row>
    <row r="576" spans="1:12" ht="43.2" x14ac:dyDescent="0.3">
      <c r="A576" s="8">
        <v>546</v>
      </c>
      <c r="B576" s="9">
        <v>50202200</v>
      </c>
      <c r="C576" s="10" t="s">
        <v>994</v>
      </c>
      <c r="D576" s="11" t="s">
        <v>995</v>
      </c>
      <c r="E576" s="9" t="s">
        <v>12</v>
      </c>
      <c r="F576" s="12">
        <v>1</v>
      </c>
      <c r="G576" s="27">
        <v>236585</v>
      </c>
      <c r="H576" s="14">
        <v>0.05</v>
      </c>
      <c r="I576" s="27">
        <v>11829.25</v>
      </c>
      <c r="J576" s="27">
        <v>248414.25</v>
      </c>
      <c r="K576" s="31">
        <v>248414.25</v>
      </c>
      <c r="L576" t="str">
        <f>+IF(Tabla434[[#This Row],[VALOR UNITARIO INCLUIDO IMPUESTO]]&lt;=Tabla434[[#This Row],[PROMEDIO VALOR UNITARIO INLCUIDO IMPUESTO]],"CUMPLE","NO CUMPLE")</f>
        <v>CUMPLE</v>
      </c>
    </row>
    <row r="577" spans="1:12" ht="28.8" x14ac:dyDescent="0.3">
      <c r="A577" s="8">
        <v>574</v>
      </c>
      <c r="B577" s="9">
        <v>50202200</v>
      </c>
      <c r="C577" s="10" t="s">
        <v>996</v>
      </c>
      <c r="D577" s="11" t="s">
        <v>997</v>
      </c>
      <c r="E577" s="9" t="s">
        <v>12</v>
      </c>
      <c r="F577" s="12">
        <v>1</v>
      </c>
      <c r="G577" s="27">
        <v>150907.5</v>
      </c>
      <c r="H577" s="14">
        <v>0.05</v>
      </c>
      <c r="I577" s="27">
        <v>7545.38</v>
      </c>
      <c r="J577" s="27">
        <v>158452.88</v>
      </c>
      <c r="K577" s="31">
        <v>158452.88</v>
      </c>
      <c r="L577" t="str">
        <f>+IF(Tabla434[[#This Row],[VALOR UNITARIO INCLUIDO IMPUESTO]]&lt;=Tabla434[[#This Row],[PROMEDIO VALOR UNITARIO INLCUIDO IMPUESTO]],"CUMPLE","NO CUMPLE")</f>
        <v>CUMPLE</v>
      </c>
    </row>
    <row r="578" spans="1:12" ht="43.2" x14ac:dyDescent="0.3">
      <c r="A578" s="8">
        <v>575</v>
      </c>
      <c r="B578" s="9">
        <v>50202200</v>
      </c>
      <c r="C578" s="10" t="s">
        <v>998</v>
      </c>
      <c r="D578" s="11" t="s">
        <v>999</v>
      </c>
      <c r="E578" s="9" t="s">
        <v>12</v>
      </c>
      <c r="F578" s="12">
        <v>1</v>
      </c>
      <c r="G578" s="27">
        <v>118600</v>
      </c>
      <c r="H578" s="14">
        <v>0.05</v>
      </c>
      <c r="I578" s="27">
        <v>5930</v>
      </c>
      <c r="J578" s="27">
        <v>124530</v>
      </c>
      <c r="K578" s="31">
        <v>124530</v>
      </c>
      <c r="L578" t="str">
        <f>+IF(Tabla434[[#This Row],[VALOR UNITARIO INCLUIDO IMPUESTO]]&lt;=Tabla434[[#This Row],[PROMEDIO VALOR UNITARIO INLCUIDO IMPUESTO]],"CUMPLE","NO CUMPLE")</f>
        <v>CUMPLE</v>
      </c>
    </row>
    <row r="579" spans="1:12" ht="28.8" x14ac:dyDescent="0.3">
      <c r="A579" s="8">
        <v>576</v>
      </c>
      <c r="B579" s="9">
        <v>50202200</v>
      </c>
      <c r="C579" s="10" t="s">
        <v>1000</v>
      </c>
      <c r="D579" s="11" t="s">
        <v>1001</v>
      </c>
      <c r="E579" s="9" t="s">
        <v>12</v>
      </c>
      <c r="F579" s="12">
        <v>1</v>
      </c>
      <c r="G579" s="27">
        <v>106927</v>
      </c>
      <c r="H579" s="14">
        <v>0.05</v>
      </c>
      <c r="I579" s="27">
        <v>5346.35</v>
      </c>
      <c r="J579" s="27">
        <v>112273.35</v>
      </c>
      <c r="K579" s="31">
        <v>112273.35</v>
      </c>
      <c r="L579" t="str">
        <f>+IF(Tabla434[[#This Row],[VALOR UNITARIO INCLUIDO IMPUESTO]]&lt;=Tabla434[[#This Row],[PROMEDIO VALOR UNITARIO INLCUIDO IMPUESTO]],"CUMPLE","NO CUMPLE")</f>
        <v>CUMPLE</v>
      </c>
    </row>
    <row r="580" spans="1:12" ht="115.2" x14ac:dyDescent="0.3">
      <c r="A580" s="8">
        <v>577</v>
      </c>
      <c r="B580" s="9">
        <v>50202200</v>
      </c>
      <c r="C580" s="10" t="s">
        <v>1002</v>
      </c>
      <c r="D580" s="11" t="s">
        <v>1003</v>
      </c>
      <c r="E580" s="9" t="s">
        <v>12</v>
      </c>
      <c r="F580" s="12">
        <v>1</v>
      </c>
      <c r="G580" s="27">
        <v>109506</v>
      </c>
      <c r="H580" s="14">
        <v>0.05</v>
      </c>
      <c r="I580" s="27">
        <v>5475.3</v>
      </c>
      <c r="J580" s="27">
        <v>114981.3</v>
      </c>
      <c r="K580" s="31">
        <v>114981.3</v>
      </c>
      <c r="L580" t="str">
        <f>+IF(Tabla434[[#This Row],[VALOR UNITARIO INCLUIDO IMPUESTO]]&lt;=Tabla434[[#This Row],[PROMEDIO VALOR UNITARIO INLCUIDO IMPUESTO]],"CUMPLE","NO CUMPLE")</f>
        <v>CUMPLE</v>
      </c>
    </row>
    <row r="581" spans="1:12" x14ac:dyDescent="0.3">
      <c r="A581" s="8">
        <v>579</v>
      </c>
      <c r="B581" s="9">
        <v>50171800</v>
      </c>
      <c r="C581" s="10" t="s">
        <v>1004</v>
      </c>
      <c r="D581" s="11" t="s">
        <v>1005</v>
      </c>
      <c r="E581" s="9" t="s">
        <v>12</v>
      </c>
      <c r="F581" s="12">
        <v>1</v>
      </c>
      <c r="G581" s="27">
        <v>23769.5</v>
      </c>
      <c r="H581" s="14">
        <v>0.19</v>
      </c>
      <c r="I581" s="27">
        <v>4516.21</v>
      </c>
      <c r="J581" s="27">
        <v>28285.71</v>
      </c>
      <c r="K581" s="31">
        <v>28285.71</v>
      </c>
      <c r="L581" t="str">
        <f>+IF(Tabla434[[#This Row],[VALOR UNITARIO INCLUIDO IMPUESTO]]&lt;=Tabla434[[#This Row],[PROMEDIO VALOR UNITARIO INLCUIDO IMPUESTO]],"CUMPLE","NO CUMPLE")</f>
        <v>CUMPLE</v>
      </c>
    </row>
    <row r="582" spans="1:12" x14ac:dyDescent="0.3">
      <c r="A582" s="8">
        <v>580</v>
      </c>
      <c r="B582" s="9">
        <v>50171800</v>
      </c>
      <c r="C582" s="10" t="s">
        <v>1006</v>
      </c>
      <c r="D582" s="11" t="s">
        <v>1007</v>
      </c>
      <c r="E582" s="9" t="s">
        <v>12</v>
      </c>
      <c r="F582" s="12">
        <v>1</v>
      </c>
      <c r="G582" s="27">
        <v>23769.5</v>
      </c>
      <c r="H582" s="14">
        <v>0.19</v>
      </c>
      <c r="I582" s="27">
        <v>4516.21</v>
      </c>
      <c r="J582" s="27">
        <v>28285.71</v>
      </c>
      <c r="K582" s="31">
        <v>28285.71</v>
      </c>
      <c r="L582" t="str">
        <f>+IF(Tabla434[[#This Row],[VALOR UNITARIO INCLUIDO IMPUESTO]]&lt;=Tabla434[[#This Row],[PROMEDIO VALOR UNITARIO INLCUIDO IMPUESTO]],"CUMPLE","NO CUMPLE")</f>
        <v>CUMPLE</v>
      </c>
    </row>
    <row r="583" spans="1:12" x14ac:dyDescent="0.3">
      <c r="A583" s="8">
        <v>581</v>
      </c>
      <c r="B583" s="9">
        <v>50171800</v>
      </c>
      <c r="C583" s="10" t="s">
        <v>1008</v>
      </c>
      <c r="D583" s="11" t="s">
        <v>1009</v>
      </c>
      <c r="E583" s="9" t="s">
        <v>12</v>
      </c>
      <c r="F583" s="12">
        <v>1</v>
      </c>
      <c r="G583" s="27">
        <v>23769.5</v>
      </c>
      <c r="H583" s="14">
        <v>0.19</v>
      </c>
      <c r="I583" s="27">
        <v>4516.21</v>
      </c>
      <c r="J583" s="27">
        <v>28285.71</v>
      </c>
      <c r="K583" s="31">
        <v>28285.71</v>
      </c>
      <c r="L583" t="str">
        <f>+IF(Tabla434[[#This Row],[VALOR UNITARIO INCLUIDO IMPUESTO]]&lt;=Tabla434[[#This Row],[PROMEDIO VALOR UNITARIO INLCUIDO IMPUESTO]],"CUMPLE","NO CUMPLE")</f>
        <v>CUMPLE</v>
      </c>
    </row>
    <row r="584" spans="1:12" x14ac:dyDescent="0.3">
      <c r="A584" s="8">
        <v>582</v>
      </c>
      <c r="B584" s="9">
        <v>50171551</v>
      </c>
      <c r="C584" s="10" t="s">
        <v>1010</v>
      </c>
      <c r="D584" s="11" t="s">
        <v>1010</v>
      </c>
      <c r="E584" s="9" t="s">
        <v>12</v>
      </c>
      <c r="F584" s="12">
        <v>1</v>
      </c>
      <c r="G584" s="27">
        <v>476231</v>
      </c>
      <c r="H584" s="14">
        <v>0</v>
      </c>
      <c r="I584" s="13" t="s">
        <v>1228</v>
      </c>
      <c r="J584" s="27">
        <v>476231</v>
      </c>
      <c r="K584" s="31">
        <v>476231</v>
      </c>
      <c r="L584" t="str">
        <f>+IF(Tabla434[[#This Row],[VALOR UNITARIO INCLUIDO IMPUESTO]]&lt;=Tabla434[[#This Row],[PROMEDIO VALOR UNITARIO INLCUIDO IMPUESTO]],"CUMPLE","NO CUMPLE")</f>
        <v>CUMPLE</v>
      </c>
    </row>
    <row r="585" spans="1:12" ht="28.8" x14ac:dyDescent="0.3">
      <c r="A585" s="8">
        <v>583</v>
      </c>
      <c r="B585" s="9">
        <v>50171551</v>
      </c>
      <c r="C585" s="10" t="s">
        <v>1011</v>
      </c>
      <c r="D585" s="11" t="s">
        <v>1012</v>
      </c>
      <c r="E585" s="9" t="s">
        <v>217</v>
      </c>
      <c r="F585" s="12">
        <v>1</v>
      </c>
      <c r="G585" s="27">
        <v>10771.5</v>
      </c>
      <c r="H585" s="14">
        <v>0</v>
      </c>
      <c r="I585" s="13" t="s">
        <v>1228</v>
      </c>
      <c r="J585" s="27">
        <v>10771.5</v>
      </c>
      <c r="K585" s="31">
        <v>10771.5</v>
      </c>
      <c r="L585" t="str">
        <f>+IF(Tabla434[[#This Row],[VALOR UNITARIO INCLUIDO IMPUESTO]]&lt;=Tabla434[[#This Row],[PROMEDIO VALOR UNITARIO INLCUIDO IMPUESTO]],"CUMPLE","NO CUMPLE")</f>
        <v>CUMPLE</v>
      </c>
    </row>
    <row r="586" spans="1:12" x14ac:dyDescent="0.3">
      <c r="A586" s="8">
        <v>584</v>
      </c>
      <c r="B586" s="9">
        <v>50171551</v>
      </c>
      <c r="C586" s="10" t="s">
        <v>1013</v>
      </c>
      <c r="D586" s="11" t="s">
        <v>1014</v>
      </c>
      <c r="E586" s="9" t="s">
        <v>12</v>
      </c>
      <c r="F586" s="12">
        <v>1</v>
      </c>
      <c r="G586" s="27">
        <v>20138.5</v>
      </c>
      <c r="H586" s="14">
        <v>0</v>
      </c>
      <c r="I586" s="13" t="s">
        <v>1228</v>
      </c>
      <c r="J586" s="27">
        <v>20138.5</v>
      </c>
      <c r="K586" s="31">
        <v>20138.5</v>
      </c>
      <c r="L586" t="str">
        <f>+IF(Tabla434[[#This Row],[VALOR UNITARIO INCLUIDO IMPUESTO]]&lt;=Tabla434[[#This Row],[PROMEDIO VALOR UNITARIO INLCUIDO IMPUESTO]],"CUMPLE","NO CUMPLE")</f>
        <v>CUMPLE</v>
      </c>
    </row>
    <row r="587" spans="1:12" x14ac:dyDescent="0.3">
      <c r="A587" s="8">
        <v>585</v>
      </c>
      <c r="B587" s="9">
        <v>50171551</v>
      </c>
      <c r="C587" s="10" t="s">
        <v>1015</v>
      </c>
      <c r="D587" s="11" t="s">
        <v>1015</v>
      </c>
      <c r="E587" s="9" t="s">
        <v>12</v>
      </c>
      <c r="F587" s="12">
        <v>1</v>
      </c>
      <c r="G587" s="27">
        <v>19880</v>
      </c>
      <c r="H587" s="14">
        <v>0</v>
      </c>
      <c r="I587" s="13" t="s">
        <v>1228</v>
      </c>
      <c r="J587" s="27">
        <v>19880</v>
      </c>
      <c r="K587" s="31">
        <v>19880</v>
      </c>
      <c r="L587" t="str">
        <f>+IF(Tabla434[[#This Row],[VALOR UNITARIO INCLUIDO IMPUESTO]]&lt;=Tabla434[[#This Row],[PROMEDIO VALOR UNITARIO INLCUIDO IMPUESTO]],"CUMPLE","NO CUMPLE")</f>
        <v>CUMPLE</v>
      </c>
    </row>
    <row r="588" spans="1:12" ht="72" x14ac:dyDescent="0.3">
      <c r="A588" s="8">
        <v>586</v>
      </c>
      <c r="B588" s="9">
        <v>50171551</v>
      </c>
      <c r="C588" s="10" t="s">
        <v>1016</v>
      </c>
      <c r="D588" s="11" t="s">
        <v>1017</v>
      </c>
      <c r="E588" s="9" t="s">
        <v>217</v>
      </c>
      <c r="F588" s="12">
        <v>1</v>
      </c>
      <c r="G588" s="27">
        <v>2852</v>
      </c>
      <c r="H588" s="14">
        <v>0</v>
      </c>
      <c r="I588" s="13" t="s">
        <v>1228</v>
      </c>
      <c r="J588" s="27">
        <v>2852</v>
      </c>
      <c r="K588" s="31">
        <v>2852</v>
      </c>
      <c r="L588" t="str">
        <f>+IF(Tabla434[[#This Row],[VALOR UNITARIO INCLUIDO IMPUESTO]]&lt;=Tabla434[[#This Row],[PROMEDIO VALOR UNITARIO INLCUIDO IMPUESTO]],"CUMPLE","NO CUMPLE")</f>
        <v>CUMPLE</v>
      </c>
    </row>
    <row r="589" spans="1:12" ht="43.2" x14ac:dyDescent="0.3">
      <c r="A589" s="8">
        <v>587</v>
      </c>
      <c r="B589" s="9">
        <v>50171800</v>
      </c>
      <c r="C589" s="10" t="s">
        <v>1018</v>
      </c>
      <c r="D589" s="11" t="s">
        <v>1019</v>
      </c>
      <c r="E589" s="9" t="s">
        <v>12</v>
      </c>
      <c r="F589" s="12">
        <v>1</v>
      </c>
      <c r="G589" s="27">
        <v>24954.5</v>
      </c>
      <c r="H589" s="14">
        <v>0.19</v>
      </c>
      <c r="I589" s="27">
        <v>4741.3599999999997</v>
      </c>
      <c r="J589" s="27">
        <v>29695.86</v>
      </c>
      <c r="K589" s="31">
        <v>29695.86</v>
      </c>
      <c r="L589" t="str">
        <f>+IF(Tabla434[[#This Row],[VALOR UNITARIO INCLUIDO IMPUESTO]]&lt;=Tabla434[[#This Row],[PROMEDIO VALOR UNITARIO INLCUIDO IMPUESTO]],"CUMPLE","NO CUMPLE")</f>
        <v>CUMPLE</v>
      </c>
    </row>
    <row r="590" spans="1:12" ht="28.8" x14ac:dyDescent="0.3">
      <c r="A590" s="8">
        <v>588</v>
      </c>
      <c r="B590" s="9">
        <v>50171800</v>
      </c>
      <c r="C590" s="10" t="s">
        <v>1020</v>
      </c>
      <c r="D590" s="11" t="s">
        <v>1021</v>
      </c>
      <c r="E590" s="9" t="s">
        <v>217</v>
      </c>
      <c r="F590" s="12">
        <v>1</v>
      </c>
      <c r="G590" s="27">
        <v>46235.5</v>
      </c>
      <c r="H590" s="14">
        <v>0.19</v>
      </c>
      <c r="I590" s="27">
        <v>8784.75</v>
      </c>
      <c r="J590" s="27">
        <v>55020.25</v>
      </c>
      <c r="K590" s="31">
        <v>55020.25</v>
      </c>
      <c r="L590" t="str">
        <f>+IF(Tabla434[[#This Row],[VALOR UNITARIO INCLUIDO IMPUESTO]]&lt;=Tabla434[[#This Row],[PROMEDIO VALOR UNITARIO INLCUIDO IMPUESTO]],"CUMPLE","NO CUMPLE")</f>
        <v>CUMPLE</v>
      </c>
    </row>
    <row r="591" spans="1:12" x14ac:dyDescent="0.3">
      <c r="A591" s="8">
        <v>589</v>
      </c>
      <c r="B591" s="9">
        <v>50171800</v>
      </c>
      <c r="C591" s="10" t="s">
        <v>1022</v>
      </c>
      <c r="D591" s="11" t="s">
        <v>1022</v>
      </c>
      <c r="E591" s="9" t="s">
        <v>12</v>
      </c>
      <c r="F591" s="12">
        <v>1</v>
      </c>
      <c r="G591" s="27">
        <v>31477.5</v>
      </c>
      <c r="H591" s="14">
        <v>0.19</v>
      </c>
      <c r="I591" s="27">
        <v>5980.73</v>
      </c>
      <c r="J591" s="27">
        <v>37458.230000000003</v>
      </c>
      <c r="K591" s="31">
        <v>37458.230000000003</v>
      </c>
      <c r="L591" t="str">
        <f>+IF(Tabla434[[#This Row],[VALOR UNITARIO INCLUIDO IMPUESTO]]&lt;=Tabla434[[#This Row],[PROMEDIO VALOR UNITARIO INLCUIDO IMPUESTO]],"CUMPLE","NO CUMPLE")</f>
        <v>CUMPLE</v>
      </c>
    </row>
    <row r="592" spans="1:12" ht="28.8" x14ac:dyDescent="0.3">
      <c r="A592" s="8">
        <v>590</v>
      </c>
      <c r="B592" s="9">
        <v>50171800</v>
      </c>
      <c r="C592" s="10" t="s">
        <v>1023</v>
      </c>
      <c r="D592" s="11" t="s">
        <v>1023</v>
      </c>
      <c r="E592" s="9" t="s">
        <v>12</v>
      </c>
      <c r="F592" s="12">
        <v>1</v>
      </c>
      <c r="G592" s="27">
        <v>34679</v>
      </c>
      <c r="H592" s="14">
        <v>0.19</v>
      </c>
      <c r="I592" s="27">
        <v>6589.01</v>
      </c>
      <c r="J592" s="27">
        <v>41268.01</v>
      </c>
      <c r="K592" s="31">
        <v>41268.01</v>
      </c>
      <c r="L592" t="str">
        <f>+IF(Tabla434[[#This Row],[VALOR UNITARIO INCLUIDO IMPUESTO]]&lt;=Tabla434[[#This Row],[PROMEDIO VALOR UNITARIO INLCUIDO IMPUESTO]],"CUMPLE","NO CUMPLE")</f>
        <v>CUMPLE</v>
      </c>
    </row>
    <row r="593" spans="1:12" x14ac:dyDescent="0.3">
      <c r="A593" s="8">
        <v>591</v>
      </c>
      <c r="B593" s="9">
        <v>50171800</v>
      </c>
      <c r="C593" s="10" t="s">
        <v>1024</v>
      </c>
      <c r="D593" s="11" t="s">
        <v>1025</v>
      </c>
      <c r="E593" s="9" t="s">
        <v>12</v>
      </c>
      <c r="F593" s="12">
        <v>1</v>
      </c>
      <c r="G593" s="27">
        <v>14933</v>
      </c>
      <c r="H593" s="14">
        <v>0.19</v>
      </c>
      <c r="I593" s="27">
        <v>2837.27</v>
      </c>
      <c r="J593" s="27">
        <v>17770.27</v>
      </c>
      <c r="K593" s="31">
        <v>17770.27</v>
      </c>
      <c r="L593" t="str">
        <f>+IF(Tabla434[[#This Row],[VALOR UNITARIO INCLUIDO IMPUESTO]]&lt;=Tabla434[[#This Row],[PROMEDIO VALOR UNITARIO INLCUIDO IMPUESTO]],"CUMPLE","NO CUMPLE")</f>
        <v>CUMPLE</v>
      </c>
    </row>
    <row r="594" spans="1:12" x14ac:dyDescent="0.3">
      <c r="A594" s="8">
        <v>592</v>
      </c>
      <c r="B594" s="9">
        <v>50171800</v>
      </c>
      <c r="C594" s="10" t="s">
        <v>1026</v>
      </c>
      <c r="D594" s="11" t="s">
        <v>1026</v>
      </c>
      <c r="E594" s="9" t="s">
        <v>12</v>
      </c>
      <c r="F594" s="12">
        <v>1</v>
      </c>
      <c r="G594" s="27">
        <v>92934.5</v>
      </c>
      <c r="H594" s="14">
        <v>0.19</v>
      </c>
      <c r="I594" s="27">
        <v>17657.560000000001</v>
      </c>
      <c r="J594" s="27">
        <v>110592.06</v>
      </c>
      <c r="K594" s="31">
        <v>110592.06</v>
      </c>
      <c r="L594" t="str">
        <f>+IF(Tabla434[[#This Row],[VALOR UNITARIO INCLUIDO IMPUESTO]]&lt;=Tabla434[[#This Row],[PROMEDIO VALOR UNITARIO INLCUIDO IMPUESTO]],"CUMPLE","NO CUMPLE")</f>
        <v>CUMPLE</v>
      </c>
    </row>
    <row r="595" spans="1:12" ht="28.8" x14ac:dyDescent="0.3">
      <c r="A595" s="8">
        <v>593</v>
      </c>
      <c r="B595" s="9">
        <v>50171800</v>
      </c>
      <c r="C595" s="10" t="s">
        <v>1027</v>
      </c>
      <c r="D595" s="11" t="s">
        <v>1028</v>
      </c>
      <c r="E595" s="9" t="s">
        <v>12</v>
      </c>
      <c r="F595" s="12">
        <v>1</v>
      </c>
      <c r="G595" s="27">
        <v>21925</v>
      </c>
      <c r="H595" s="14">
        <v>0.19</v>
      </c>
      <c r="I595" s="27">
        <v>4165.75</v>
      </c>
      <c r="J595" s="27">
        <v>26090.75</v>
      </c>
      <c r="K595" s="31">
        <v>26090.75</v>
      </c>
      <c r="L595" t="str">
        <f>+IF(Tabla434[[#This Row],[VALOR UNITARIO INCLUIDO IMPUESTO]]&lt;=Tabla434[[#This Row],[PROMEDIO VALOR UNITARIO INLCUIDO IMPUESTO]],"CUMPLE","NO CUMPLE")</f>
        <v>CUMPLE</v>
      </c>
    </row>
    <row r="596" spans="1:12" x14ac:dyDescent="0.3">
      <c r="A596" s="8">
        <v>594</v>
      </c>
      <c r="B596" s="9">
        <v>50171800</v>
      </c>
      <c r="C596" s="10" t="s">
        <v>1029</v>
      </c>
      <c r="D596" s="11" t="s">
        <v>1029</v>
      </c>
      <c r="E596" s="9" t="s">
        <v>12</v>
      </c>
      <c r="F596" s="12">
        <v>1</v>
      </c>
      <c r="G596" s="27">
        <v>23954.5</v>
      </c>
      <c r="H596" s="14">
        <v>0.19</v>
      </c>
      <c r="I596" s="27">
        <v>4551.3599999999997</v>
      </c>
      <c r="J596" s="27">
        <v>28505.86</v>
      </c>
      <c r="K596" s="31">
        <v>28505.86</v>
      </c>
      <c r="L596" t="str">
        <f>+IF(Tabla434[[#This Row],[VALOR UNITARIO INCLUIDO IMPUESTO]]&lt;=Tabla434[[#This Row],[PROMEDIO VALOR UNITARIO INLCUIDO IMPUESTO]],"CUMPLE","NO CUMPLE")</f>
        <v>CUMPLE</v>
      </c>
    </row>
    <row r="597" spans="1:12" x14ac:dyDescent="0.3">
      <c r="A597" s="8">
        <v>595</v>
      </c>
      <c r="B597" s="9">
        <v>50171800</v>
      </c>
      <c r="C597" s="10" t="s">
        <v>1030</v>
      </c>
      <c r="D597" s="11" t="s">
        <v>1031</v>
      </c>
      <c r="E597" s="9" t="s">
        <v>12</v>
      </c>
      <c r="F597" s="12">
        <v>1</v>
      </c>
      <c r="G597" s="27">
        <v>33886.5</v>
      </c>
      <c r="H597" s="14">
        <v>0.19</v>
      </c>
      <c r="I597" s="27">
        <v>6438.44</v>
      </c>
      <c r="J597" s="27">
        <v>40324.94</v>
      </c>
      <c r="K597" s="31">
        <v>40324.94</v>
      </c>
      <c r="L597" t="str">
        <f>+IF(Tabla434[[#This Row],[VALOR UNITARIO INCLUIDO IMPUESTO]]&lt;=Tabla434[[#This Row],[PROMEDIO VALOR UNITARIO INLCUIDO IMPUESTO]],"CUMPLE","NO CUMPLE")</f>
        <v>CUMPLE</v>
      </c>
    </row>
    <row r="598" spans="1:12" ht="86.4" x14ac:dyDescent="0.3">
      <c r="A598" s="8">
        <v>596</v>
      </c>
      <c r="B598" s="9">
        <v>50171800</v>
      </c>
      <c r="C598" s="10" t="s">
        <v>1032</v>
      </c>
      <c r="D598" s="11" t="s">
        <v>1033</v>
      </c>
      <c r="E598" s="9" t="s">
        <v>12</v>
      </c>
      <c r="F598" s="12">
        <v>1</v>
      </c>
      <c r="G598" s="27">
        <v>73864</v>
      </c>
      <c r="H598" s="14">
        <v>0.19</v>
      </c>
      <c r="I598" s="27">
        <v>14034.16</v>
      </c>
      <c r="J598" s="27">
        <v>87898.16</v>
      </c>
      <c r="K598" s="31">
        <v>87898.16</v>
      </c>
      <c r="L598" t="str">
        <f>+IF(Tabla434[[#This Row],[VALOR UNITARIO INCLUIDO IMPUESTO]]&lt;=Tabla434[[#This Row],[PROMEDIO VALOR UNITARIO INLCUIDO IMPUESTO]],"CUMPLE","NO CUMPLE")</f>
        <v>CUMPLE</v>
      </c>
    </row>
    <row r="599" spans="1:12" x14ac:dyDescent="0.3">
      <c r="A599" s="8">
        <v>597</v>
      </c>
      <c r="B599" s="9">
        <v>50171800</v>
      </c>
      <c r="C599" s="10" t="s">
        <v>1034</v>
      </c>
      <c r="D599" s="11" t="s">
        <v>1034</v>
      </c>
      <c r="E599" s="9" t="s">
        <v>12</v>
      </c>
      <c r="F599" s="12">
        <v>1</v>
      </c>
      <c r="G599" s="27">
        <v>32799.5</v>
      </c>
      <c r="H599" s="14">
        <v>0.19</v>
      </c>
      <c r="I599" s="27">
        <v>6231.91</v>
      </c>
      <c r="J599" s="27">
        <v>39031.410000000003</v>
      </c>
      <c r="K599" s="31">
        <v>39031.410000000003</v>
      </c>
      <c r="L599" t="str">
        <f>+IF(Tabla434[[#This Row],[VALOR UNITARIO INCLUIDO IMPUESTO]]&lt;=Tabla434[[#This Row],[PROMEDIO VALOR UNITARIO INLCUIDO IMPUESTO]],"CUMPLE","NO CUMPLE")</f>
        <v>CUMPLE</v>
      </c>
    </row>
    <row r="600" spans="1:12" x14ac:dyDescent="0.3">
      <c r="A600" s="8">
        <v>598</v>
      </c>
      <c r="B600" s="9">
        <v>50171800</v>
      </c>
      <c r="C600" s="10" t="s">
        <v>1035</v>
      </c>
      <c r="D600" s="11" t="s">
        <v>1036</v>
      </c>
      <c r="E600" s="9" t="s">
        <v>12</v>
      </c>
      <c r="F600" s="12">
        <v>1</v>
      </c>
      <c r="G600" s="27">
        <v>69272.5</v>
      </c>
      <c r="H600" s="14">
        <v>0.19</v>
      </c>
      <c r="I600" s="27">
        <v>13161.78</v>
      </c>
      <c r="J600" s="27">
        <v>82434.28</v>
      </c>
      <c r="K600" s="31">
        <v>82434.28</v>
      </c>
      <c r="L600" t="str">
        <f>+IF(Tabla434[[#This Row],[VALOR UNITARIO INCLUIDO IMPUESTO]]&lt;=Tabla434[[#This Row],[PROMEDIO VALOR UNITARIO INLCUIDO IMPUESTO]],"CUMPLE","NO CUMPLE")</f>
        <v>CUMPLE</v>
      </c>
    </row>
    <row r="601" spans="1:12" x14ac:dyDescent="0.3">
      <c r="A601" s="8">
        <v>599</v>
      </c>
      <c r="B601" s="9">
        <v>50171800</v>
      </c>
      <c r="C601" s="10" t="s">
        <v>1037</v>
      </c>
      <c r="D601" s="11" t="s">
        <v>1038</v>
      </c>
      <c r="E601" s="9" t="s">
        <v>12</v>
      </c>
      <c r="F601" s="12">
        <v>1</v>
      </c>
      <c r="G601" s="27">
        <v>27961</v>
      </c>
      <c r="H601" s="14">
        <v>0.19</v>
      </c>
      <c r="I601" s="27">
        <v>5312.59</v>
      </c>
      <c r="J601" s="27">
        <v>33273.589999999997</v>
      </c>
      <c r="K601" s="31">
        <v>33273.589999999997</v>
      </c>
      <c r="L601" t="str">
        <f>+IF(Tabla434[[#This Row],[VALOR UNITARIO INCLUIDO IMPUESTO]]&lt;=Tabla434[[#This Row],[PROMEDIO VALOR UNITARIO INLCUIDO IMPUESTO]],"CUMPLE","NO CUMPLE")</f>
        <v>CUMPLE</v>
      </c>
    </row>
    <row r="602" spans="1:12" x14ac:dyDescent="0.3">
      <c r="A602" s="8">
        <v>600</v>
      </c>
      <c r="B602" s="9">
        <v>50171800</v>
      </c>
      <c r="C602" s="10" t="s">
        <v>1039</v>
      </c>
      <c r="D602" s="11" t="s">
        <v>1039</v>
      </c>
      <c r="E602" s="9" t="s">
        <v>12</v>
      </c>
      <c r="F602" s="12">
        <v>1</v>
      </c>
      <c r="G602" s="27">
        <v>24787.5</v>
      </c>
      <c r="H602" s="14">
        <v>0.19</v>
      </c>
      <c r="I602" s="27">
        <v>4709.63</v>
      </c>
      <c r="J602" s="27">
        <v>29497.13</v>
      </c>
      <c r="K602" s="31">
        <v>29497.13</v>
      </c>
      <c r="L602" t="str">
        <f>+IF(Tabla434[[#This Row],[VALOR UNITARIO INCLUIDO IMPUESTO]]&lt;=Tabla434[[#This Row],[PROMEDIO VALOR UNITARIO INLCUIDO IMPUESTO]],"CUMPLE","NO CUMPLE")</f>
        <v>CUMPLE</v>
      </c>
    </row>
    <row r="603" spans="1:12" x14ac:dyDescent="0.3">
      <c r="A603" s="8">
        <v>601</v>
      </c>
      <c r="B603" s="9">
        <v>10121501</v>
      </c>
      <c r="C603" s="10" t="s">
        <v>1040</v>
      </c>
      <c r="D603" s="11" t="s">
        <v>1041</v>
      </c>
      <c r="E603" s="9" t="s">
        <v>12</v>
      </c>
      <c r="F603" s="12">
        <v>1</v>
      </c>
      <c r="G603" s="27">
        <v>13988</v>
      </c>
      <c r="H603" s="14">
        <v>0.19</v>
      </c>
      <c r="I603" s="27">
        <v>2657.72</v>
      </c>
      <c r="J603" s="27">
        <v>16645.72</v>
      </c>
      <c r="K603" s="31">
        <v>16645.72</v>
      </c>
      <c r="L603" t="str">
        <f>+IF(Tabla434[[#This Row],[VALOR UNITARIO INCLUIDO IMPUESTO]]&lt;=Tabla434[[#This Row],[PROMEDIO VALOR UNITARIO INLCUIDO IMPUESTO]],"CUMPLE","NO CUMPLE")</f>
        <v>CUMPLE</v>
      </c>
    </row>
    <row r="604" spans="1:12" x14ac:dyDescent="0.3">
      <c r="A604" s="8">
        <v>602</v>
      </c>
      <c r="B604" s="9">
        <v>50404121</v>
      </c>
      <c r="C604" s="10" t="s">
        <v>1042</v>
      </c>
      <c r="D604" s="11" t="s">
        <v>1042</v>
      </c>
      <c r="E604" s="9" t="s">
        <v>12</v>
      </c>
      <c r="F604" s="12">
        <v>1</v>
      </c>
      <c r="G604" s="27">
        <v>7910</v>
      </c>
      <c r="H604" s="14">
        <v>0.19</v>
      </c>
      <c r="I604" s="27">
        <v>1502.9</v>
      </c>
      <c r="J604" s="27">
        <v>9412.9</v>
      </c>
      <c r="K604" s="31">
        <v>9412.9</v>
      </c>
      <c r="L604" t="str">
        <f>+IF(Tabla434[[#This Row],[VALOR UNITARIO INCLUIDO IMPUESTO]]&lt;=Tabla434[[#This Row],[PROMEDIO VALOR UNITARIO INLCUIDO IMPUESTO]],"CUMPLE","NO CUMPLE")</f>
        <v>CUMPLE</v>
      </c>
    </row>
    <row r="605" spans="1:12" x14ac:dyDescent="0.3">
      <c r="A605" s="8">
        <v>603</v>
      </c>
      <c r="B605" s="9">
        <v>50404121</v>
      </c>
      <c r="C605" s="10" t="s">
        <v>1043</v>
      </c>
      <c r="D605" s="11" t="s">
        <v>1043</v>
      </c>
      <c r="E605" s="9" t="s">
        <v>12</v>
      </c>
      <c r="F605" s="12">
        <v>1</v>
      </c>
      <c r="G605" s="27">
        <v>8125</v>
      </c>
      <c r="H605" s="14">
        <v>0.19</v>
      </c>
      <c r="I605" s="27">
        <v>1543.75</v>
      </c>
      <c r="J605" s="27">
        <v>9668.75</v>
      </c>
      <c r="K605" s="31">
        <v>9668.75</v>
      </c>
      <c r="L605" t="str">
        <f>+IF(Tabla434[[#This Row],[VALOR UNITARIO INCLUIDO IMPUESTO]]&lt;=Tabla434[[#This Row],[PROMEDIO VALOR UNITARIO INLCUIDO IMPUESTO]],"CUMPLE","NO CUMPLE")</f>
        <v>CUMPLE</v>
      </c>
    </row>
    <row r="606" spans="1:12" ht="28.8" x14ac:dyDescent="0.3">
      <c r="A606" s="8">
        <v>578</v>
      </c>
      <c r="B606" s="9">
        <v>50202200</v>
      </c>
      <c r="C606" s="10" t="s">
        <v>1044</v>
      </c>
      <c r="D606" s="11" t="s">
        <v>1045</v>
      </c>
      <c r="E606" s="9" t="s">
        <v>12</v>
      </c>
      <c r="F606" s="12">
        <v>1</v>
      </c>
      <c r="G606" s="27">
        <v>345200</v>
      </c>
      <c r="H606" s="14">
        <v>0.05</v>
      </c>
      <c r="I606" s="27">
        <v>17260</v>
      </c>
      <c r="J606" s="27">
        <v>362460</v>
      </c>
      <c r="K606" s="31">
        <v>362460</v>
      </c>
      <c r="L606" t="str">
        <f>+IF(Tabla434[[#This Row],[VALOR UNITARIO INCLUIDO IMPUESTO]]&lt;=Tabla434[[#This Row],[PROMEDIO VALOR UNITARIO INLCUIDO IMPUESTO]],"CUMPLE","NO CUMPLE")</f>
        <v>CUMPLE</v>
      </c>
    </row>
    <row r="607" spans="1:12" x14ac:dyDescent="0.3">
      <c r="A607" s="8">
        <v>605</v>
      </c>
      <c r="B607" s="9">
        <v>50171902</v>
      </c>
      <c r="C607" s="10" t="s">
        <v>1046</v>
      </c>
      <c r="D607" s="11" t="s">
        <v>1047</v>
      </c>
      <c r="E607" s="9" t="s">
        <v>12</v>
      </c>
      <c r="F607" s="12">
        <v>1</v>
      </c>
      <c r="G607" s="27">
        <v>27875</v>
      </c>
      <c r="H607" s="14">
        <v>0.19</v>
      </c>
      <c r="I607" s="27">
        <v>5296.25</v>
      </c>
      <c r="J607" s="27">
        <v>33171.25</v>
      </c>
      <c r="K607" s="31">
        <v>33171.25</v>
      </c>
      <c r="L607" t="str">
        <f>+IF(Tabla434[[#This Row],[VALOR UNITARIO INCLUIDO IMPUESTO]]&lt;=Tabla434[[#This Row],[PROMEDIO VALOR UNITARIO INLCUIDO IMPUESTO]],"CUMPLE","NO CUMPLE")</f>
        <v>CUMPLE</v>
      </c>
    </row>
    <row r="608" spans="1:12" x14ac:dyDescent="0.3">
      <c r="A608" s="8">
        <v>606</v>
      </c>
      <c r="B608" s="9">
        <v>10151500</v>
      </c>
      <c r="C608" s="10" t="s">
        <v>1048</v>
      </c>
      <c r="D608" s="11" t="s">
        <v>1048</v>
      </c>
      <c r="E608" s="9" t="s">
        <v>12</v>
      </c>
      <c r="F608" s="12">
        <v>1</v>
      </c>
      <c r="G608" s="27">
        <v>99526</v>
      </c>
      <c r="H608" s="14">
        <v>0.19</v>
      </c>
      <c r="I608" s="27">
        <v>18909.939999999999</v>
      </c>
      <c r="J608" s="27">
        <v>118435.94</v>
      </c>
      <c r="K608" s="31">
        <v>118435.94</v>
      </c>
      <c r="L608" t="str">
        <f>+IF(Tabla434[[#This Row],[VALOR UNITARIO INCLUIDO IMPUESTO]]&lt;=Tabla434[[#This Row],[PROMEDIO VALOR UNITARIO INLCUIDO IMPUESTO]],"CUMPLE","NO CUMPLE")</f>
        <v>CUMPLE</v>
      </c>
    </row>
    <row r="609" spans="1:12" x14ac:dyDescent="0.3">
      <c r="A609" s="8">
        <v>607</v>
      </c>
      <c r="B609" s="9">
        <v>10151500</v>
      </c>
      <c r="C609" s="10" t="s">
        <v>1049</v>
      </c>
      <c r="D609" s="11" t="s">
        <v>1050</v>
      </c>
      <c r="E609" s="9" t="s">
        <v>12</v>
      </c>
      <c r="F609" s="12">
        <v>1</v>
      </c>
      <c r="G609" s="27">
        <v>28918</v>
      </c>
      <c r="H609" s="14">
        <v>0.19</v>
      </c>
      <c r="I609" s="27">
        <v>5494.42</v>
      </c>
      <c r="J609" s="27">
        <v>34412.42</v>
      </c>
      <c r="K609" s="31">
        <v>34412.42</v>
      </c>
      <c r="L609" t="str">
        <f>+IF(Tabla434[[#This Row],[VALOR UNITARIO INCLUIDO IMPUESTO]]&lt;=Tabla434[[#This Row],[PROMEDIO VALOR UNITARIO INLCUIDO IMPUESTO]],"CUMPLE","NO CUMPLE")</f>
        <v>CUMPLE</v>
      </c>
    </row>
    <row r="610" spans="1:12" x14ac:dyDescent="0.3">
      <c r="A610" s="8">
        <v>608</v>
      </c>
      <c r="B610" s="9">
        <v>10151904</v>
      </c>
      <c r="C610" s="10" t="s">
        <v>1051</v>
      </c>
      <c r="D610" s="11" t="s">
        <v>1052</v>
      </c>
      <c r="E610" s="9" t="s">
        <v>12</v>
      </c>
      <c r="F610" s="12">
        <v>1</v>
      </c>
      <c r="G610" s="27">
        <v>38700</v>
      </c>
      <c r="H610" s="14">
        <v>0.19</v>
      </c>
      <c r="I610" s="27">
        <v>7353</v>
      </c>
      <c r="J610" s="27">
        <v>46053</v>
      </c>
      <c r="K610" s="31">
        <v>46053</v>
      </c>
      <c r="L610" t="str">
        <f>+IF(Tabla434[[#This Row],[VALOR UNITARIO INCLUIDO IMPUESTO]]&lt;=Tabla434[[#This Row],[PROMEDIO VALOR UNITARIO INLCUIDO IMPUESTO]],"CUMPLE","NO CUMPLE")</f>
        <v>CUMPLE</v>
      </c>
    </row>
    <row r="611" spans="1:12" x14ac:dyDescent="0.3">
      <c r="A611" s="8">
        <v>609</v>
      </c>
      <c r="B611" s="9">
        <v>10151607</v>
      </c>
      <c r="C611" s="10" t="s">
        <v>1053</v>
      </c>
      <c r="D611" s="11" t="s">
        <v>1054</v>
      </c>
      <c r="E611" s="9" t="s">
        <v>12</v>
      </c>
      <c r="F611" s="12">
        <v>1</v>
      </c>
      <c r="G611" s="27">
        <v>38810</v>
      </c>
      <c r="H611" s="14">
        <v>0.19</v>
      </c>
      <c r="I611" s="27">
        <v>7373.9</v>
      </c>
      <c r="J611" s="27">
        <v>46183.9</v>
      </c>
      <c r="K611" s="31">
        <v>46183.9</v>
      </c>
      <c r="L611" t="str">
        <f>+IF(Tabla434[[#This Row],[VALOR UNITARIO INCLUIDO IMPUESTO]]&lt;=Tabla434[[#This Row],[PROMEDIO VALOR UNITARIO INLCUIDO IMPUESTO]],"CUMPLE","NO CUMPLE")</f>
        <v>CUMPLE</v>
      </c>
    </row>
    <row r="612" spans="1:12" x14ac:dyDescent="0.3">
      <c r="A612" s="8">
        <v>610</v>
      </c>
      <c r="B612" s="9">
        <v>50221303</v>
      </c>
      <c r="C612" s="10" t="s">
        <v>1055</v>
      </c>
      <c r="D612" s="11" t="s">
        <v>1056</v>
      </c>
      <c r="E612" s="9" t="s">
        <v>12</v>
      </c>
      <c r="F612" s="12">
        <v>1</v>
      </c>
      <c r="G612" s="27">
        <v>47697.5</v>
      </c>
      <c r="H612" s="14">
        <v>0.19</v>
      </c>
      <c r="I612" s="27">
        <v>9062.5300000000007</v>
      </c>
      <c r="J612" s="27">
        <v>56760.03</v>
      </c>
      <c r="K612" s="31">
        <v>56760.03</v>
      </c>
      <c r="L612" t="str">
        <f>+IF(Tabla434[[#This Row],[VALOR UNITARIO INCLUIDO IMPUESTO]]&lt;=Tabla434[[#This Row],[PROMEDIO VALOR UNITARIO INLCUIDO IMPUESTO]],"CUMPLE","NO CUMPLE")</f>
        <v>CUMPLE</v>
      </c>
    </row>
    <row r="613" spans="1:12" x14ac:dyDescent="0.3">
      <c r="A613" s="8">
        <v>611</v>
      </c>
      <c r="B613" s="9">
        <v>52121602</v>
      </c>
      <c r="C613" s="10" t="s">
        <v>1057</v>
      </c>
      <c r="D613" s="11" t="s">
        <v>1058</v>
      </c>
      <c r="E613" s="9" t="s">
        <v>12</v>
      </c>
      <c r="F613" s="12">
        <v>1</v>
      </c>
      <c r="G613" s="27">
        <v>6339</v>
      </c>
      <c r="H613" s="14">
        <v>0</v>
      </c>
      <c r="I613" s="13" t="s">
        <v>1228</v>
      </c>
      <c r="J613" s="27">
        <v>6339</v>
      </c>
      <c r="K613" s="31">
        <v>6339</v>
      </c>
      <c r="L613" t="str">
        <f>+IF(Tabla434[[#This Row],[VALOR UNITARIO INCLUIDO IMPUESTO]]&lt;=Tabla434[[#This Row],[PROMEDIO VALOR UNITARIO INLCUIDO IMPUESTO]],"CUMPLE","NO CUMPLE")</f>
        <v>CUMPLE</v>
      </c>
    </row>
    <row r="614" spans="1:12" ht="28.8" x14ac:dyDescent="0.3">
      <c r="A614" s="8">
        <v>612</v>
      </c>
      <c r="B614" s="9">
        <v>52121602</v>
      </c>
      <c r="C614" s="10" t="s">
        <v>1059</v>
      </c>
      <c r="D614" s="11" t="s">
        <v>1060</v>
      </c>
      <c r="E614" s="9" t="s">
        <v>12</v>
      </c>
      <c r="F614" s="12">
        <v>1</v>
      </c>
      <c r="G614" s="27">
        <v>29302.5</v>
      </c>
      <c r="H614" s="14">
        <v>0.19</v>
      </c>
      <c r="I614" s="27">
        <v>5567.48</v>
      </c>
      <c r="J614" s="27">
        <v>34869.980000000003</v>
      </c>
      <c r="K614" s="31">
        <v>34869.980000000003</v>
      </c>
      <c r="L614" t="str">
        <f>+IF(Tabla434[[#This Row],[VALOR UNITARIO INCLUIDO IMPUESTO]]&lt;=Tabla434[[#This Row],[PROMEDIO VALOR UNITARIO INLCUIDO IMPUESTO]],"CUMPLE","NO CUMPLE")</f>
        <v>CUMPLE</v>
      </c>
    </row>
    <row r="615" spans="1:12" ht="28.8" x14ac:dyDescent="0.3">
      <c r="A615" s="8">
        <v>613</v>
      </c>
      <c r="B615" s="9">
        <v>52121602</v>
      </c>
      <c r="C615" s="10" t="s">
        <v>1061</v>
      </c>
      <c r="D615" s="11" t="s">
        <v>1062</v>
      </c>
      <c r="E615" s="9" t="s">
        <v>12</v>
      </c>
      <c r="F615" s="12">
        <v>1</v>
      </c>
      <c r="G615" s="27">
        <v>12102</v>
      </c>
      <c r="H615" s="14">
        <v>0.19</v>
      </c>
      <c r="I615" s="27">
        <v>2299.38</v>
      </c>
      <c r="J615" s="27">
        <v>14401.38</v>
      </c>
      <c r="K615" s="31">
        <v>14401.380000000001</v>
      </c>
      <c r="L615" t="str">
        <f>+IF(Tabla434[[#This Row],[VALOR UNITARIO INCLUIDO IMPUESTO]]&lt;=Tabla434[[#This Row],[PROMEDIO VALOR UNITARIO INLCUIDO IMPUESTO]],"CUMPLE","NO CUMPLE")</f>
        <v>CUMPLE</v>
      </c>
    </row>
    <row r="616" spans="1:12" ht="57.6" x14ac:dyDescent="0.3">
      <c r="A616" s="8">
        <v>614</v>
      </c>
      <c r="B616" s="9">
        <v>50192400</v>
      </c>
      <c r="C616" s="10" t="s">
        <v>1063</v>
      </c>
      <c r="D616" s="11" t="s">
        <v>1064</v>
      </c>
      <c r="E616" s="9" t="s">
        <v>217</v>
      </c>
      <c r="F616" s="12">
        <v>1</v>
      </c>
      <c r="G616" s="27">
        <v>117340</v>
      </c>
      <c r="H616" s="14">
        <v>0.19</v>
      </c>
      <c r="I616" s="27">
        <v>22294.6</v>
      </c>
      <c r="J616" s="27">
        <v>139634.6</v>
      </c>
      <c r="K616" s="31">
        <v>139634.6</v>
      </c>
      <c r="L616" t="str">
        <f>+IF(Tabla434[[#This Row],[VALOR UNITARIO INCLUIDO IMPUESTO]]&lt;=Tabla434[[#This Row],[PROMEDIO VALOR UNITARIO INLCUIDO IMPUESTO]],"CUMPLE","NO CUMPLE")</f>
        <v>CUMPLE</v>
      </c>
    </row>
    <row r="617" spans="1:12" ht="43.2" x14ac:dyDescent="0.3">
      <c r="A617" s="8">
        <v>615</v>
      </c>
      <c r="B617" s="9">
        <v>50192400</v>
      </c>
      <c r="C617" s="10" t="s">
        <v>1065</v>
      </c>
      <c r="D617" s="11" t="s">
        <v>1066</v>
      </c>
      <c r="E617" s="9" t="s">
        <v>217</v>
      </c>
      <c r="F617" s="12">
        <v>1</v>
      </c>
      <c r="G617" s="27">
        <v>102139.5</v>
      </c>
      <c r="H617" s="14">
        <v>0.19</v>
      </c>
      <c r="I617" s="27">
        <v>19406.509999999998</v>
      </c>
      <c r="J617" s="27">
        <v>121546.01</v>
      </c>
      <c r="K617" s="31">
        <v>121546.01</v>
      </c>
      <c r="L617" t="str">
        <f>+IF(Tabla434[[#This Row],[VALOR UNITARIO INCLUIDO IMPUESTO]]&lt;=Tabla434[[#This Row],[PROMEDIO VALOR UNITARIO INLCUIDO IMPUESTO]],"CUMPLE","NO CUMPLE")</f>
        <v>CUMPLE</v>
      </c>
    </row>
    <row r="618" spans="1:12" ht="57.6" x14ac:dyDescent="0.3">
      <c r="A618" s="8">
        <v>616</v>
      </c>
      <c r="B618" s="9">
        <v>50192400</v>
      </c>
      <c r="C618" s="10" t="s">
        <v>1067</v>
      </c>
      <c r="D618" s="11" t="s">
        <v>1068</v>
      </c>
      <c r="E618" s="9" t="s">
        <v>12</v>
      </c>
      <c r="F618" s="12">
        <v>1</v>
      </c>
      <c r="G618" s="27">
        <v>121600</v>
      </c>
      <c r="H618" s="14">
        <v>0.19</v>
      </c>
      <c r="I618" s="27">
        <v>23104</v>
      </c>
      <c r="J618" s="27">
        <v>144704</v>
      </c>
      <c r="K618" s="31">
        <v>144704</v>
      </c>
      <c r="L618" t="str">
        <f>+IF(Tabla434[[#This Row],[VALOR UNITARIO INCLUIDO IMPUESTO]]&lt;=Tabla434[[#This Row],[PROMEDIO VALOR UNITARIO INLCUIDO IMPUESTO]],"CUMPLE","NO CUMPLE")</f>
        <v>CUMPLE</v>
      </c>
    </row>
    <row r="619" spans="1:12" ht="57.6" x14ac:dyDescent="0.3">
      <c r="A619" s="8">
        <v>617</v>
      </c>
      <c r="B619" s="9">
        <v>50192400</v>
      </c>
      <c r="C619" s="10" t="s">
        <v>1069</v>
      </c>
      <c r="D619" s="11" t="s">
        <v>1070</v>
      </c>
      <c r="E619" s="9" t="s">
        <v>12</v>
      </c>
      <c r="F619" s="12">
        <v>1</v>
      </c>
      <c r="G619" s="27">
        <v>121600</v>
      </c>
      <c r="H619" s="14">
        <v>0.19</v>
      </c>
      <c r="I619" s="27">
        <v>23104</v>
      </c>
      <c r="J619" s="27">
        <v>144704</v>
      </c>
      <c r="K619" s="31">
        <v>144704</v>
      </c>
      <c r="L619" t="str">
        <f>+IF(Tabla434[[#This Row],[VALOR UNITARIO INCLUIDO IMPUESTO]]&lt;=Tabla434[[#This Row],[PROMEDIO VALOR UNITARIO INLCUIDO IMPUESTO]],"CUMPLE","NO CUMPLE")</f>
        <v>CUMPLE</v>
      </c>
    </row>
    <row r="620" spans="1:12" ht="72" x14ac:dyDescent="0.3">
      <c r="A620" s="8">
        <v>618</v>
      </c>
      <c r="B620" s="9">
        <v>50192400</v>
      </c>
      <c r="C620" s="10" t="s">
        <v>1071</v>
      </c>
      <c r="D620" s="11" t="s">
        <v>1072</v>
      </c>
      <c r="E620" s="9" t="s">
        <v>12</v>
      </c>
      <c r="F620" s="12">
        <v>1</v>
      </c>
      <c r="G620" s="27">
        <v>158600</v>
      </c>
      <c r="H620" s="14">
        <v>0.19</v>
      </c>
      <c r="I620" s="27">
        <v>30134</v>
      </c>
      <c r="J620" s="27">
        <v>188734</v>
      </c>
      <c r="K620" s="31">
        <v>188734</v>
      </c>
      <c r="L620" t="str">
        <f>+IF(Tabla434[[#This Row],[VALOR UNITARIO INCLUIDO IMPUESTO]]&lt;=Tabla434[[#This Row],[PROMEDIO VALOR UNITARIO INLCUIDO IMPUESTO]],"CUMPLE","NO CUMPLE")</f>
        <v>CUMPLE</v>
      </c>
    </row>
    <row r="621" spans="1:12" ht="43.2" x14ac:dyDescent="0.3">
      <c r="A621" s="8">
        <v>619</v>
      </c>
      <c r="B621" s="9">
        <v>50192400</v>
      </c>
      <c r="C621" s="10" t="s">
        <v>1073</v>
      </c>
      <c r="D621" s="11" t="s">
        <v>1074</v>
      </c>
      <c r="E621" s="9" t="s">
        <v>217</v>
      </c>
      <c r="F621" s="12">
        <v>1</v>
      </c>
      <c r="G621" s="27">
        <v>121600</v>
      </c>
      <c r="H621" s="14">
        <v>0.19</v>
      </c>
      <c r="I621" s="27">
        <v>23104</v>
      </c>
      <c r="J621" s="27">
        <v>144704</v>
      </c>
      <c r="K621" s="31">
        <v>144704</v>
      </c>
      <c r="L621" t="str">
        <f>+IF(Tabla434[[#This Row],[VALOR UNITARIO INCLUIDO IMPUESTO]]&lt;=Tabla434[[#This Row],[PROMEDIO VALOR UNITARIO INLCUIDO IMPUESTO]],"CUMPLE","NO CUMPLE")</f>
        <v>CUMPLE</v>
      </c>
    </row>
    <row r="622" spans="1:12" ht="57.6" x14ac:dyDescent="0.3">
      <c r="A622" s="8">
        <v>620</v>
      </c>
      <c r="B622" s="9">
        <v>50202300</v>
      </c>
      <c r="C622" s="10" t="s">
        <v>1075</v>
      </c>
      <c r="D622" s="11" t="s">
        <v>1076</v>
      </c>
      <c r="E622" s="9" t="s">
        <v>217</v>
      </c>
      <c r="F622" s="12">
        <v>1</v>
      </c>
      <c r="G622" s="27">
        <v>4977</v>
      </c>
      <c r="H622" s="14">
        <v>0</v>
      </c>
      <c r="I622" s="13" t="s">
        <v>1228</v>
      </c>
      <c r="J622" s="27">
        <v>4977</v>
      </c>
      <c r="K622" s="31">
        <v>4977</v>
      </c>
      <c r="L622" t="str">
        <f>+IF(Tabla434[[#This Row],[VALOR UNITARIO INCLUIDO IMPUESTO]]&lt;=Tabla434[[#This Row],[PROMEDIO VALOR UNITARIO INLCUIDO IMPUESTO]],"CUMPLE","NO CUMPLE")</f>
        <v>CUMPLE</v>
      </c>
    </row>
    <row r="623" spans="1:12" ht="57.6" x14ac:dyDescent="0.3">
      <c r="A623" s="8">
        <v>621</v>
      </c>
      <c r="B623" s="9">
        <v>50192902</v>
      </c>
      <c r="C623" s="10" t="s">
        <v>1077</v>
      </c>
      <c r="D623" s="11" t="s">
        <v>1078</v>
      </c>
      <c r="E623" s="9" t="s">
        <v>217</v>
      </c>
      <c r="F623" s="12">
        <v>1</v>
      </c>
      <c r="G623" s="27">
        <v>14446</v>
      </c>
      <c r="H623" s="14">
        <v>0.05</v>
      </c>
      <c r="I623" s="27">
        <v>722.3</v>
      </c>
      <c r="J623" s="27">
        <v>15168.3</v>
      </c>
      <c r="K623" s="31">
        <v>15168.3</v>
      </c>
      <c r="L623" t="str">
        <f>+IF(Tabla434[[#This Row],[VALOR UNITARIO INCLUIDO IMPUESTO]]&lt;=Tabla434[[#This Row],[PROMEDIO VALOR UNITARIO INLCUIDO IMPUESTO]],"CUMPLE","NO CUMPLE")</f>
        <v>CUMPLE</v>
      </c>
    </row>
    <row r="624" spans="1:12" ht="100.8" x14ac:dyDescent="0.3">
      <c r="A624" s="8">
        <v>7</v>
      </c>
      <c r="B624" s="9">
        <v>50151513</v>
      </c>
      <c r="C624" s="10" t="s">
        <v>1079</v>
      </c>
      <c r="D624" s="11" t="s">
        <v>1080</v>
      </c>
      <c r="E624" s="9" t="s">
        <v>12</v>
      </c>
      <c r="F624" s="12">
        <v>1</v>
      </c>
      <c r="G624" s="27">
        <v>12925</v>
      </c>
      <c r="H624" s="14">
        <v>0.19</v>
      </c>
      <c r="I624" s="27">
        <v>2455.75</v>
      </c>
      <c r="J624" s="27">
        <v>15380.75</v>
      </c>
      <c r="K624" s="31">
        <v>15380.75</v>
      </c>
      <c r="L624" t="str">
        <f>+IF(Tabla434[[#This Row],[VALOR UNITARIO INCLUIDO IMPUESTO]]&lt;=Tabla434[[#This Row],[PROMEDIO VALOR UNITARIO INLCUIDO IMPUESTO]],"CUMPLE","NO CUMPLE")</f>
        <v>CUMPLE</v>
      </c>
    </row>
    <row r="625" spans="1:12" x14ac:dyDescent="0.3">
      <c r="A625" s="8">
        <v>623</v>
      </c>
      <c r="B625" s="9">
        <v>50171800</v>
      </c>
      <c r="C625" s="10" t="s">
        <v>1081</v>
      </c>
      <c r="D625" s="11" t="s">
        <v>1081</v>
      </c>
      <c r="E625" s="9" t="s">
        <v>12</v>
      </c>
      <c r="F625" s="12">
        <v>1</v>
      </c>
      <c r="G625" s="27">
        <v>29628</v>
      </c>
      <c r="H625" s="14">
        <v>0.19</v>
      </c>
      <c r="I625" s="27">
        <v>5629.32</v>
      </c>
      <c r="J625" s="27">
        <v>35257.32</v>
      </c>
      <c r="K625" s="31">
        <v>35257.32</v>
      </c>
      <c r="L625" t="str">
        <f>+IF(Tabla434[[#This Row],[VALOR UNITARIO INCLUIDO IMPUESTO]]&lt;=Tabla434[[#This Row],[PROMEDIO VALOR UNITARIO INLCUIDO IMPUESTO]],"CUMPLE","NO CUMPLE")</f>
        <v>CUMPLE</v>
      </c>
    </row>
    <row r="626" spans="1:12" x14ac:dyDescent="0.3">
      <c r="A626" s="8">
        <v>624</v>
      </c>
      <c r="B626" s="9">
        <v>50221303</v>
      </c>
      <c r="C626" s="10" t="s">
        <v>1082</v>
      </c>
      <c r="D626" s="11" t="s">
        <v>1083</v>
      </c>
      <c r="E626" s="9" t="s">
        <v>22</v>
      </c>
      <c r="F626" s="12">
        <v>1</v>
      </c>
      <c r="G626" s="27">
        <v>96942</v>
      </c>
      <c r="H626" s="14">
        <v>0</v>
      </c>
      <c r="I626" s="13" t="s">
        <v>1228</v>
      </c>
      <c r="J626" s="27">
        <v>96942</v>
      </c>
      <c r="K626" s="31">
        <v>96942</v>
      </c>
      <c r="L626" t="str">
        <f>+IF(Tabla434[[#This Row],[VALOR UNITARIO INCLUIDO IMPUESTO]]&lt;=Tabla434[[#This Row],[PROMEDIO VALOR UNITARIO INLCUIDO IMPUESTO]],"CUMPLE","NO CUMPLE")</f>
        <v>CUMPLE</v>
      </c>
    </row>
    <row r="627" spans="1:12" ht="28.8" x14ac:dyDescent="0.3">
      <c r="A627" s="8">
        <v>604</v>
      </c>
      <c r="B627" s="9">
        <v>50202200</v>
      </c>
      <c r="C627" s="10" t="s">
        <v>1084</v>
      </c>
      <c r="D627" s="11" t="s">
        <v>1085</v>
      </c>
      <c r="E627" s="9" t="s">
        <v>12</v>
      </c>
      <c r="F627" s="12">
        <v>1</v>
      </c>
      <c r="G627" s="27">
        <v>320904.5</v>
      </c>
      <c r="H627" s="14">
        <v>0.05</v>
      </c>
      <c r="I627" s="27">
        <v>16045.23</v>
      </c>
      <c r="J627" s="27">
        <v>336949.73</v>
      </c>
      <c r="K627" s="31">
        <v>336949.73</v>
      </c>
      <c r="L627" t="str">
        <f>+IF(Tabla434[[#This Row],[VALOR UNITARIO INCLUIDO IMPUESTO]]&lt;=Tabla434[[#This Row],[PROMEDIO VALOR UNITARIO INLCUIDO IMPUESTO]],"CUMPLE","NO CUMPLE")</f>
        <v>CUMPLE</v>
      </c>
    </row>
    <row r="628" spans="1:12" ht="57.6" x14ac:dyDescent="0.3">
      <c r="A628" s="8">
        <v>626</v>
      </c>
      <c r="B628" s="9">
        <v>50202200</v>
      </c>
      <c r="C628" s="10" t="s">
        <v>1086</v>
      </c>
      <c r="D628" s="11" t="s">
        <v>1087</v>
      </c>
      <c r="E628" s="9" t="s">
        <v>217</v>
      </c>
      <c r="F628" s="12">
        <v>1</v>
      </c>
      <c r="G628" s="27">
        <v>196900</v>
      </c>
      <c r="H628" s="14">
        <v>0.05</v>
      </c>
      <c r="I628" s="27">
        <v>9845</v>
      </c>
      <c r="J628" s="27">
        <v>206745</v>
      </c>
      <c r="K628" s="31">
        <v>206745</v>
      </c>
      <c r="L628" t="str">
        <f>+IF(Tabla434[[#This Row],[VALOR UNITARIO INCLUIDO IMPUESTO]]&lt;=Tabla434[[#This Row],[PROMEDIO VALOR UNITARIO INLCUIDO IMPUESTO]],"CUMPLE","NO CUMPLE")</f>
        <v>CUMPLE</v>
      </c>
    </row>
    <row r="629" spans="1:12" ht="43.2" x14ac:dyDescent="0.3">
      <c r="A629" s="8">
        <v>627</v>
      </c>
      <c r="B629" s="9">
        <v>50202200</v>
      </c>
      <c r="C629" s="10" t="s">
        <v>1088</v>
      </c>
      <c r="D629" s="11" t="s">
        <v>1089</v>
      </c>
      <c r="E629" s="9" t="s">
        <v>217</v>
      </c>
      <c r="F629" s="12">
        <v>1</v>
      </c>
      <c r="G629" s="27">
        <v>198600</v>
      </c>
      <c r="H629" s="14">
        <v>0.05</v>
      </c>
      <c r="I629" s="27">
        <v>9930</v>
      </c>
      <c r="J629" s="27">
        <v>208530</v>
      </c>
      <c r="K629" s="31">
        <v>208530</v>
      </c>
      <c r="L629" t="str">
        <f>+IF(Tabla434[[#This Row],[VALOR UNITARIO INCLUIDO IMPUESTO]]&lt;=Tabla434[[#This Row],[PROMEDIO VALOR UNITARIO INLCUIDO IMPUESTO]],"CUMPLE","NO CUMPLE")</f>
        <v>CUMPLE</v>
      </c>
    </row>
    <row r="630" spans="1:12" x14ac:dyDescent="0.3">
      <c r="A630" s="8">
        <v>628</v>
      </c>
      <c r="B630" s="9">
        <v>50192400</v>
      </c>
      <c r="C630" s="10" t="s">
        <v>1090</v>
      </c>
      <c r="D630" s="11" t="s">
        <v>1090</v>
      </c>
      <c r="E630" s="9" t="s">
        <v>12</v>
      </c>
      <c r="F630" s="12">
        <v>1</v>
      </c>
      <c r="G630" s="27">
        <v>137626</v>
      </c>
      <c r="H630" s="14">
        <v>0.19</v>
      </c>
      <c r="I630" s="27">
        <v>26148.94</v>
      </c>
      <c r="J630" s="27">
        <v>163774.94</v>
      </c>
      <c r="K630" s="31">
        <v>163774.94</v>
      </c>
      <c r="L630" t="str">
        <f>+IF(Tabla434[[#This Row],[VALOR UNITARIO INCLUIDO IMPUESTO]]&lt;=Tabla434[[#This Row],[PROMEDIO VALOR UNITARIO INLCUIDO IMPUESTO]],"CUMPLE","NO CUMPLE")</f>
        <v>CUMPLE</v>
      </c>
    </row>
    <row r="631" spans="1:12" ht="43.2" x14ac:dyDescent="0.3">
      <c r="A631" s="8">
        <v>629</v>
      </c>
      <c r="B631" s="9">
        <v>50192400</v>
      </c>
      <c r="C631" s="10" t="s">
        <v>1091</v>
      </c>
      <c r="D631" s="11" t="s">
        <v>1092</v>
      </c>
      <c r="E631" s="9" t="s">
        <v>217</v>
      </c>
      <c r="F631" s="12">
        <v>1</v>
      </c>
      <c r="G631" s="27">
        <v>23660.5</v>
      </c>
      <c r="H631" s="14">
        <v>0.19</v>
      </c>
      <c r="I631" s="27">
        <v>4495.5</v>
      </c>
      <c r="J631" s="27">
        <v>28156</v>
      </c>
      <c r="K631" s="31">
        <v>28156</v>
      </c>
      <c r="L631" t="str">
        <f>+IF(Tabla434[[#This Row],[VALOR UNITARIO INCLUIDO IMPUESTO]]&lt;=Tabla434[[#This Row],[PROMEDIO VALOR UNITARIO INLCUIDO IMPUESTO]],"CUMPLE","NO CUMPLE")</f>
        <v>CUMPLE</v>
      </c>
    </row>
    <row r="632" spans="1:12" x14ac:dyDescent="0.3">
      <c r="A632" s="8">
        <v>630</v>
      </c>
      <c r="B632" s="9">
        <v>50406500</v>
      </c>
      <c r="C632" s="10" t="s">
        <v>1093</v>
      </c>
      <c r="D632" s="11" t="s">
        <v>1094</v>
      </c>
      <c r="E632" s="9" t="s">
        <v>22</v>
      </c>
      <c r="F632" s="12">
        <v>1</v>
      </c>
      <c r="G632" s="27">
        <v>37300</v>
      </c>
      <c r="H632" s="14">
        <v>0</v>
      </c>
      <c r="I632" s="13" t="s">
        <v>1228</v>
      </c>
      <c r="J632" s="27">
        <v>37300</v>
      </c>
      <c r="K632" s="31">
        <v>37300</v>
      </c>
      <c r="L632" t="str">
        <f>+IF(Tabla434[[#This Row],[VALOR UNITARIO INCLUIDO IMPUESTO]]&lt;=Tabla434[[#This Row],[PROMEDIO VALOR UNITARIO INLCUIDO IMPUESTO]],"CUMPLE","NO CUMPLE")</f>
        <v>CUMPLE</v>
      </c>
    </row>
    <row r="633" spans="1:12" x14ac:dyDescent="0.3">
      <c r="A633" s="8">
        <v>631</v>
      </c>
      <c r="B633" s="9">
        <v>50406500</v>
      </c>
      <c r="C633" s="10" t="s">
        <v>1095</v>
      </c>
      <c r="D633" s="11" t="s">
        <v>1096</v>
      </c>
      <c r="E633" s="9" t="s">
        <v>22</v>
      </c>
      <c r="F633" s="12">
        <v>1</v>
      </c>
      <c r="G633" s="27">
        <v>15358</v>
      </c>
      <c r="H633" s="14">
        <v>0</v>
      </c>
      <c r="I633" s="13" t="s">
        <v>1228</v>
      </c>
      <c r="J633" s="27">
        <v>15358</v>
      </c>
      <c r="K633" s="31">
        <v>15358</v>
      </c>
      <c r="L633" t="str">
        <f>+IF(Tabla434[[#This Row],[VALOR UNITARIO INCLUIDO IMPUESTO]]&lt;=Tabla434[[#This Row],[PROMEDIO VALOR UNITARIO INLCUIDO IMPUESTO]],"CUMPLE","NO CUMPLE")</f>
        <v>CUMPLE</v>
      </c>
    </row>
    <row r="634" spans="1:12" x14ac:dyDescent="0.3">
      <c r="A634" s="8">
        <v>632</v>
      </c>
      <c r="B634" s="9">
        <v>50406500</v>
      </c>
      <c r="C634" s="10" t="s">
        <v>1097</v>
      </c>
      <c r="D634" s="11" t="s">
        <v>1098</v>
      </c>
      <c r="E634" s="9" t="s">
        <v>22</v>
      </c>
      <c r="F634" s="12">
        <v>1</v>
      </c>
      <c r="G634" s="27">
        <v>8426.5</v>
      </c>
      <c r="H634" s="14">
        <v>0</v>
      </c>
      <c r="I634" s="13" t="s">
        <v>1228</v>
      </c>
      <c r="J634" s="27">
        <v>8426.5</v>
      </c>
      <c r="K634" s="31">
        <v>8426.5</v>
      </c>
      <c r="L634" t="str">
        <f>+IF(Tabla434[[#This Row],[VALOR UNITARIO INCLUIDO IMPUESTO]]&lt;=Tabla434[[#This Row],[PROMEDIO VALOR UNITARIO INLCUIDO IMPUESTO]],"CUMPLE","NO CUMPLE")</f>
        <v>CUMPLE</v>
      </c>
    </row>
    <row r="635" spans="1:12" ht="28.8" x14ac:dyDescent="0.3">
      <c r="A635" s="8">
        <v>633</v>
      </c>
      <c r="B635" s="9">
        <v>50406500</v>
      </c>
      <c r="C635" s="10" t="s">
        <v>1099</v>
      </c>
      <c r="D635" s="11" t="s">
        <v>1100</v>
      </c>
      <c r="E635" s="9" t="s">
        <v>22</v>
      </c>
      <c r="F635" s="12">
        <v>1</v>
      </c>
      <c r="G635" s="27">
        <v>17164</v>
      </c>
      <c r="H635" s="14">
        <v>0</v>
      </c>
      <c r="I635" s="13" t="s">
        <v>1228</v>
      </c>
      <c r="J635" s="27">
        <v>17164</v>
      </c>
      <c r="K635" s="31">
        <v>17164</v>
      </c>
      <c r="L635" t="str">
        <f>+IF(Tabla434[[#This Row],[VALOR UNITARIO INCLUIDO IMPUESTO]]&lt;=Tabla434[[#This Row],[PROMEDIO VALOR UNITARIO INLCUIDO IMPUESTO]],"CUMPLE","NO CUMPLE")</f>
        <v>CUMPLE</v>
      </c>
    </row>
    <row r="636" spans="1:12" x14ac:dyDescent="0.3">
      <c r="A636" s="8">
        <v>634</v>
      </c>
      <c r="B636" s="9">
        <v>50406500</v>
      </c>
      <c r="C636" s="10" t="s">
        <v>1101</v>
      </c>
      <c r="D636" s="11" t="s">
        <v>1102</v>
      </c>
      <c r="E636" s="9" t="s">
        <v>22</v>
      </c>
      <c r="F636" s="12">
        <v>1</v>
      </c>
      <c r="G636" s="27">
        <v>19400</v>
      </c>
      <c r="H636" s="14">
        <v>0</v>
      </c>
      <c r="I636" s="13" t="s">
        <v>1228</v>
      </c>
      <c r="J636" s="27">
        <v>19400</v>
      </c>
      <c r="K636" s="31">
        <v>19400</v>
      </c>
      <c r="L636" t="str">
        <f>+IF(Tabla434[[#This Row],[VALOR UNITARIO INCLUIDO IMPUESTO]]&lt;=Tabla434[[#This Row],[PROMEDIO VALOR UNITARIO INLCUIDO IMPUESTO]],"CUMPLE","NO CUMPLE")</f>
        <v>CUMPLE</v>
      </c>
    </row>
    <row r="637" spans="1:12" x14ac:dyDescent="0.3">
      <c r="A637" s="8">
        <v>635</v>
      </c>
      <c r="B637" s="9">
        <v>50406500</v>
      </c>
      <c r="C637" s="10" t="s">
        <v>1103</v>
      </c>
      <c r="D637" s="11" t="s">
        <v>1104</v>
      </c>
      <c r="E637" s="9" t="s">
        <v>22</v>
      </c>
      <c r="F637" s="12">
        <v>1</v>
      </c>
      <c r="G637" s="27">
        <v>20205.5</v>
      </c>
      <c r="H637" s="14">
        <v>0</v>
      </c>
      <c r="I637" s="13" t="s">
        <v>1228</v>
      </c>
      <c r="J637" s="27">
        <v>20205.5</v>
      </c>
      <c r="K637" s="31">
        <v>20205.5</v>
      </c>
      <c r="L637" t="str">
        <f>+IF(Tabla434[[#This Row],[VALOR UNITARIO INCLUIDO IMPUESTO]]&lt;=Tabla434[[#This Row],[PROMEDIO VALOR UNITARIO INLCUIDO IMPUESTO]],"CUMPLE","NO CUMPLE")</f>
        <v>CUMPLE</v>
      </c>
    </row>
    <row r="638" spans="1:12" x14ac:dyDescent="0.3">
      <c r="A638" s="8">
        <v>636</v>
      </c>
      <c r="B638" s="9">
        <v>50406500</v>
      </c>
      <c r="C638" s="10" t="s">
        <v>1105</v>
      </c>
      <c r="D638" s="11" t="s">
        <v>1105</v>
      </c>
      <c r="E638" s="9" t="s">
        <v>22</v>
      </c>
      <c r="F638" s="12">
        <v>1</v>
      </c>
      <c r="G638" s="27">
        <v>19317.5</v>
      </c>
      <c r="H638" s="14">
        <v>0</v>
      </c>
      <c r="I638" s="13" t="s">
        <v>1228</v>
      </c>
      <c r="J638" s="27">
        <v>19317.5</v>
      </c>
      <c r="K638" s="31">
        <v>19317.5</v>
      </c>
      <c r="L638" t="str">
        <f>+IF(Tabla434[[#This Row],[VALOR UNITARIO INCLUIDO IMPUESTO]]&lt;=Tabla434[[#This Row],[PROMEDIO VALOR UNITARIO INLCUIDO IMPUESTO]],"CUMPLE","NO CUMPLE")</f>
        <v>CUMPLE</v>
      </c>
    </row>
    <row r="639" spans="1:12" x14ac:dyDescent="0.3">
      <c r="A639" s="8">
        <v>637</v>
      </c>
      <c r="B639" s="9">
        <v>50404125</v>
      </c>
      <c r="C639" s="10" t="s">
        <v>1106</v>
      </c>
      <c r="D639" s="11" t="s">
        <v>1106</v>
      </c>
      <c r="E639" s="9" t="s">
        <v>12</v>
      </c>
      <c r="F639" s="12">
        <v>1</v>
      </c>
      <c r="G639" s="27">
        <v>8208.5</v>
      </c>
      <c r="H639" s="14">
        <v>0.19</v>
      </c>
      <c r="I639" s="27">
        <v>1559.62</v>
      </c>
      <c r="J639" s="27">
        <v>9768.1200000000008</v>
      </c>
      <c r="K639" s="31">
        <v>9768.1200000000008</v>
      </c>
      <c r="L639" t="str">
        <f>+IF(Tabla434[[#This Row],[VALOR UNITARIO INCLUIDO IMPUESTO]]&lt;=Tabla434[[#This Row],[PROMEDIO VALOR UNITARIO INLCUIDO IMPUESTO]],"CUMPLE","NO CUMPLE")</f>
        <v>CUMPLE</v>
      </c>
    </row>
    <row r="640" spans="1:12" x14ac:dyDescent="0.3">
      <c r="A640" s="8">
        <v>638</v>
      </c>
      <c r="B640" s="9">
        <v>50404125</v>
      </c>
      <c r="C640" s="10" t="s">
        <v>1107</v>
      </c>
      <c r="D640" s="11" t="s">
        <v>1108</v>
      </c>
      <c r="E640" s="9" t="s">
        <v>12</v>
      </c>
      <c r="F640" s="12">
        <v>1</v>
      </c>
      <c r="G640" s="27">
        <v>9100</v>
      </c>
      <c r="H640" s="14">
        <v>0.19</v>
      </c>
      <c r="I640" s="27">
        <v>1729</v>
      </c>
      <c r="J640" s="27">
        <v>10829</v>
      </c>
      <c r="K640" s="31">
        <v>10829</v>
      </c>
      <c r="L640" t="str">
        <f>+IF(Tabla434[[#This Row],[VALOR UNITARIO INCLUIDO IMPUESTO]]&lt;=Tabla434[[#This Row],[PROMEDIO VALOR UNITARIO INLCUIDO IMPUESTO]],"CUMPLE","NO CUMPLE")</f>
        <v>CUMPLE</v>
      </c>
    </row>
    <row r="641" spans="1:12" x14ac:dyDescent="0.3">
      <c r="A641" s="8">
        <v>639</v>
      </c>
      <c r="B641" s="9">
        <v>50404125</v>
      </c>
      <c r="C641" s="10" t="s">
        <v>1109</v>
      </c>
      <c r="D641" s="11" t="s">
        <v>1109</v>
      </c>
      <c r="E641" s="9" t="s">
        <v>12</v>
      </c>
      <c r="F641" s="12">
        <v>1</v>
      </c>
      <c r="G641" s="27">
        <v>7904.5</v>
      </c>
      <c r="H641" s="14">
        <v>0.19</v>
      </c>
      <c r="I641" s="27">
        <v>1501.86</v>
      </c>
      <c r="J641" s="27">
        <v>9406.36</v>
      </c>
      <c r="K641" s="31">
        <v>9406.36</v>
      </c>
      <c r="L641" t="str">
        <f>+IF(Tabla434[[#This Row],[VALOR UNITARIO INCLUIDO IMPUESTO]]&lt;=Tabla434[[#This Row],[PROMEDIO VALOR UNITARIO INLCUIDO IMPUESTO]],"CUMPLE","NO CUMPLE")</f>
        <v>CUMPLE</v>
      </c>
    </row>
    <row r="642" spans="1:12" x14ac:dyDescent="0.3">
      <c r="A642" s="8">
        <v>640</v>
      </c>
      <c r="B642" s="9">
        <v>10161528</v>
      </c>
      <c r="C642" s="10" t="s">
        <v>1110</v>
      </c>
      <c r="D642" s="11" t="s">
        <v>1110</v>
      </c>
      <c r="E642" s="9" t="s">
        <v>22</v>
      </c>
      <c r="F642" s="12">
        <v>1</v>
      </c>
      <c r="G642" s="27">
        <v>21143.5</v>
      </c>
      <c r="H642" s="14">
        <v>0</v>
      </c>
      <c r="I642" s="13" t="s">
        <v>1228</v>
      </c>
      <c r="J642" s="27">
        <v>21143.5</v>
      </c>
      <c r="K642" s="31">
        <v>21143.5</v>
      </c>
      <c r="L642" t="str">
        <f>+IF(Tabla434[[#This Row],[VALOR UNITARIO INCLUIDO IMPUESTO]]&lt;=Tabla434[[#This Row],[PROMEDIO VALOR UNITARIO INLCUIDO IMPUESTO]],"CUMPLE","NO CUMPLE")</f>
        <v>CUMPLE</v>
      </c>
    </row>
    <row r="643" spans="1:12" x14ac:dyDescent="0.3">
      <c r="A643" s="8">
        <v>641</v>
      </c>
      <c r="B643" s="9">
        <v>50181900</v>
      </c>
      <c r="C643" s="10" t="s">
        <v>1111</v>
      </c>
      <c r="D643" s="11" t="s">
        <v>1112</v>
      </c>
      <c r="E643" s="9" t="s">
        <v>12</v>
      </c>
      <c r="F643" s="12">
        <v>1</v>
      </c>
      <c r="G643" s="27">
        <v>19440</v>
      </c>
      <c r="H643" s="14">
        <v>0.19</v>
      </c>
      <c r="I643" s="27">
        <v>3693.6</v>
      </c>
      <c r="J643" s="27">
        <v>23133.599999999999</v>
      </c>
      <c r="K643" s="31">
        <v>23133.599999999999</v>
      </c>
      <c r="L643" t="str">
        <f>+IF(Tabla434[[#This Row],[VALOR UNITARIO INCLUIDO IMPUESTO]]&lt;=Tabla434[[#This Row],[PROMEDIO VALOR UNITARIO INLCUIDO IMPUESTO]],"CUMPLE","NO CUMPLE")</f>
        <v>CUMPLE</v>
      </c>
    </row>
    <row r="644" spans="1:12" x14ac:dyDescent="0.3">
      <c r="A644" s="8">
        <v>642</v>
      </c>
      <c r="B644" s="9">
        <v>50181900</v>
      </c>
      <c r="C644" s="10" t="s">
        <v>1113</v>
      </c>
      <c r="D644" s="11" t="s">
        <v>1113</v>
      </c>
      <c r="E644" s="9" t="s">
        <v>12</v>
      </c>
      <c r="F644" s="12">
        <v>1</v>
      </c>
      <c r="G644" s="27">
        <v>21416</v>
      </c>
      <c r="H644" s="14">
        <v>0.19</v>
      </c>
      <c r="I644" s="27">
        <v>4069.04</v>
      </c>
      <c r="J644" s="27">
        <v>25485.040000000001</v>
      </c>
      <c r="K644" s="31">
        <v>25485.040000000001</v>
      </c>
      <c r="L644" t="str">
        <f>+IF(Tabla434[[#This Row],[VALOR UNITARIO INCLUIDO IMPUESTO]]&lt;=Tabla434[[#This Row],[PROMEDIO VALOR UNITARIO INLCUIDO IMPUESTO]],"CUMPLE","NO CUMPLE")</f>
        <v>CUMPLE</v>
      </c>
    </row>
    <row r="645" spans="1:12" x14ac:dyDescent="0.3">
      <c r="A645" s="8">
        <v>643</v>
      </c>
      <c r="B645" s="9">
        <v>50181900</v>
      </c>
      <c r="C645" s="10" t="s">
        <v>1114</v>
      </c>
      <c r="D645" s="11" t="s">
        <v>1114</v>
      </c>
      <c r="E645" s="9" t="s">
        <v>12</v>
      </c>
      <c r="F645" s="12">
        <v>1</v>
      </c>
      <c r="G645" s="27">
        <v>21416</v>
      </c>
      <c r="H645" s="14">
        <v>0.19</v>
      </c>
      <c r="I645" s="27">
        <v>4069.04</v>
      </c>
      <c r="J645" s="27">
        <v>25485.040000000001</v>
      </c>
      <c r="K645" s="31">
        <v>25485.040000000001</v>
      </c>
      <c r="L645" t="str">
        <f>+IF(Tabla434[[#This Row],[VALOR UNITARIO INCLUIDO IMPUESTO]]&lt;=Tabla434[[#This Row],[PROMEDIO VALOR UNITARIO INLCUIDO IMPUESTO]],"CUMPLE","NO CUMPLE")</f>
        <v>CUMPLE</v>
      </c>
    </row>
    <row r="646" spans="1:12" x14ac:dyDescent="0.3">
      <c r="A646" s="8">
        <v>644</v>
      </c>
      <c r="B646" s="9">
        <v>50181900</v>
      </c>
      <c r="C646" s="10" t="s">
        <v>1115</v>
      </c>
      <c r="D646" s="11" t="s">
        <v>1115</v>
      </c>
      <c r="E646" s="9" t="s">
        <v>12</v>
      </c>
      <c r="F646" s="12">
        <v>1</v>
      </c>
      <c r="G646" s="27">
        <v>30421.5</v>
      </c>
      <c r="H646" s="14">
        <v>0.19</v>
      </c>
      <c r="I646" s="27">
        <v>5780.09</v>
      </c>
      <c r="J646" s="27">
        <v>36201.589999999997</v>
      </c>
      <c r="K646" s="31">
        <v>36201.589999999997</v>
      </c>
      <c r="L646" t="str">
        <f>+IF(Tabla434[[#This Row],[VALOR UNITARIO INCLUIDO IMPUESTO]]&lt;=Tabla434[[#This Row],[PROMEDIO VALOR UNITARIO INLCUIDO IMPUESTO]],"CUMPLE","NO CUMPLE")</f>
        <v>CUMPLE</v>
      </c>
    </row>
    <row r="647" spans="1:12" x14ac:dyDescent="0.3">
      <c r="A647" s="8">
        <v>645</v>
      </c>
      <c r="B647" s="9">
        <v>47131600</v>
      </c>
      <c r="C647" s="10" t="s">
        <v>1116</v>
      </c>
      <c r="D647" s="11" t="s">
        <v>1117</v>
      </c>
      <c r="E647" s="9" t="s">
        <v>12</v>
      </c>
      <c r="F647" s="12">
        <v>1</v>
      </c>
      <c r="G647" s="27">
        <v>28401.5</v>
      </c>
      <c r="H647" s="14">
        <v>0.19</v>
      </c>
      <c r="I647" s="27">
        <v>5396.29</v>
      </c>
      <c r="J647" s="27">
        <v>33797.79</v>
      </c>
      <c r="K647" s="31">
        <v>33797.79</v>
      </c>
      <c r="L647" t="str">
        <f>+IF(Tabla434[[#This Row],[VALOR UNITARIO INCLUIDO IMPUESTO]]&lt;=Tabla434[[#This Row],[PROMEDIO VALOR UNITARIO INLCUIDO IMPUESTO]],"CUMPLE","NO CUMPLE")</f>
        <v>CUMPLE</v>
      </c>
    </row>
    <row r="648" spans="1:12" x14ac:dyDescent="0.3">
      <c r="A648" s="8">
        <v>646</v>
      </c>
      <c r="B648" s="9">
        <v>50221102</v>
      </c>
      <c r="C648" s="10" t="s">
        <v>1118</v>
      </c>
      <c r="D648" s="11" t="s">
        <v>1119</v>
      </c>
      <c r="E648" s="9" t="s">
        <v>12</v>
      </c>
      <c r="F648" s="12">
        <v>1</v>
      </c>
      <c r="G648" s="27">
        <v>23484.5</v>
      </c>
      <c r="H648" s="14">
        <v>0.19</v>
      </c>
      <c r="I648" s="27">
        <v>4462.0600000000004</v>
      </c>
      <c r="J648" s="27">
        <v>27946.560000000001</v>
      </c>
      <c r="K648" s="31">
        <v>27946.560000000001</v>
      </c>
      <c r="L648" t="str">
        <f>+IF(Tabla434[[#This Row],[VALOR UNITARIO INCLUIDO IMPUESTO]]&lt;=Tabla434[[#This Row],[PROMEDIO VALOR UNITARIO INLCUIDO IMPUESTO]],"CUMPLE","NO CUMPLE")</f>
        <v>CUMPLE</v>
      </c>
    </row>
    <row r="649" spans="1:12" x14ac:dyDescent="0.3">
      <c r="A649" s="8">
        <v>647</v>
      </c>
      <c r="B649" s="9">
        <v>50221102</v>
      </c>
      <c r="C649" s="10" t="s">
        <v>1120</v>
      </c>
      <c r="D649" s="11" t="s">
        <v>1121</v>
      </c>
      <c r="E649" s="9" t="s">
        <v>12</v>
      </c>
      <c r="F649" s="12">
        <v>1</v>
      </c>
      <c r="G649" s="27">
        <v>23484.5</v>
      </c>
      <c r="H649" s="14">
        <v>0.19</v>
      </c>
      <c r="I649" s="27">
        <v>4462.0600000000004</v>
      </c>
      <c r="J649" s="27">
        <v>27946.560000000001</v>
      </c>
      <c r="K649" s="31">
        <v>27946.560000000001</v>
      </c>
      <c r="L649" t="str">
        <f>+IF(Tabla434[[#This Row],[VALOR UNITARIO INCLUIDO IMPUESTO]]&lt;=Tabla434[[#This Row],[PROMEDIO VALOR UNITARIO INLCUIDO IMPUESTO]],"CUMPLE","NO CUMPLE")</f>
        <v>CUMPLE</v>
      </c>
    </row>
    <row r="650" spans="1:12" x14ac:dyDescent="0.3">
      <c r="A650" s="8">
        <v>648</v>
      </c>
      <c r="B650" s="9">
        <v>50221102</v>
      </c>
      <c r="C650" s="10" t="s">
        <v>1122</v>
      </c>
      <c r="D650" s="11" t="s">
        <v>1122</v>
      </c>
      <c r="E650" s="9" t="s">
        <v>12</v>
      </c>
      <c r="F650" s="12">
        <v>1</v>
      </c>
      <c r="G650" s="27">
        <v>54736</v>
      </c>
      <c r="H650" s="14">
        <v>0.05</v>
      </c>
      <c r="I650" s="27">
        <v>2736.8</v>
      </c>
      <c r="J650" s="27">
        <v>57472.800000000003</v>
      </c>
      <c r="K650" s="31">
        <v>57472.800000000003</v>
      </c>
      <c r="L650" t="str">
        <f>+IF(Tabla434[[#This Row],[VALOR UNITARIO INCLUIDO IMPUESTO]]&lt;=Tabla434[[#This Row],[PROMEDIO VALOR UNITARIO INLCUIDO IMPUESTO]],"CUMPLE","NO CUMPLE")</f>
        <v>CUMPLE</v>
      </c>
    </row>
    <row r="651" spans="1:12" ht="28.8" x14ac:dyDescent="0.3">
      <c r="A651" s="8">
        <v>649</v>
      </c>
      <c r="B651" s="9">
        <v>50111500</v>
      </c>
      <c r="C651" s="10" t="s">
        <v>1123</v>
      </c>
      <c r="D651" s="11" t="s">
        <v>1124</v>
      </c>
      <c r="E651" s="9" t="s">
        <v>12</v>
      </c>
      <c r="F651" s="12">
        <v>1</v>
      </c>
      <c r="G651" s="27">
        <v>139629</v>
      </c>
      <c r="H651" s="14">
        <v>0.19</v>
      </c>
      <c r="I651" s="27">
        <v>26529.51</v>
      </c>
      <c r="J651" s="27">
        <v>166158.51</v>
      </c>
      <c r="K651" s="31">
        <v>166158.51</v>
      </c>
      <c r="L651" t="str">
        <f>+IF(Tabla434[[#This Row],[VALOR UNITARIO INCLUIDO IMPUESTO]]&lt;=Tabla434[[#This Row],[PROMEDIO VALOR UNITARIO INLCUIDO IMPUESTO]],"CUMPLE","NO CUMPLE")</f>
        <v>CUMPLE</v>
      </c>
    </row>
    <row r="652" spans="1:12" ht="43.2" x14ac:dyDescent="0.3">
      <c r="A652" s="8">
        <v>650</v>
      </c>
      <c r="B652" s="9">
        <v>50202200</v>
      </c>
      <c r="C652" s="10" t="s">
        <v>1125</v>
      </c>
      <c r="D652" s="11" t="s">
        <v>1126</v>
      </c>
      <c r="E652" s="9" t="s">
        <v>12</v>
      </c>
      <c r="F652" s="12">
        <v>1</v>
      </c>
      <c r="G652" s="27">
        <v>148400</v>
      </c>
      <c r="H652" s="14">
        <v>0.05</v>
      </c>
      <c r="I652" s="27">
        <v>7420</v>
      </c>
      <c r="J652" s="27">
        <v>155820</v>
      </c>
      <c r="K652" s="31">
        <v>155820</v>
      </c>
      <c r="L652" t="str">
        <f>+IF(Tabla434[[#This Row],[VALOR UNITARIO INCLUIDO IMPUESTO]]&lt;=Tabla434[[#This Row],[PROMEDIO VALOR UNITARIO INLCUIDO IMPUESTO]],"CUMPLE","NO CUMPLE")</f>
        <v>CUMPLE</v>
      </c>
    </row>
    <row r="653" spans="1:12" ht="43.2" x14ac:dyDescent="0.3">
      <c r="A653" s="8">
        <v>651</v>
      </c>
      <c r="B653" s="9">
        <v>50202200</v>
      </c>
      <c r="C653" s="10" t="s">
        <v>1127</v>
      </c>
      <c r="D653" s="11" t="s">
        <v>1128</v>
      </c>
      <c r="E653" s="9" t="s">
        <v>12</v>
      </c>
      <c r="F653" s="12">
        <v>1</v>
      </c>
      <c r="G653" s="27">
        <v>142700</v>
      </c>
      <c r="H653" s="14">
        <v>0.05</v>
      </c>
      <c r="I653" s="27">
        <v>7135</v>
      </c>
      <c r="J653" s="27">
        <v>149835</v>
      </c>
      <c r="K653" s="31">
        <v>149835</v>
      </c>
      <c r="L653" t="str">
        <f>+IF(Tabla434[[#This Row],[VALOR UNITARIO INCLUIDO IMPUESTO]]&lt;=Tabla434[[#This Row],[PROMEDIO VALOR UNITARIO INLCUIDO IMPUESTO]],"CUMPLE","NO CUMPLE")</f>
        <v>CUMPLE</v>
      </c>
    </row>
    <row r="654" spans="1:12" x14ac:dyDescent="0.3">
      <c r="A654" s="8">
        <v>652</v>
      </c>
      <c r="B654" s="9">
        <v>50300000</v>
      </c>
      <c r="C654" s="10" t="s">
        <v>1129</v>
      </c>
      <c r="D654" s="11" t="s">
        <v>1129</v>
      </c>
      <c r="E654" s="9" t="s">
        <v>22</v>
      </c>
      <c r="F654" s="12">
        <v>1</v>
      </c>
      <c r="G654" s="27">
        <v>35735.5</v>
      </c>
      <c r="H654" s="14">
        <v>0</v>
      </c>
      <c r="I654" s="13" t="s">
        <v>1228</v>
      </c>
      <c r="J654" s="27">
        <v>35735.5</v>
      </c>
      <c r="K654" s="31">
        <v>35735.5</v>
      </c>
      <c r="L654" t="str">
        <f>+IF(Tabla434[[#This Row],[VALOR UNITARIO INCLUIDO IMPUESTO]]&lt;=Tabla434[[#This Row],[PROMEDIO VALOR UNITARIO INLCUIDO IMPUESTO]],"CUMPLE","NO CUMPLE")</f>
        <v>CUMPLE</v>
      </c>
    </row>
    <row r="655" spans="1:12" ht="43.2" x14ac:dyDescent="0.3">
      <c r="A655" s="8">
        <v>655</v>
      </c>
      <c r="B655" s="9">
        <v>50303400</v>
      </c>
      <c r="C655" s="10" t="s">
        <v>1130</v>
      </c>
      <c r="D655" s="11" t="s">
        <v>1131</v>
      </c>
      <c r="E655" s="9" t="s">
        <v>22</v>
      </c>
      <c r="F655" s="12">
        <v>1</v>
      </c>
      <c r="G655" s="27">
        <v>25757</v>
      </c>
      <c r="H655" s="14">
        <v>0</v>
      </c>
      <c r="I655" s="13" t="s">
        <v>1228</v>
      </c>
      <c r="J655" s="27">
        <v>25757</v>
      </c>
      <c r="K655" s="31">
        <v>25757</v>
      </c>
      <c r="L655" t="str">
        <f>+IF(Tabla434[[#This Row],[VALOR UNITARIO INCLUIDO IMPUESTO]]&lt;=Tabla434[[#This Row],[PROMEDIO VALOR UNITARIO INLCUIDO IMPUESTO]],"CUMPLE","NO CUMPLE")</f>
        <v>CUMPLE</v>
      </c>
    </row>
    <row r="656" spans="1:12" x14ac:dyDescent="0.3">
      <c r="A656" s="8">
        <v>658</v>
      </c>
      <c r="B656" s="9">
        <v>50303400</v>
      </c>
      <c r="C656" s="10" t="s">
        <v>1132</v>
      </c>
      <c r="D656" s="11" t="s">
        <v>1133</v>
      </c>
      <c r="E656" s="9" t="s">
        <v>12</v>
      </c>
      <c r="F656" s="12">
        <v>1</v>
      </c>
      <c r="G656" s="27">
        <v>44610</v>
      </c>
      <c r="H656" s="14">
        <v>0</v>
      </c>
      <c r="I656" s="13" t="s">
        <v>1228</v>
      </c>
      <c r="J656" s="27">
        <v>44610</v>
      </c>
      <c r="K656" s="31">
        <v>44610</v>
      </c>
      <c r="L656" t="str">
        <f>+IF(Tabla434[[#This Row],[VALOR UNITARIO INCLUIDO IMPUESTO]]&lt;=Tabla434[[#This Row],[PROMEDIO VALOR UNITARIO INLCUIDO IMPUESTO]],"CUMPLE","NO CUMPLE")</f>
        <v>CUMPLE</v>
      </c>
    </row>
    <row r="657" spans="1:12" x14ac:dyDescent="0.3">
      <c r="A657" s="8">
        <v>659</v>
      </c>
      <c r="B657" s="9">
        <v>50303400</v>
      </c>
      <c r="C657" s="10" t="s">
        <v>1134</v>
      </c>
      <c r="D657" s="11" t="s">
        <v>1134</v>
      </c>
      <c r="E657" s="9" t="s">
        <v>22</v>
      </c>
      <c r="F657" s="12">
        <v>1</v>
      </c>
      <c r="G657" s="27">
        <v>49680</v>
      </c>
      <c r="H657" s="14">
        <v>0</v>
      </c>
      <c r="I657" s="13" t="s">
        <v>1228</v>
      </c>
      <c r="J657" s="27">
        <v>49680</v>
      </c>
      <c r="K657" s="31">
        <v>49680</v>
      </c>
      <c r="L657" t="str">
        <f>+IF(Tabla434[[#This Row],[VALOR UNITARIO INCLUIDO IMPUESTO]]&lt;=Tabla434[[#This Row],[PROMEDIO VALOR UNITARIO INLCUIDO IMPUESTO]],"CUMPLE","NO CUMPLE")</f>
        <v>CUMPLE</v>
      </c>
    </row>
    <row r="658" spans="1:12" ht="28.8" x14ac:dyDescent="0.3">
      <c r="A658" s="8">
        <v>656</v>
      </c>
      <c r="B658" s="9">
        <v>50303500</v>
      </c>
      <c r="C658" s="10" t="s">
        <v>1135</v>
      </c>
      <c r="D658" s="11" t="s">
        <v>1136</v>
      </c>
      <c r="E658" s="9" t="s">
        <v>12</v>
      </c>
      <c r="F658" s="12">
        <v>1</v>
      </c>
      <c r="G658" s="27">
        <v>13774</v>
      </c>
      <c r="H658" s="14">
        <v>0</v>
      </c>
      <c r="I658" s="13" t="s">
        <v>1228</v>
      </c>
      <c r="J658" s="27">
        <v>13774</v>
      </c>
      <c r="K658" s="31">
        <v>13774</v>
      </c>
      <c r="L658" t="str">
        <f>+IF(Tabla434[[#This Row],[VALOR UNITARIO INCLUIDO IMPUESTO]]&lt;=Tabla434[[#This Row],[PROMEDIO VALOR UNITARIO INLCUIDO IMPUESTO]],"CUMPLE","NO CUMPLE")</f>
        <v>CUMPLE</v>
      </c>
    </row>
    <row r="659" spans="1:12" ht="28.8" x14ac:dyDescent="0.3">
      <c r="A659" s="8">
        <v>657</v>
      </c>
      <c r="B659" s="9">
        <v>50303500</v>
      </c>
      <c r="C659" s="10" t="s">
        <v>1137</v>
      </c>
      <c r="D659" s="11" t="s">
        <v>1138</v>
      </c>
      <c r="E659" s="9" t="s">
        <v>12</v>
      </c>
      <c r="F659" s="12">
        <v>1</v>
      </c>
      <c r="G659" s="27">
        <v>31740</v>
      </c>
      <c r="H659" s="14">
        <v>0</v>
      </c>
      <c r="I659" s="13" t="s">
        <v>1228</v>
      </c>
      <c r="J659" s="27">
        <v>31740</v>
      </c>
      <c r="K659" s="31">
        <v>31740</v>
      </c>
      <c r="L659" t="str">
        <f>+IF(Tabla434[[#This Row],[VALOR UNITARIO INCLUIDO IMPUESTO]]&lt;=Tabla434[[#This Row],[PROMEDIO VALOR UNITARIO INLCUIDO IMPUESTO]],"CUMPLE","NO CUMPLE")</f>
        <v>CUMPLE</v>
      </c>
    </row>
    <row r="660" spans="1:12" x14ac:dyDescent="0.3">
      <c r="A660" s="8">
        <v>327</v>
      </c>
      <c r="B660" s="9">
        <v>50303700</v>
      </c>
      <c r="C660" s="10" t="s">
        <v>1139</v>
      </c>
      <c r="D660" s="11" t="s">
        <v>1139</v>
      </c>
      <c r="E660" s="9" t="s">
        <v>22</v>
      </c>
      <c r="F660" s="12">
        <v>1</v>
      </c>
      <c r="G660" s="27">
        <v>19407</v>
      </c>
      <c r="H660" s="14">
        <v>0</v>
      </c>
      <c r="I660" s="13" t="s">
        <v>1228</v>
      </c>
      <c r="J660" s="27">
        <v>19407</v>
      </c>
      <c r="K660" s="31">
        <v>19407</v>
      </c>
      <c r="L660" t="str">
        <f>+IF(Tabla434[[#This Row],[VALOR UNITARIO INCLUIDO IMPUESTO]]&lt;=Tabla434[[#This Row],[PROMEDIO VALOR UNITARIO INLCUIDO IMPUESTO]],"CUMPLE","NO CUMPLE")</f>
        <v>CUMPLE</v>
      </c>
    </row>
    <row r="661" spans="1:12" x14ac:dyDescent="0.3">
      <c r="A661" s="8">
        <v>328</v>
      </c>
      <c r="B661" s="9">
        <v>50303700</v>
      </c>
      <c r="C661" s="10" t="s">
        <v>1140</v>
      </c>
      <c r="D661" s="11" t="s">
        <v>1141</v>
      </c>
      <c r="E661" s="9" t="s">
        <v>22</v>
      </c>
      <c r="F661" s="12">
        <v>1</v>
      </c>
      <c r="G661" s="27">
        <v>1437.5</v>
      </c>
      <c r="H661" s="14">
        <v>0</v>
      </c>
      <c r="I661" s="13" t="s">
        <v>1228</v>
      </c>
      <c r="J661" s="27">
        <v>1437.5</v>
      </c>
      <c r="K661" s="31">
        <v>1437.5</v>
      </c>
      <c r="L661" t="str">
        <f>+IF(Tabla434[[#This Row],[VALOR UNITARIO INCLUIDO IMPUESTO]]&lt;=Tabla434[[#This Row],[PROMEDIO VALOR UNITARIO INLCUIDO IMPUESTO]],"CUMPLE","NO CUMPLE")</f>
        <v>CUMPLE</v>
      </c>
    </row>
    <row r="662" spans="1:12" ht="28.8" x14ac:dyDescent="0.3">
      <c r="A662" s="8">
        <v>660</v>
      </c>
      <c r="B662" s="9">
        <v>50202203</v>
      </c>
      <c r="C662" s="10" t="s">
        <v>1142</v>
      </c>
      <c r="D662" s="11" t="s">
        <v>1143</v>
      </c>
      <c r="E662" s="9" t="s">
        <v>12</v>
      </c>
      <c r="F662" s="12">
        <v>1</v>
      </c>
      <c r="G662" s="27">
        <v>64850</v>
      </c>
      <c r="H662" s="14">
        <v>0.05</v>
      </c>
      <c r="I662" s="27">
        <v>3242.5</v>
      </c>
      <c r="J662" s="27">
        <v>68092.5</v>
      </c>
      <c r="K662" s="31">
        <v>68092.5</v>
      </c>
      <c r="L662" t="str">
        <f>+IF(Tabla434[[#This Row],[VALOR UNITARIO INCLUIDO IMPUESTO]]&lt;=Tabla434[[#This Row],[PROMEDIO VALOR UNITARIO INLCUIDO IMPUESTO]],"CUMPLE","NO CUMPLE")</f>
        <v>CUMPLE</v>
      </c>
    </row>
    <row r="663" spans="1:12" ht="28.8" x14ac:dyDescent="0.3">
      <c r="A663" s="8">
        <v>661</v>
      </c>
      <c r="B663" s="9">
        <v>50202203</v>
      </c>
      <c r="C663" s="10" t="s">
        <v>1144</v>
      </c>
      <c r="D663" s="11" t="s">
        <v>1145</v>
      </c>
      <c r="E663" s="9" t="s">
        <v>12</v>
      </c>
      <c r="F663" s="12">
        <v>1</v>
      </c>
      <c r="G663" s="27">
        <v>117800</v>
      </c>
      <c r="H663" s="14">
        <v>0.05</v>
      </c>
      <c r="I663" s="27">
        <v>5890</v>
      </c>
      <c r="J663" s="27">
        <v>123690</v>
      </c>
      <c r="K663" s="31">
        <v>123690</v>
      </c>
      <c r="L663" t="str">
        <f>+IF(Tabla434[[#This Row],[VALOR UNITARIO INCLUIDO IMPUESTO]]&lt;=Tabla434[[#This Row],[PROMEDIO VALOR UNITARIO INLCUIDO IMPUESTO]],"CUMPLE","NO CUMPLE")</f>
        <v>CUMPLE</v>
      </c>
    </row>
    <row r="664" spans="1:12" ht="28.8" x14ac:dyDescent="0.3">
      <c r="A664" s="8">
        <v>662</v>
      </c>
      <c r="B664" s="9">
        <v>50202203</v>
      </c>
      <c r="C664" s="10" t="s">
        <v>1146</v>
      </c>
      <c r="D664" s="11" t="s">
        <v>1147</v>
      </c>
      <c r="E664" s="9" t="s">
        <v>12</v>
      </c>
      <c r="F664" s="12">
        <v>1</v>
      </c>
      <c r="G664" s="27">
        <v>91813</v>
      </c>
      <c r="H664" s="14">
        <v>0.05</v>
      </c>
      <c r="I664" s="27">
        <v>4590.6499999999996</v>
      </c>
      <c r="J664" s="27">
        <v>96403.65</v>
      </c>
      <c r="K664" s="31">
        <v>96403.65</v>
      </c>
      <c r="L664" t="str">
        <f>+IF(Tabla434[[#This Row],[VALOR UNITARIO INCLUIDO IMPUESTO]]&lt;=Tabla434[[#This Row],[PROMEDIO VALOR UNITARIO INLCUIDO IMPUESTO]],"CUMPLE","NO CUMPLE")</f>
        <v>CUMPLE</v>
      </c>
    </row>
    <row r="665" spans="1:12" ht="28.8" x14ac:dyDescent="0.3">
      <c r="A665" s="8">
        <v>663</v>
      </c>
      <c r="B665" s="9">
        <v>50202203</v>
      </c>
      <c r="C665" s="10" t="s">
        <v>1148</v>
      </c>
      <c r="D665" s="11" t="s">
        <v>1149</v>
      </c>
      <c r="E665" s="9" t="s">
        <v>12</v>
      </c>
      <c r="F665" s="12">
        <v>1</v>
      </c>
      <c r="G665" s="27">
        <v>112899.5</v>
      </c>
      <c r="H665" s="14">
        <v>0.05</v>
      </c>
      <c r="I665" s="27">
        <v>5644.98</v>
      </c>
      <c r="J665" s="27">
        <v>118544.48</v>
      </c>
      <c r="K665" s="31">
        <v>118544.48</v>
      </c>
      <c r="L665" t="str">
        <f>+IF(Tabla434[[#This Row],[VALOR UNITARIO INCLUIDO IMPUESTO]]&lt;=Tabla434[[#This Row],[PROMEDIO VALOR UNITARIO INLCUIDO IMPUESTO]],"CUMPLE","NO CUMPLE")</f>
        <v>CUMPLE</v>
      </c>
    </row>
    <row r="666" spans="1:12" ht="28.8" x14ac:dyDescent="0.3">
      <c r="A666" s="8">
        <v>664</v>
      </c>
      <c r="B666" s="9">
        <v>50202203</v>
      </c>
      <c r="C666" s="10" t="s">
        <v>1150</v>
      </c>
      <c r="D666" s="11" t="s">
        <v>1151</v>
      </c>
      <c r="E666" s="9" t="s">
        <v>12</v>
      </c>
      <c r="F666" s="12">
        <v>1</v>
      </c>
      <c r="G666" s="27">
        <v>114124</v>
      </c>
      <c r="H666" s="14">
        <v>0.05</v>
      </c>
      <c r="I666" s="27">
        <v>5706.2</v>
      </c>
      <c r="J666" s="27">
        <v>119830.2</v>
      </c>
      <c r="K666" s="31">
        <v>119830.2</v>
      </c>
      <c r="L666" t="str">
        <f>+IF(Tabla434[[#This Row],[VALOR UNITARIO INCLUIDO IMPUESTO]]&lt;=Tabla434[[#This Row],[PROMEDIO VALOR UNITARIO INLCUIDO IMPUESTO]],"CUMPLE","NO CUMPLE")</f>
        <v>CUMPLE</v>
      </c>
    </row>
    <row r="667" spans="1:12" ht="28.8" x14ac:dyDescent="0.3">
      <c r="A667" s="8">
        <v>665</v>
      </c>
      <c r="B667" s="9">
        <v>50202203</v>
      </c>
      <c r="C667" s="10" t="s">
        <v>1152</v>
      </c>
      <c r="D667" s="11" t="s">
        <v>1153</v>
      </c>
      <c r="E667" s="9" t="s">
        <v>12</v>
      </c>
      <c r="F667" s="12">
        <v>1</v>
      </c>
      <c r="G667" s="27">
        <v>96850</v>
      </c>
      <c r="H667" s="14">
        <v>0.05</v>
      </c>
      <c r="I667" s="27">
        <v>4842.5</v>
      </c>
      <c r="J667" s="27">
        <v>101692.5</v>
      </c>
      <c r="K667" s="31">
        <v>101692.5</v>
      </c>
      <c r="L667" t="str">
        <f>+IF(Tabla434[[#This Row],[VALOR UNITARIO INCLUIDO IMPUESTO]]&lt;=Tabla434[[#This Row],[PROMEDIO VALOR UNITARIO INLCUIDO IMPUESTO]],"CUMPLE","NO CUMPLE")</f>
        <v>CUMPLE</v>
      </c>
    </row>
    <row r="668" spans="1:12" ht="28.8" x14ac:dyDescent="0.3">
      <c r="A668" s="8">
        <v>666</v>
      </c>
      <c r="B668" s="9">
        <v>50202203</v>
      </c>
      <c r="C668" s="10" t="s">
        <v>1154</v>
      </c>
      <c r="D668" s="11" t="s">
        <v>1155</v>
      </c>
      <c r="E668" s="9" t="s">
        <v>12</v>
      </c>
      <c r="F668" s="12">
        <v>1</v>
      </c>
      <c r="G668" s="27">
        <v>186765</v>
      </c>
      <c r="H668" s="14">
        <v>0.05</v>
      </c>
      <c r="I668" s="27">
        <v>9338.25</v>
      </c>
      <c r="J668" s="27">
        <v>196103.25</v>
      </c>
      <c r="K668" s="31">
        <v>196103.25</v>
      </c>
      <c r="L668" t="str">
        <f>+IF(Tabla434[[#This Row],[VALOR UNITARIO INCLUIDO IMPUESTO]]&lt;=Tabla434[[#This Row],[PROMEDIO VALOR UNITARIO INLCUIDO IMPUESTO]],"CUMPLE","NO CUMPLE")</f>
        <v>CUMPLE</v>
      </c>
    </row>
    <row r="669" spans="1:12" ht="28.8" x14ac:dyDescent="0.3">
      <c r="A669" s="8">
        <v>667</v>
      </c>
      <c r="B669" s="9">
        <v>50202203</v>
      </c>
      <c r="C669" s="10" t="s">
        <v>1156</v>
      </c>
      <c r="D669" s="11" t="s">
        <v>1157</v>
      </c>
      <c r="E669" s="9" t="s">
        <v>12</v>
      </c>
      <c r="F669" s="12">
        <v>1</v>
      </c>
      <c r="G669" s="27">
        <v>189500</v>
      </c>
      <c r="H669" s="14">
        <v>0.05</v>
      </c>
      <c r="I669" s="27">
        <v>9475</v>
      </c>
      <c r="J669" s="27">
        <v>198975</v>
      </c>
      <c r="K669" s="31">
        <v>198975</v>
      </c>
      <c r="L669" t="str">
        <f>+IF(Tabla434[[#This Row],[VALOR UNITARIO INCLUIDO IMPUESTO]]&lt;=Tabla434[[#This Row],[PROMEDIO VALOR UNITARIO INLCUIDO IMPUESTO]],"CUMPLE","NO CUMPLE")</f>
        <v>CUMPLE</v>
      </c>
    </row>
    <row r="670" spans="1:12" ht="28.8" x14ac:dyDescent="0.3">
      <c r="A670" s="8">
        <v>668</v>
      </c>
      <c r="B670" s="9">
        <v>50202203</v>
      </c>
      <c r="C670" s="10" t="s">
        <v>1158</v>
      </c>
      <c r="D670" s="11" t="s">
        <v>1159</v>
      </c>
      <c r="E670" s="9" t="s">
        <v>12</v>
      </c>
      <c r="F670" s="12">
        <v>1</v>
      </c>
      <c r="G670" s="27">
        <v>221811.5</v>
      </c>
      <c r="H670" s="14">
        <v>0.05</v>
      </c>
      <c r="I670" s="27">
        <v>11090.58</v>
      </c>
      <c r="J670" s="27">
        <v>232902.08</v>
      </c>
      <c r="K670" s="31">
        <v>232902.08</v>
      </c>
      <c r="L670" t="str">
        <f>+IF(Tabla434[[#This Row],[VALOR UNITARIO INCLUIDO IMPUESTO]]&lt;=Tabla434[[#This Row],[PROMEDIO VALOR UNITARIO INLCUIDO IMPUESTO]],"CUMPLE","NO CUMPLE")</f>
        <v>CUMPLE</v>
      </c>
    </row>
    <row r="671" spans="1:12" ht="28.8" x14ac:dyDescent="0.3">
      <c r="A671" s="8">
        <v>669</v>
      </c>
      <c r="B671" s="9">
        <v>50202203</v>
      </c>
      <c r="C671" s="10" t="s">
        <v>1160</v>
      </c>
      <c r="D671" s="11" t="s">
        <v>1161</v>
      </c>
      <c r="E671" s="9" t="s">
        <v>12</v>
      </c>
      <c r="F671" s="12">
        <v>1</v>
      </c>
      <c r="G671" s="27">
        <v>204802</v>
      </c>
      <c r="H671" s="14">
        <v>0.05</v>
      </c>
      <c r="I671" s="27">
        <v>10240.1</v>
      </c>
      <c r="J671" s="27">
        <v>215042.1</v>
      </c>
      <c r="K671" s="31">
        <v>215042.1</v>
      </c>
      <c r="L671" t="str">
        <f>+IF(Tabla434[[#This Row],[VALOR UNITARIO INCLUIDO IMPUESTO]]&lt;=Tabla434[[#This Row],[PROMEDIO VALOR UNITARIO INLCUIDO IMPUESTO]],"CUMPLE","NO CUMPLE")</f>
        <v>CUMPLE</v>
      </c>
    </row>
    <row r="672" spans="1:12" ht="28.8" x14ac:dyDescent="0.3">
      <c r="A672" s="8">
        <v>670</v>
      </c>
      <c r="B672" s="9">
        <v>50202203</v>
      </c>
      <c r="C672" s="10" t="s">
        <v>1162</v>
      </c>
      <c r="D672" s="11" t="s">
        <v>1163</v>
      </c>
      <c r="E672" s="9" t="s">
        <v>12</v>
      </c>
      <c r="F672" s="12">
        <v>1</v>
      </c>
      <c r="G672" s="27">
        <v>233974</v>
      </c>
      <c r="H672" s="14">
        <v>0.05</v>
      </c>
      <c r="I672" s="27">
        <v>11698.7</v>
      </c>
      <c r="J672" s="27">
        <v>245672.7</v>
      </c>
      <c r="K672" s="31">
        <v>245672.7</v>
      </c>
      <c r="L672" t="str">
        <f>+IF(Tabla434[[#This Row],[VALOR UNITARIO INCLUIDO IMPUESTO]]&lt;=Tabla434[[#This Row],[PROMEDIO VALOR UNITARIO INLCUIDO IMPUESTO]],"CUMPLE","NO CUMPLE")</f>
        <v>CUMPLE</v>
      </c>
    </row>
    <row r="673" spans="1:12" ht="28.8" x14ac:dyDescent="0.3">
      <c r="A673" s="8">
        <v>671</v>
      </c>
      <c r="B673" s="9">
        <v>50202203</v>
      </c>
      <c r="C673" s="10" t="s">
        <v>1164</v>
      </c>
      <c r="D673" s="11" t="s">
        <v>1165</v>
      </c>
      <c r="E673" s="9" t="s">
        <v>12</v>
      </c>
      <c r="F673" s="12">
        <v>1</v>
      </c>
      <c r="G673" s="27">
        <v>100431.5</v>
      </c>
      <c r="H673" s="14">
        <v>0.05</v>
      </c>
      <c r="I673" s="27">
        <v>5021.58</v>
      </c>
      <c r="J673" s="27">
        <v>105453.08</v>
      </c>
      <c r="K673" s="31">
        <v>105453.08</v>
      </c>
      <c r="L673" t="str">
        <f>+IF(Tabla434[[#This Row],[VALOR UNITARIO INCLUIDO IMPUESTO]]&lt;=Tabla434[[#This Row],[PROMEDIO VALOR UNITARIO INLCUIDO IMPUESTO]],"CUMPLE","NO CUMPLE")</f>
        <v>CUMPLE</v>
      </c>
    </row>
    <row r="674" spans="1:12" ht="28.8" x14ac:dyDescent="0.3">
      <c r="A674" s="8">
        <v>672</v>
      </c>
      <c r="B674" s="9">
        <v>50202203</v>
      </c>
      <c r="C674" s="10" t="s">
        <v>1166</v>
      </c>
      <c r="D674" s="11" t="s">
        <v>1167</v>
      </c>
      <c r="E674" s="9" t="s">
        <v>12</v>
      </c>
      <c r="F674" s="12">
        <v>1</v>
      </c>
      <c r="G674" s="27">
        <v>158200</v>
      </c>
      <c r="H674" s="14">
        <v>0.05</v>
      </c>
      <c r="I674" s="27">
        <v>7910</v>
      </c>
      <c r="J674" s="27">
        <v>166110</v>
      </c>
      <c r="K674" s="31">
        <v>166110</v>
      </c>
      <c r="L674" t="str">
        <f>+IF(Tabla434[[#This Row],[VALOR UNITARIO INCLUIDO IMPUESTO]]&lt;=Tabla434[[#This Row],[PROMEDIO VALOR UNITARIO INLCUIDO IMPUESTO]],"CUMPLE","NO CUMPLE")</f>
        <v>CUMPLE</v>
      </c>
    </row>
    <row r="675" spans="1:12" ht="28.8" x14ac:dyDescent="0.3">
      <c r="A675" s="8">
        <v>673</v>
      </c>
      <c r="B675" s="9">
        <v>50202203</v>
      </c>
      <c r="C675" s="10" t="s">
        <v>1168</v>
      </c>
      <c r="D675" s="11" t="s">
        <v>1169</v>
      </c>
      <c r="E675" s="9" t="s">
        <v>12</v>
      </c>
      <c r="F675" s="12">
        <v>1</v>
      </c>
      <c r="G675" s="27">
        <v>160428.5</v>
      </c>
      <c r="H675" s="14">
        <v>0.05</v>
      </c>
      <c r="I675" s="27">
        <v>8021.43</v>
      </c>
      <c r="J675" s="27">
        <v>168449.93</v>
      </c>
      <c r="K675" s="31">
        <v>168449.93</v>
      </c>
      <c r="L675" t="str">
        <f>+IF(Tabla434[[#This Row],[VALOR UNITARIO INCLUIDO IMPUESTO]]&lt;=Tabla434[[#This Row],[PROMEDIO VALOR UNITARIO INLCUIDO IMPUESTO]],"CUMPLE","NO CUMPLE")</f>
        <v>CUMPLE</v>
      </c>
    </row>
    <row r="676" spans="1:12" x14ac:dyDescent="0.3">
      <c r="A676" s="8">
        <v>674</v>
      </c>
      <c r="B676" s="9">
        <v>50202203</v>
      </c>
      <c r="C676" s="10" t="s">
        <v>1170</v>
      </c>
      <c r="D676" s="11" t="s">
        <v>1171</v>
      </c>
      <c r="E676" s="9" t="s">
        <v>12</v>
      </c>
      <c r="F676" s="12">
        <v>1</v>
      </c>
      <c r="G676" s="27">
        <v>104102.5</v>
      </c>
      <c r="H676" s="14">
        <v>0.05</v>
      </c>
      <c r="I676" s="27">
        <v>5205.13</v>
      </c>
      <c r="J676" s="27">
        <v>109307.63</v>
      </c>
      <c r="K676" s="31">
        <v>109307.63</v>
      </c>
      <c r="L676" t="str">
        <f>+IF(Tabla434[[#This Row],[VALOR UNITARIO INCLUIDO IMPUESTO]]&lt;=Tabla434[[#This Row],[PROMEDIO VALOR UNITARIO INLCUIDO IMPUESTO]],"CUMPLE","NO CUMPLE")</f>
        <v>CUMPLE</v>
      </c>
    </row>
    <row r="677" spans="1:12" ht="43.2" x14ac:dyDescent="0.3">
      <c r="A677" s="8">
        <v>675</v>
      </c>
      <c r="B677" s="9">
        <v>47131827</v>
      </c>
      <c r="C677" s="10" t="s">
        <v>1172</v>
      </c>
      <c r="D677" s="11" t="s">
        <v>1173</v>
      </c>
      <c r="E677" s="9" t="s">
        <v>12</v>
      </c>
      <c r="F677" s="12">
        <v>1</v>
      </c>
      <c r="G677" s="27">
        <v>20030</v>
      </c>
      <c r="H677" s="14">
        <v>0.19</v>
      </c>
      <c r="I677" s="27">
        <v>3805.7</v>
      </c>
      <c r="J677" s="27">
        <v>23835.7</v>
      </c>
      <c r="K677" s="31">
        <v>23835.7</v>
      </c>
      <c r="L677" t="str">
        <f>+IF(Tabla434[[#This Row],[VALOR UNITARIO INCLUIDO IMPUESTO]]&lt;=Tabla434[[#This Row],[PROMEDIO VALOR UNITARIO INLCUIDO IMPUESTO]],"CUMPLE","NO CUMPLE")</f>
        <v>CUMPLE</v>
      </c>
    </row>
    <row r="678" spans="1:12" x14ac:dyDescent="0.3">
      <c r="A678" s="8">
        <v>676</v>
      </c>
      <c r="B678" s="9">
        <v>50202200</v>
      </c>
      <c r="C678" s="10" t="s">
        <v>1174</v>
      </c>
      <c r="D678" s="11" t="s">
        <v>1174</v>
      </c>
      <c r="E678" s="9" t="s">
        <v>12</v>
      </c>
      <c r="F678" s="12">
        <v>1</v>
      </c>
      <c r="G678" s="27">
        <v>144187</v>
      </c>
      <c r="H678" s="14">
        <v>0.05</v>
      </c>
      <c r="I678" s="27">
        <v>7209.35</v>
      </c>
      <c r="J678" s="27">
        <v>151396.35</v>
      </c>
      <c r="K678" s="31">
        <v>151396.35</v>
      </c>
      <c r="L678" t="str">
        <f>+IF(Tabla434[[#This Row],[VALOR UNITARIO INCLUIDO IMPUESTO]]&lt;=Tabla434[[#This Row],[PROMEDIO VALOR UNITARIO INLCUIDO IMPUESTO]],"CUMPLE","NO CUMPLE")</f>
        <v>CUMPLE</v>
      </c>
    </row>
    <row r="679" spans="1:12" ht="43.2" x14ac:dyDescent="0.3">
      <c r="A679" s="8">
        <v>677</v>
      </c>
      <c r="B679" s="9">
        <v>50202200</v>
      </c>
      <c r="C679" s="10" t="s">
        <v>1175</v>
      </c>
      <c r="D679" s="11" t="s">
        <v>1176</v>
      </c>
      <c r="E679" s="9" t="s">
        <v>12</v>
      </c>
      <c r="F679" s="12">
        <v>1</v>
      </c>
      <c r="G679" s="27">
        <v>194052.5</v>
      </c>
      <c r="H679" s="14">
        <v>0.05</v>
      </c>
      <c r="I679" s="27">
        <v>9702.6299999999992</v>
      </c>
      <c r="J679" s="27">
        <v>203755.13</v>
      </c>
      <c r="K679" s="31">
        <v>203755.13</v>
      </c>
      <c r="L679" t="str">
        <f>+IF(Tabla434[[#This Row],[VALOR UNITARIO INCLUIDO IMPUESTO]]&lt;=Tabla434[[#This Row],[PROMEDIO VALOR UNITARIO INLCUIDO IMPUESTO]],"CUMPLE","NO CUMPLE")</f>
        <v>CUMPLE</v>
      </c>
    </row>
    <row r="680" spans="1:12" ht="28.8" x14ac:dyDescent="0.3">
      <c r="A680" s="8">
        <v>678</v>
      </c>
      <c r="B680" s="9">
        <v>50202200</v>
      </c>
      <c r="C680" s="10" t="s">
        <v>1177</v>
      </c>
      <c r="D680" s="11" t="s">
        <v>1178</v>
      </c>
      <c r="E680" s="9" t="s">
        <v>12</v>
      </c>
      <c r="F680" s="12">
        <v>1</v>
      </c>
      <c r="G680" s="27">
        <v>124286.5</v>
      </c>
      <c r="H680" s="14">
        <v>0.05</v>
      </c>
      <c r="I680" s="27">
        <v>6214.33</v>
      </c>
      <c r="J680" s="27">
        <v>130500.83</v>
      </c>
      <c r="K680" s="31">
        <v>130500.83</v>
      </c>
      <c r="L680" t="str">
        <f>+IF(Tabla434[[#This Row],[VALOR UNITARIO INCLUIDO IMPUESTO]]&lt;=Tabla434[[#This Row],[PROMEDIO VALOR UNITARIO INLCUIDO IMPUESTO]],"CUMPLE","NO CUMPLE")</f>
        <v>CUMPLE</v>
      </c>
    </row>
    <row r="681" spans="1:12" x14ac:dyDescent="0.3">
      <c r="A681" s="8">
        <v>679</v>
      </c>
      <c r="B681" s="9">
        <v>50171707</v>
      </c>
      <c r="C681" s="10" t="s">
        <v>1179</v>
      </c>
      <c r="D681" s="11" t="s">
        <v>1179</v>
      </c>
      <c r="E681" s="9" t="s">
        <v>12</v>
      </c>
      <c r="F681" s="12">
        <v>1</v>
      </c>
      <c r="G681" s="27">
        <v>45570</v>
      </c>
      <c r="H681" s="14">
        <v>0.19</v>
      </c>
      <c r="I681" s="27">
        <v>8658.2999999999993</v>
      </c>
      <c r="J681" s="27">
        <v>54228.3</v>
      </c>
      <c r="K681" s="31">
        <v>54228.3</v>
      </c>
      <c r="L681" t="str">
        <f>+IF(Tabla434[[#This Row],[VALOR UNITARIO INCLUIDO IMPUESTO]]&lt;=Tabla434[[#This Row],[PROMEDIO VALOR UNITARIO INLCUIDO IMPUESTO]],"CUMPLE","NO CUMPLE")</f>
        <v>CUMPLE</v>
      </c>
    </row>
    <row r="682" spans="1:12" x14ac:dyDescent="0.3">
      <c r="A682" s="8">
        <v>680</v>
      </c>
      <c r="B682" s="9">
        <v>50171707</v>
      </c>
      <c r="C682" s="10" t="s">
        <v>1180</v>
      </c>
      <c r="D682" s="11" t="s">
        <v>1181</v>
      </c>
      <c r="E682" s="9" t="s">
        <v>12</v>
      </c>
      <c r="F682" s="12">
        <v>1</v>
      </c>
      <c r="G682" s="27">
        <v>8345</v>
      </c>
      <c r="H682" s="14">
        <v>0.19</v>
      </c>
      <c r="I682" s="27">
        <v>1585.55</v>
      </c>
      <c r="J682" s="27">
        <v>9930.5499999999993</v>
      </c>
      <c r="K682" s="31">
        <v>9930.5499999999993</v>
      </c>
      <c r="L682" t="str">
        <f>+IF(Tabla434[[#This Row],[VALOR UNITARIO INCLUIDO IMPUESTO]]&lt;=Tabla434[[#This Row],[PROMEDIO VALOR UNITARIO INLCUIDO IMPUESTO]],"CUMPLE","NO CUMPLE")</f>
        <v>CUMPLE</v>
      </c>
    </row>
    <row r="683" spans="1:12" x14ac:dyDescent="0.3">
      <c r="A683" s="8">
        <v>681</v>
      </c>
      <c r="B683" s="9">
        <v>50171700</v>
      </c>
      <c r="C683" s="10" t="s">
        <v>1182</v>
      </c>
      <c r="D683" s="11" t="s">
        <v>1182</v>
      </c>
      <c r="E683" s="9" t="s">
        <v>12</v>
      </c>
      <c r="F683" s="12">
        <v>1</v>
      </c>
      <c r="G683" s="27">
        <v>25832.5</v>
      </c>
      <c r="H683" s="14">
        <v>0.19</v>
      </c>
      <c r="I683" s="27">
        <v>4908.18</v>
      </c>
      <c r="J683" s="27">
        <v>30740.68</v>
      </c>
      <c r="K683" s="31">
        <v>30740.68</v>
      </c>
      <c r="L683" t="str">
        <f>+IF(Tabla434[[#This Row],[VALOR UNITARIO INCLUIDO IMPUESTO]]&lt;=Tabla434[[#This Row],[PROMEDIO VALOR UNITARIO INLCUIDO IMPUESTO]],"CUMPLE","NO CUMPLE")</f>
        <v>CUMPLE</v>
      </c>
    </row>
    <row r="684" spans="1:12" x14ac:dyDescent="0.3">
      <c r="A684" s="8">
        <v>682</v>
      </c>
      <c r="B684" s="9">
        <v>50171707</v>
      </c>
      <c r="C684" s="10" t="s">
        <v>1183</v>
      </c>
      <c r="D684" s="11" t="s">
        <v>1184</v>
      </c>
      <c r="E684" s="9" t="s">
        <v>12</v>
      </c>
      <c r="F684" s="12">
        <v>1</v>
      </c>
      <c r="G684" s="27">
        <v>13132.5</v>
      </c>
      <c r="H684" s="14">
        <v>0.19</v>
      </c>
      <c r="I684" s="27">
        <v>2495.1799999999998</v>
      </c>
      <c r="J684" s="27">
        <v>15627.68</v>
      </c>
      <c r="K684" s="31">
        <v>15627.68</v>
      </c>
      <c r="L684" t="str">
        <f>+IF(Tabla434[[#This Row],[VALOR UNITARIO INCLUIDO IMPUESTO]]&lt;=Tabla434[[#This Row],[PROMEDIO VALOR UNITARIO INLCUIDO IMPUESTO]],"CUMPLE","NO CUMPLE")</f>
        <v>CUMPLE</v>
      </c>
    </row>
    <row r="685" spans="1:12" ht="28.8" x14ac:dyDescent="0.3">
      <c r="A685" s="8">
        <v>683</v>
      </c>
      <c r="B685" s="9">
        <v>50202205</v>
      </c>
      <c r="C685" s="10" t="s">
        <v>1185</v>
      </c>
      <c r="D685" s="11" t="s">
        <v>1186</v>
      </c>
      <c r="E685" s="9" t="s">
        <v>12</v>
      </c>
      <c r="F685" s="12">
        <v>1</v>
      </c>
      <c r="G685" s="27">
        <v>111402</v>
      </c>
      <c r="H685" s="14">
        <v>0.05</v>
      </c>
      <c r="I685" s="27">
        <v>5570.1</v>
      </c>
      <c r="J685" s="27">
        <v>116972.1</v>
      </c>
      <c r="K685" s="31">
        <v>116972.1</v>
      </c>
      <c r="L685" t="str">
        <f>+IF(Tabla434[[#This Row],[VALOR UNITARIO INCLUIDO IMPUESTO]]&lt;=Tabla434[[#This Row],[PROMEDIO VALOR UNITARIO INLCUIDO IMPUESTO]],"CUMPLE","NO CUMPLE")</f>
        <v>CUMPLE</v>
      </c>
    </row>
    <row r="686" spans="1:12" ht="43.2" x14ac:dyDescent="0.3">
      <c r="A686" s="8">
        <v>684</v>
      </c>
      <c r="B686" s="9">
        <v>50202205</v>
      </c>
      <c r="C686" s="10" t="s">
        <v>1187</v>
      </c>
      <c r="D686" s="11" t="s">
        <v>1188</v>
      </c>
      <c r="E686" s="9" t="s">
        <v>12</v>
      </c>
      <c r="F686" s="12">
        <v>1</v>
      </c>
      <c r="G686" s="27">
        <v>125966.5</v>
      </c>
      <c r="H686" s="14">
        <v>0.05</v>
      </c>
      <c r="I686" s="27">
        <v>6298.33</v>
      </c>
      <c r="J686" s="27">
        <v>132264.82999999999</v>
      </c>
      <c r="K686" s="31">
        <v>132264.82999999999</v>
      </c>
      <c r="L686" t="str">
        <f>+IF(Tabla434[[#This Row],[VALOR UNITARIO INCLUIDO IMPUESTO]]&lt;=Tabla434[[#This Row],[PROMEDIO VALOR UNITARIO INLCUIDO IMPUESTO]],"CUMPLE","NO CUMPLE")</f>
        <v>CUMPLE</v>
      </c>
    </row>
    <row r="687" spans="1:12" ht="28.8" x14ac:dyDescent="0.3">
      <c r="A687" s="8">
        <v>685</v>
      </c>
      <c r="B687" s="9">
        <v>50202205</v>
      </c>
      <c r="C687" s="10" t="s">
        <v>1189</v>
      </c>
      <c r="D687" s="11" t="s">
        <v>1190</v>
      </c>
      <c r="E687" s="9" t="s">
        <v>12</v>
      </c>
      <c r="F687" s="12">
        <v>1</v>
      </c>
      <c r="G687" s="27">
        <v>59900</v>
      </c>
      <c r="H687" s="14">
        <v>0.05</v>
      </c>
      <c r="I687" s="27">
        <v>2995</v>
      </c>
      <c r="J687" s="27">
        <v>62895</v>
      </c>
      <c r="K687" s="31">
        <v>62895</v>
      </c>
      <c r="L687" t="str">
        <f>+IF(Tabla434[[#This Row],[VALOR UNITARIO INCLUIDO IMPUESTO]]&lt;=Tabla434[[#This Row],[PROMEDIO VALOR UNITARIO INLCUIDO IMPUESTO]],"CUMPLE","NO CUMPLE")</f>
        <v>CUMPLE</v>
      </c>
    </row>
    <row r="688" spans="1:12" ht="28.8" x14ac:dyDescent="0.3">
      <c r="A688" s="8">
        <v>686</v>
      </c>
      <c r="B688" s="9">
        <v>50202205</v>
      </c>
      <c r="C688" s="10" t="s">
        <v>1191</v>
      </c>
      <c r="D688" s="11" t="s">
        <v>1192</v>
      </c>
      <c r="E688" s="9" t="s">
        <v>12</v>
      </c>
      <c r="F688" s="12">
        <v>1</v>
      </c>
      <c r="G688" s="27">
        <v>149800</v>
      </c>
      <c r="H688" s="14">
        <v>0.05</v>
      </c>
      <c r="I688" s="27">
        <v>7490</v>
      </c>
      <c r="J688" s="27">
        <v>157290</v>
      </c>
      <c r="K688" s="31">
        <v>157290</v>
      </c>
      <c r="L688" t="str">
        <f>+IF(Tabla434[[#This Row],[VALOR UNITARIO INCLUIDO IMPUESTO]]&lt;=Tabla434[[#This Row],[PROMEDIO VALOR UNITARIO INLCUIDO IMPUESTO]],"CUMPLE","NO CUMPLE")</f>
        <v>CUMPLE</v>
      </c>
    </row>
    <row r="689" spans="1:12" ht="43.2" x14ac:dyDescent="0.3">
      <c r="A689" s="8">
        <v>687</v>
      </c>
      <c r="B689" s="9">
        <v>50202200</v>
      </c>
      <c r="C689" s="10" t="s">
        <v>1193</v>
      </c>
      <c r="D689" s="11" t="s">
        <v>1194</v>
      </c>
      <c r="E689" s="9" t="s">
        <v>12</v>
      </c>
      <c r="F689" s="12">
        <v>1</v>
      </c>
      <c r="G689" s="27">
        <v>13900</v>
      </c>
      <c r="H689" s="14">
        <v>0.05</v>
      </c>
      <c r="I689" s="27">
        <v>695</v>
      </c>
      <c r="J689" s="27">
        <v>14595</v>
      </c>
      <c r="K689" s="31">
        <v>14595</v>
      </c>
      <c r="L689" t="str">
        <f>+IF(Tabla434[[#This Row],[VALOR UNITARIO INCLUIDO IMPUESTO]]&lt;=Tabla434[[#This Row],[PROMEDIO VALOR UNITARIO INLCUIDO IMPUESTO]],"CUMPLE","NO CUMPLE")</f>
        <v>CUMPLE</v>
      </c>
    </row>
    <row r="690" spans="1:12" ht="28.8" x14ac:dyDescent="0.3">
      <c r="A690" s="8">
        <v>688</v>
      </c>
      <c r="B690" s="9">
        <v>50202200</v>
      </c>
      <c r="C690" s="10" t="s">
        <v>1195</v>
      </c>
      <c r="D690" s="11" t="s">
        <v>1196</v>
      </c>
      <c r="E690" s="9" t="s">
        <v>12</v>
      </c>
      <c r="F690" s="12">
        <v>1</v>
      </c>
      <c r="G690" s="27">
        <v>56548</v>
      </c>
      <c r="H690" s="14">
        <v>0.05</v>
      </c>
      <c r="I690" s="27">
        <v>2827.4</v>
      </c>
      <c r="J690" s="27">
        <v>59375.4</v>
      </c>
      <c r="K690" s="31">
        <v>59375.4</v>
      </c>
      <c r="L690" t="str">
        <f>+IF(Tabla434[[#This Row],[VALOR UNITARIO INCLUIDO IMPUESTO]]&lt;=Tabla434[[#This Row],[PROMEDIO VALOR UNITARIO INLCUIDO IMPUESTO]],"CUMPLE","NO CUMPLE")</f>
        <v>CUMPLE</v>
      </c>
    </row>
    <row r="691" spans="1:12" x14ac:dyDescent="0.3">
      <c r="A691" s="8">
        <v>689</v>
      </c>
      <c r="B691" s="9">
        <v>50202200</v>
      </c>
      <c r="C691" s="10" t="s">
        <v>1197</v>
      </c>
      <c r="D691" s="11" t="s">
        <v>1197</v>
      </c>
      <c r="E691" s="9" t="s">
        <v>12</v>
      </c>
      <c r="F691" s="12">
        <v>1</v>
      </c>
      <c r="G691" s="27">
        <v>35710</v>
      </c>
      <c r="H691" s="14">
        <v>0.05</v>
      </c>
      <c r="I691" s="27">
        <v>1785.5</v>
      </c>
      <c r="J691" s="27">
        <v>37495.5</v>
      </c>
      <c r="K691" s="31">
        <v>37495.5</v>
      </c>
      <c r="L691" t="str">
        <f>+IF(Tabla434[[#This Row],[VALOR UNITARIO INCLUIDO IMPUESTO]]&lt;=Tabla434[[#This Row],[PROMEDIO VALOR UNITARIO INLCUIDO IMPUESTO]],"CUMPLE","NO CUMPLE")</f>
        <v>CUMPLE</v>
      </c>
    </row>
    <row r="692" spans="1:12" x14ac:dyDescent="0.3">
      <c r="A692" s="8">
        <v>690</v>
      </c>
      <c r="B692" s="9">
        <v>50202200</v>
      </c>
      <c r="C692" s="10" t="s">
        <v>1198</v>
      </c>
      <c r="D692" s="11" t="s">
        <v>1198</v>
      </c>
      <c r="E692" s="9" t="s">
        <v>12</v>
      </c>
      <c r="F692" s="12">
        <v>1</v>
      </c>
      <c r="G692" s="27">
        <v>36210</v>
      </c>
      <c r="H692" s="14">
        <v>0.05</v>
      </c>
      <c r="I692" s="27">
        <v>1810.5</v>
      </c>
      <c r="J692" s="27">
        <v>38020.5</v>
      </c>
      <c r="K692" s="31">
        <v>38020.5</v>
      </c>
      <c r="L692" t="str">
        <f>+IF(Tabla434[[#This Row],[VALOR UNITARIO INCLUIDO IMPUESTO]]&lt;=Tabla434[[#This Row],[PROMEDIO VALOR UNITARIO INLCUIDO IMPUESTO]],"CUMPLE","NO CUMPLE")</f>
        <v>CUMPLE</v>
      </c>
    </row>
    <row r="693" spans="1:12" x14ac:dyDescent="0.3">
      <c r="A693" s="8">
        <v>428</v>
      </c>
      <c r="B693" s="9">
        <v>50151513</v>
      </c>
      <c r="C693" s="10" t="s">
        <v>1199</v>
      </c>
      <c r="D693" s="11" t="s">
        <v>1199</v>
      </c>
      <c r="E693" s="9" t="s">
        <v>22</v>
      </c>
      <c r="F693" s="12">
        <v>1</v>
      </c>
      <c r="G693" s="27">
        <v>207650</v>
      </c>
      <c r="H693" s="14">
        <v>0.19</v>
      </c>
      <c r="I693" s="27">
        <v>39453.5</v>
      </c>
      <c r="J693" s="27">
        <v>247103.5</v>
      </c>
      <c r="K693" s="31">
        <v>247103.5</v>
      </c>
      <c r="L693" t="str">
        <f>+IF(Tabla434[[#This Row],[VALOR UNITARIO INCLUIDO IMPUESTO]]&lt;=Tabla434[[#This Row],[PROMEDIO VALOR UNITARIO INLCUIDO IMPUESTO]],"CUMPLE","NO CUMPLE")</f>
        <v>CUMPLE</v>
      </c>
    </row>
    <row r="694" spans="1:12" ht="43.2" x14ac:dyDescent="0.3">
      <c r="A694" s="8">
        <v>692</v>
      </c>
      <c r="B694" s="9">
        <v>50202200</v>
      </c>
      <c r="C694" s="10" t="s">
        <v>1200</v>
      </c>
      <c r="D694" s="11" t="s">
        <v>1201</v>
      </c>
      <c r="E694" s="9" t="s">
        <v>12</v>
      </c>
      <c r="F694" s="12">
        <v>1</v>
      </c>
      <c r="G694" s="27">
        <v>176028.5</v>
      </c>
      <c r="H694" s="14">
        <v>0.05</v>
      </c>
      <c r="I694" s="27">
        <v>8801.43</v>
      </c>
      <c r="J694" s="27">
        <v>184829.93</v>
      </c>
      <c r="K694" s="31">
        <v>184829.93</v>
      </c>
      <c r="L694" t="str">
        <f>+IF(Tabla434[[#This Row],[VALOR UNITARIO INCLUIDO IMPUESTO]]&lt;=Tabla434[[#This Row],[PROMEDIO VALOR UNITARIO INLCUIDO IMPUESTO]],"CUMPLE","NO CUMPLE")</f>
        <v>CUMPLE</v>
      </c>
    </row>
    <row r="695" spans="1:12" ht="43.2" x14ac:dyDescent="0.3">
      <c r="A695" s="8">
        <v>693</v>
      </c>
      <c r="B695" s="9">
        <v>50202200</v>
      </c>
      <c r="C695" s="10" t="s">
        <v>1202</v>
      </c>
      <c r="D695" s="11" t="s">
        <v>1203</v>
      </c>
      <c r="E695" s="9" t="s">
        <v>12</v>
      </c>
      <c r="F695" s="12">
        <v>1</v>
      </c>
      <c r="G695" s="27">
        <v>186900</v>
      </c>
      <c r="H695" s="14">
        <v>0.05</v>
      </c>
      <c r="I695" s="27">
        <v>9345</v>
      </c>
      <c r="J695" s="27">
        <v>196245</v>
      </c>
      <c r="K695" s="31">
        <v>196245</v>
      </c>
      <c r="L695" t="str">
        <f>+IF(Tabla434[[#This Row],[VALOR UNITARIO INCLUIDO IMPUESTO]]&lt;=Tabla434[[#This Row],[PROMEDIO VALOR UNITARIO INLCUIDO IMPUESTO]],"CUMPLE","NO CUMPLE")</f>
        <v>CUMPLE</v>
      </c>
    </row>
    <row r="696" spans="1:12" ht="72" x14ac:dyDescent="0.3">
      <c r="A696" s="8">
        <v>694</v>
      </c>
      <c r="B696" s="9">
        <v>50202200</v>
      </c>
      <c r="C696" s="10" t="s">
        <v>1204</v>
      </c>
      <c r="D696" s="11" t="s">
        <v>1205</v>
      </c>
      <c r="E696" s="9" t="s">
        <v>12</v>
      </c>
      <c r="F696" s="12">
        <v>1</v>
      </c>
      <c r="G696" s="27">
        <v>310400</v>
      </c>
      <c r="H696" s="14">
        <v>0.05</v>
      </c>
      <c r="I696" s="27">
        <v>15520</v>
      </c>
      <c r="J696" s="27">
        <v>325920</v>
      </c>
      <c r="K696" s="31">
        <v>325920</v>
      </c>
      <c r="L696" t="str">
        <f>+IF(Tabla434[[#This Row],[VALOR UNITARIO INCLUIDO IMPUESTO]]&lt;=Tabla434[[#This Row],[PROMEDIO VALOR UNITARIO INLCUIDO IMPUESTO]],"CUMPLE","NO CUMPLE")</f>
        <v>CUMPLE</v>
      </c>
    </row>
    <row r="697" spans="1:12" ht="28.8" x14ac:dyDescent="0.3">
      <c r="A697" s="8">
        <v>695</v>
      </c>
      <c r="B697" s="9">
        <v>50202200</v>
      </c>
      <c r="C697" s="10" t="s">
        <v>1206</v>
      </c>
      <c r="D697" s="11" t="s">
        <v>1207</v>
      </c>
      <c r="E697" s="9" t="s">
        <v>12</v>
      </c>
      <c r="F697" s="12">
        <v>1</v>
      </c>
      <c r="G697" s="27">
        <v>142519</v>
      </c>
      <c r="H697" s="14">
        <v>0.05</v>
      </c>
      <c r="I697" s="27">
        <v>7125.95</v>
      </c>
      <c r="J697" s="27">
        <v>149644.95000000001</v>
      </c>
      <c r="K697" s="31">
        <v>149644.95000000001</v>
      </c>
      <c r="L697" t="str">
        <f>+IF(Tabla434[[#This Row],[VALOR UNITARIO INCLUIDO IMPUESTO]]&lt;=Tabla434[[#This Row],[PROMEDIO VALOR UNITARIO INLCUIDO IMPUESTO]],"CUMPLE","NO CUMPLE")</f>
        <v>CUMPLE</v>
      </c>
    </row>
    <row r="698" spans="1:12" ht="57.6" x14ac:dyDescent="0.3">
      <c r="A698" s="8">
        <v>696</v>
      </c>
      <c r="B698" s="9">
        <v>50202200</v>
      </c>
      <c r="C698" s="10" t="s">
        <v>1208</v>
      </c>
      <c r="D698" s="11" t="s">
        <v>1209</v>
      </c>
      <c r="E698" s="9" t="s">
        <v>12</v>
      </c>
      <c r="F698" s="12">
        <v>1</v>
      </c>
      <c r="G698" s="27">
        <v>238300</v>
      </c>
      <c r="H698" s="14">
        <v>0.05</v>
      </c>
      <c r="I698" s="27">
        <v>11915</v>
      </c>
      <c r="J698" s="27">
        <v>250215</v>
      </c>
      <c r="K698" s="31">
        <v>250215</v>
      </c>
      <c r="L698" t="str">
        <f>+IF(Tabla434[[#This Row],[VALOR UNITARIO INCLUIDO IMPUESTO]]&lt;=Tabla434[[#This Row],[PROMEDIO VALOR UNITARIO INLCUIDO IMPUESTO]],"CUMPLE","NO CUMPLE")</f>
        <v>CUMPLE</v>
      </c>
    </row>
    <row r="699" spans="1:12" ht="43.2" x14ac:dyDescent="0.3">
      <c r="A699" s="8">
        <v>697</v>
      </c>
      <c r="B699" s="9">
        <v>50202200</v>
      </c>
      <c r="C699" s="10" t="s">
        <v>1210</v>
      </c>
      <c r="D699" s="11" t="s">
        <v>1211</v>
      </c>
      <c r="E699" s="9" t="s">
        <v>12</v>
      </c>
      <c r="F699" s="12">
        <v>1</v>
      </c>
      <c r="G699" s="27">
        <v>259500</v>
      </c>
      <c r="H699" s="14">
        <v>0.05</v>
      </c>
      <c r="I699" s="27">
        <v>12975</v>
      </c>
      <c r="J699" s="27">
        <v>272475</v>
      </c>
      <c r="K699" s="31">
        <v>272475</v>
      </c>
      <c r="L699" t="str">
        <f>+IF(Tabla434[[#This Row],[VALOR UNITARIO INCLUIDO IMPUESTO]]&lt;=Tabla434[[#This Row],[PROMEDIO VALOR UNITARIO INLCUIDO IMPUESTO]],"CUMPLE","NO CUMPLE")</f>
        <v>CUMPLE</v>
      </c>
    </row>
    <row r="700" spans="1:12" ht="28.8" x14ac:dyDescent="0.3">
      <c r="A700" s="8">
        <v>317</v>
      </c>
      <c r="B700" s="9">
        <v>50151605</v>
      </c>
      <c r="C700" s="10" t="s">
        <v>1212</v>
      </c>
      <c r="D700" s="11" t="s">
        <v>1212</v>
      </c>
      <c r="E700" s="9" t="s">
        <v>22</v>
      </c>
      <c r="F700" s="12">
        <v>1</v>
      </c>
      <c r="G700" s="27">
        <v>49190</v>
      </c>
      <c r="H700" s="14">
        <v>0</v>
      </c>
      <c r="I700" s="13" t="s">
        <v>1228</v>
      </c>
      <c r="J700" s="27">
        <v>49190</v>
      </c>
      <c r="K700" s="31">
        <v>49190</v>
      </c>
      <c r="L700" t="str">
        <f>+IF(Tabla434[[#This Row],[VALOR UNITARIO INCLUIDO IMPUESTO]]&lt;=Tabla434[[#This Row],[PROMEDIO VALOR UNITARIO INLCUIDO IMPUESTO]],"CUMPLE","NO CUMPLE")</f>
        <v>CUMPLE</v>
      </c>
    </row>
    <row r="701" spans="1:12" x14ac:dyDescent="0.3">
      <c r="A701" s="8">
        <v>318</v>
      </c>
      <c r="B701" s="9">
        <v>50151605</v>
      </c>
      <c r="C701" s="10" t="s">
        <v>1213</v>
      </c>
      <c r="D701" s="11" t="s">
        <v>1213</v>
      </c>
      <c r="E701" s="9" t="s">
        <v>22</v>
      </c>
      <c r="F701" s="12">
        <v>1</v>
      </c>
      <c r="G701" s="27">
        <v>78499.5</v>
      </c>
      <c r="H701" s="14">
        <v>0</v>
      </c>
      <c r="I701" s="13" t="s">
        <v>1228</v>
      </c>
      <c r="J701" s="27">
        <v>78499.5</v>
      </c>
      <c r="K701" s="31">
        <v>78499.5</v>
      </c>
      <c r="L701" t="str">
        <f>+IF(Tabla434[[#This Row],[VALOR UNITARIO INCLUIDO IMPUESTO]]&lt;=Tabla434[[#This Row],[PROMEDIO VALOR UNITARIO INLCUIDO IMPUESTO]],"CUMPLE","NO CUMPLE")</f>
        <v>CUMPLE</v>
      </c>
    </row>
    <row r="702" spans="1:12" x14ac:dyDescent="0.3">
      <c r="A702" s="8">
        <v>700</v>
      </c>
      <c r="B702" s="9">
        <v>50407070</v>
      </c>
      <c r="C702" s="10" t="s">
        <v>1214</v>
      </c>
      <c r="D702" s="11" t="s">
        <v>1215</v>
      </c>
      <c r="E702" s="9" t="s">
        <v>22</v>
      </c>
      <c r="F702" s="12">
        <v>1</v>
      </c>
      <c r="G702" s="27">
        <v>16200</v>
      </c>
      <c r="H702" s="14">
        <v>0</v>
      </c>
      <c r="I702" s="13" t="s">
        <v>1228</v>
      </c>
      <c r="J702" s="27">
        <v>16200</v>
      </c>
      <c r="K702" s="31">
        <v>16200</v>
      </c>
      <c r="L702" t="str">
        <f>+IF(Tabla434[[#This Row],[VALOR UNITARIO INCLUIDO IMPUESTO]]&lt;=Tabla434[[#This Row],[PROMEDIO VALOR UNITARIO INLCUIDO IMPUESTO]],"CUMPLE","NO CUMPLE")</f>
        <v>CUMPLE</v>
      </c>
    </row>
    <row r="703" spans="1:12" x14ac:dyDescent="0.3">
      <c r="A703" s="8">
        <v>701</v>
      </c>
      <c r="B703" s="9">
        <v>50402500</v>
      </c>
      <c r="C703" s="10" t="s">
        <v>1216</v>
      </c>
      <c r="D703" s="11" t="s">
        <v>1217</v>
      </c>
      <c r="E703" s="9" t="s">
        <v>22</v>
      </c>
      <c r="F703" s="12">
        <v>1</v>
      </c>
      <c r="G703" s="27">
        <v>9406</v>
      </c>
      <c r="H703" s="14">
        <v>0</v>
      </c>
      <c r="I703" s="13" t="s">
        <v>1228</v>
      </c>
      <c r="J703" s="27">
        <v>9406</v>
      </c>
      <c r="K703" s="31">
        <v>9406</v>
      </c>
      <c r="L703" t="str">
        <f>+IF(Tabla434[[#This Row],[VALOR UNITARIO INCLUIDO IMPUESTO]]&lt;=Tabla434[[#This Row],[PROMEDIO VALOR UNITARIO INLCUIDO IMPUESTO]],"CUMPLE","NO CUMPLE")</f>
        <v>CUMPLE</v>
      </c>
    </row>
    <row r="704" spans="1:12" x14ac:dyDescent="0.3">
      <c r="A704" s="8">
        <v>702</v>
      </c>
      <c r="B704" s="9">
        <v>50316500</v>
      </c>
      <c r="C704" s="10" t="s">
        <v>1218</v>
      </c>
      <c r="D704" s="11" t="s">
        <v>1219</v>
      </c>
      <c r="E704" s="9" t="s">
        <v>22</v>
      </c>
      <c r="F704" s="12">
        <v>1</v>
      </c>
      <c r="G704" s="27">
        <v>26106.5</v>
      </c>
      <c r="H704" s="14">
        <v>0.19</v>
      </c>
      <c r="I704" s="27">
        <v>4960.24</v>
      </c>
      <c r="J704" s="27">
        <v>31066.74</v>
      </c>
      <c r="K704" s="31">
        <v>31066.74</v>
      </c>
      <c r="L704" t="str">
        <f>+IF(Tabla434[[#This Row],[VALOR UNITARIO INCLUIDO IMPUESTO]]&lt;=Tabla434[[#This Row],[PROMEDIO VALOR UNITARIO INLCUIDO IMPUESTO]],"CUMPLE","NO CUMPLE")</f>
        <v>CUMPLE</v>
      </c>
    </row>
    <row r="705" spans="1:12" x14ac:dyDescent="0.3">
      <c r="A705" s="8">
        <v>703</v>
      </c>
      <c r="B705" s="9">
        <v>50406329</v>
      </c>
      <c r="C705" s="10" t="s">
        <v>1220</v>
      </c>
      <c r="D705" s="11" t="s">
        <v>1220</v>
      </c>
      <c r="E705" s="9" t="s">
        <v>22</v>
      </c>
      <c r="F705" s="12">
        <v>1</v>
      </c>
      <c r="G705" s="27">
        <v>21542.5</v>
      </c>
      <c r="H705" s="14">
        <v>0</v>
      </c>
      <c r="I705" s="13" t="s">
        <v>1228</v>
      </c>
      <c r="J705" s="27">
        <v>21542.5</v>
      </c>
      <c r="K705" s="31">
        <v>21542.5</v>
      </c>
      <c r="L705" t="str">
        <f>+IF(Tabla434[[#This Row],[VALOR UNITARIO INCLUIDO IMPUESTO]]&lt;=Tabla434[[#This Row],[PROMEDIO VALOR UNITARIO INLCUIDO IMPUESTO]],"CUMPLE","NO CUMPLE")</f>
        <v>CUMPLE</v>
      </c>
    </row>
    <row r="706" spans="1:12" x14ac:dyDescent="0.3">
      <c r="A706" s="8">
        <v>704</v>
      </c>
      <c r="B706" s="9">
        <v>50406329</v>
      </c>
      <c r="C706" s="10" t="s">
        <v>1221</v>
      </c>
      <c r="D706" s="11" t="s">
        <v>1221</v>
      </c>
      <c r="E706" s="9" t="s">
        <v>22</v>
      </c>
      <c r="F706" s="12">
        <v>1</v>
      </c>
      <c r="G706" s="27">
        <v>25432</v>
      </c>
      <c r="H706" s="14">
        <v>0</v>
      </c>
      <c r="I706" s="13" t="s">
        <v>1228</v>
      </c>
      <c r="J706" s="27">
        <v>25432</v>
      </c>
      <c r="K706" s="31">
        <v>25432</v>
      </c>
      <c r="L706" t="str">
        <f>+IF(Tabla434[[#This Row],[VALOR UNITARIO INCLUIDO IMPUESTO]]&lt;=Tabla434[[#This Row],[PROMEDIO VALOR UNITARIO INLCUIDO IMPUESTO]],"CUMPLE","NO CUMPLE")</f>
        <v>CUMPLE</v>
      </c>
    </row>
    <row r="707" spans="1:12" x14ac:dyDescent="0.3">
      <c r="A707" s="8">
        <v>705</v>
      </c>
      <c r="B707" s="16">
        <v>50171550</v>
      </c>
      <c r="C707" s="17" t="s">
        <v>1222</v>
      </c>
      <c r="D707" s="18" t="s">
        <v>1222</v>
      </c>
      <c r="E707" s="16" t="s">
        <v>22</v>
      </c>
      <c r="F707" s="12">
        <v>1</v>
      </c>
      <c r="G707" s="27">
        <v>53200</v>
      </c>
      <c r="H707" s="14">
        <v>0.19</v>
      </c>
      <c r="I707" s="27">
        <v>10108</v>
      </c>
      <c r="J707" s="27">
        <v>63308</v>
      </c>
      <c r="K707" s="31">
        <v>63308</v>
      </c>
      <c r="L707" t="str">
        <f>+IF(Tabla434[[#This Row],[VALOR UNITARIO INCLUIDO IMPUESTO]]&lt;=Tabla434[[#This Row],[PROMEDIO VALOR UNITARIO INLCUIDO IMPUESTO]],"CUMPLE","NO CUMPLE")</f>
        <v>CUMPLE</v>
      </c>
    </row>
    <row r="708" spans="1:12" ht="18" x14ac:dyDescent="0.3">
      <c r="A708" s="19"/>
      <c r="B708" s="16"/>
      <c r="C708" s="17"/>
      <c r="D708" s="18"/>
      <c r="E708" s="16"/>
      <c r="F708" s="16"/>
      <c r="G708" s="20"/>
      <c r="H708" s="20"/>
      <c r="I708" s="20"/>
      <c r="J708" s="21">
        <f>SUBTOTAL(109,Tabla434[VALOR UNITARIO INCLUIDO IMPUESTO])</f>
        <v>45638531.820000023</v>
      </c>
      <c r="K708" s="33">
        <f>SUBTOTAL(109,Tabla434[PROMEDIO VALOR UNITARIO INLCUIDO IMPUESTO])</f>
        <v>45638531.770000018</v>
      </c>
      <c r="L708" s="28"/>
    </row>
    <row r="710" spans="1:12" x14ac:dyDescent="0.3">
      <c r="A710" t="s">
        <v>1224</v>
      </c>
    </row>
    <row r="714" spans="1:12" x14ac:dyDescent="0.3">
      <c r="A714" t="s">
        <v>1225</v>
      </c>
    </row>
    <row r="715" spans="1:12" x14ac:dyDescent="0.3">
      <c r="A715" t="s">
        <v>1226</v>
      </c>
    </row>
    <row r="716" spans="1:12" x14ac:dyDescent="0.3">
      <c r="A716" t="s">
        <v>1227</v>
      </c>
    </row>
  </sheetData>
  <mergeCells count="2">
    <mergeCell ref="A1:F1"/>
    <mergeCell ref="G1:J1"/>
  </mergeCells>
  <conditionalFormatting sqref="C2:C1048576">
    <cfRule type="duplicateValues" dxfId="26" priority="2"/>
    <cfRule type="duplicateValues" dxfId="25" priority="3"/>
  </conditionalFormatting>
  <conditionalFormatting sqref="D2:D1048576">
    <cfRule type="duplicateValues" dxfId="24" priority="1"/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Comestibles y Culimarios 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Jhane Gomez</dc:creator>
  <cp:lastModifiedBy>Jhane Gomez</cp:lastModifiedBy>
  <dcterms:created xsi:type="dcterms:W3CDTF">2026-03-22T23:49:05Z</dcterms:created>
  <dcterms:modified xsi:type="dcterms:W3CDTF">2026-05-07T18:14:37Z</dcterms:modified>
</cp:coreProperties>
</file>