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Polania\Documents\SGC\2. Procesos en trámite\SAMC-002  Mantenimiento cubiertas\SUBSANACIONES\"/>
    </mc:Choice>
  </mc:AlternateContent>
  <xr:revisionPtr revIDLastSave="0" documentId="13_ncr:1_{2055D55F-13CA-433B-BB19-8E449506B599}" xr6:coauthVersionLast="47" xr6:coauthVersionMax="47" xr10:uidLastSave="{00000000-0000-0000-0000-000000000000}"/>
  <bookViews>
    <workbookView xWindow="-108" yWindow="-108" windowWidth="23256" windowHeight="12456" xr2:uid="{87D8234D-7F2B-460F-8579-3238A0B45C56}"/>
  </bookViews>
  <sheets>
    <sheet name="Evaluación econó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2" l="1"/>
  <c r="F27" i="2"/>
  <c r="F26" i="2"/>
  <c r="F25" i="2"/>
  <c r="F24" i="2"/>
  <c r="F22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<sst xmlns="http://schemas.openxmlformats.org/spreadsheetml/2006/main" count="29" uniqueCount="24">
  <si>
    <t>PROPONENTE</t>
  </si>
  <si>
    <t>No.</t>
  </si>
  <si>
    <t>CALIFICACIÓN</t>
  </si>
  <si>
    <t>HABILITADO</t>
  </si>
  <si>
    <t>Oscar Felipe Polanía Ibarra</t>
  </si>
  <si>
    <t>SGC-SAMC-002-2026</t>
  </si>
  <si>
    <t>Objeto: Contratar por el sistema de precios unitarios fijos, sin formula de reajuste el Mantenimiento preventivo y correctivo de las cubiertas planas y livianas, y demás adecuaciones necesarias en la infraestructura del Servicio Geológico Colombiano, sede CAN, ubicada en la ciudad de Bogotá D.C.</t>
  </si>
  <si>
    <t>Evaluador económico</t>
  </si>
  <si>
    <t>SIRIUS INGENIERIA SAS</t>
  </si>
  <si>
    <t>PROYECTOS ARQUITECTURA E INGENIERIA 3L S.A.S</t>
  </si>
  <si>
    <t>CONESTRUCTURAR INGENIERÍA Y SERVICIOS S.A.S</t>
  </si>
  <si>
    <t>H.A.H. CONSTRUCCIONES S.A.S.</t>
  </si>
  <si>
    <t>MARA LTDA</t>
  </si>
  <si>
    <t>CONSORCIO TYR INGENIERIA SGC</t>
  </si>
  <si>
    <t>VALOR OFERTA</t>
  </si>
  <si>
    <t>Mediana</t>
  </si>
  <si>
    <t>INFORME EVALUACIÓN ECONÓMICA</t>
  </si>
  <si>
    <t>TRM</t>
  </si>
  <si>
    <t>FECHA DE LA TRM</t>
  </si>
  <si>
    <t>Metodo a utulizar</t>
  </si>
  <si>
    <t>PUNTAJE</t>
  </si>
  <si>
    <t>Puntaje máximo ponderable</t>
  </si>
  <si>
    <t>Bogotá, 8 de mayo de 2026</t>
  </si>
  <si>
    <t>Mediana con Valor Absoluto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</si>
</sst>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44" fontId="5" fillId="0" borderId="0" applyFont="0" applyFill="0" applyBorder="0" applyAlignment="0" applyProtection="0"/>
    <xf numFmtId="0" fontId="7" fillId="0" borderId="0"/>
    <xf numFmtId="43" fontId="5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 indent="1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indent="1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left" indent="1"/>
    </xf>
    <xf numFmtId="0" fontId="7" fillId="0" borderId="0" xfId="1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indent="1"/>
    </xf>
    <xf numFmtId="44" fontId="0" fillId="0" borderId="1" xfId="2" applyFont="1" applyBorder="1"/>
    <xf numFmtId="0" fontId="0" fillId="0" borderId="1" xfId="0" applyBorder="1"/>
    <xf numFmtId="15" fontId="0" fillId="0" borderId="1" xfId="0" applyNumberFormat="1" applyBorder="1"/>
    <xf numFmtId="0" fontId="0" fillId="0" borderId="1" xfId="0" applyBorder="1" applyAlignment="1">
      <alignment horizontal="left" indent="1"/>
    </xf>
    <xf numFmtId="43" fontId="0" fillId="0" borderId="1" xfId="4" applyFont="1" applyBorder="1" applyAlignment="1">
      <alignment vertical="center"/>
    </xf>
    <xf numFmtId="164" fontId="0" fillId="0" borderId="1" xfId="2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7" fillId="0" borderId="0" xfId="1" applyFont="1" applyAlignment="1">
      <alignment horizontal="center"/>
    </xf>
  </cellXfs>
  <cellStyles count="5">
    <cellStyle name="Millares" xfId="4" builtinId="3"/>
    <cellStyle name="Moneda" xfId="2" builtinId="4"/>
    <cellStyle name="Normal" xfId="0" builtinId="0"/>
    <cellStyle name="Normal 2" xfId="3" xr:uid="{71D13104-6378-40CE-9E8D-2A1807217818}"/>
    <cellStyle name="Normal 3" xfId="1" xr:uid="{F8316073-8A54-4BD9-A9FB-80D9EE57FD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31</xdr:row>
      <xdr:rowOff>167640</xdr:rowOff>
    </xdr:from>
    <xdr:to>
      <xdr:col>2</xdr:col>
      <xdr:colOff>1196340</xdr:colOff>
      <xdr:row>35</xdr:row>
      <xdr:rowOff>15240</xdr:rowOff>
    </xdr:to>
    <xdr:pic>
      <xdr:nvPicPr>
        <xdr:cNvPr id="2" name="Imagen 1" descr="Un dibujo de un ojo&#10;&#10;El contenido generado por IA puede ser incorrecto.">
          <a:extLst>
            <a:ext uri="{FF2B5EF4-FFF2-40B4-BE49-F238E27FC236}">
              <a16:creationId xmlns:a16="http://schemas.microsoft.com/office/drawing/2014/main" id="{82685795-B48C-4444-A2D5-E00B67B04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040" y="9448800"/>
          <a:ext cx="1074420" cy="5791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E2D81-3B3A-4803-9728-0284AE214B77}">
  <dimension ref="B1:G37"/>
  <sheetViews>
    <sheetView tabSelected="1" topLeftCell="A14" workbookViewId="0">
      <selection activeCell="E26" sqref="E26"/>
    </sheetView>
  </sheetViews>
  <sheetFormatPr baseColWidth="10" defaultRowHeight="14.4" x14ac:dyDescent="0.3"/>
  <cols>
    <col min="1" max="1" width="6" customWidth="1"/>
    <col min="2" max="2" width="8" customWidth="1"/>
    <col min="3" max="3" width="36.88671875" style="3" customWidth="1"/>
    <col min="4" max="4" width="24.21875" customWidth="1"/>
    <col min="5" max="6" width="15.77734375" customWidth="1"/>
    <col min="7" max="7" width="0.109375" customWidth="1"/>
  </cols>
  <sheetData>
    <row r="1" spans="2:7" x14ac:dyDescent="0.3">
      <c r="C1" s="1"/>
    </row>
    <row r="2" spans="2:7" x14ac:dyDescent="0.3">
      <c r="B2" s="19" t="e" vm="1">
        <v>#VALUE!</v>
      </c>
      <c r="C2" s="19"/>
    </row>
    <row r="3" spans="2:7" x14ac:dyDescent="0.3">
      <c r="B3" s="19"/>
      <c r="C3" s="19"/>
    </row>
    <row r="4" spans="2:7" x14ac:dyDescent="0.3">
      <c r="B4" s="19"/>
      <c r="C4" s="19"/>
    </row>
    <row r="5" spans="2:7" ht="8.4" customHeight="1" x14ac:dyDescent="0.3">
      <c r="B5" s="19"/>
      <c r="C5" s="19"/>
    </row>
    <row r="6" spans="2:7" hidden="1" x14ac:dyDescent="0.3">
      <c r="B6" s="19"/>
      <c r="C6" s="19"/>
    </row>
    <row r="7" spans="2:7" x14ac:dyDescent="0.3">
      <c r="B7" s="6"/>
      <c r="C7" s="6"/>
    </row>
    <row r="8" spans="2:7" x14ac:dyDescent="0.3">
      <c r="B8" s="6"/>
      <c r="C8" s="6"/>
    </row>
    <row r="9" spans="2:7" ht="18" x14ac:dyDescent="0.35">
      <c r="B9" s="17" t="s">
        <v>16</v>
      </c>
      <c r="C9" s="17"/>
      <c r="D9" s="17"/>
      <c r="E9" s="17"/>
      <c r="F9" s="17"/>
      <c r="G9" s="17"/>
    </row>
    <row r="10" spans="2:7" ht="18" x14ac:dyDescent="0.35">
      <c r="B10" s="17" t="s">
        <v>5</v>
      </c>
      <c r="C10" s="17"/>
      <c r="D10" s="17"/>
      <c r="E10" s="17"/>
      <c r="F10" s="17"/>
      <c r="G10" s="17"/>
    </row>
    <row r="11" spans="2:7" ht="15" x14ac:dyDescent="0.3">
      <c r="C11" s="2"/>
    </row>
    <row r="12" spans="2:7" ht="42.6" customHeight="1" x14ac:dyDescent="0.3">
      <c r="B12" s="18" t="s">
        <v>6</v>
      </c>
      <c r="C12" s="18"/>
      <c r="D12" s="18"/>
      <c r="E12" s="18"/>
      <c r="F12" s="18"/>
      <c r="G12" s="18"/>
    </row>
    <row r="13" spans="2:7" x14ac:dyDescent="0.3">
      <c r="C13" s="1"/>
    </row>
    <row r="14" spans="2:7" x14ac:dyDescent="0.3">
      <c r="C14" s="9" t="s">
        <v>17</v>
      </c>
      <c r="D14" s="10">
        <v>3747.1</v>
      </c>
    </row>
    <row r="15" spans="2:7" x14ac:dyDescent="0.3">
      <c r="C15" s="9" t="s">
        <v>18</v>
      </c>
      <c r="D15" s="12">
        <v>46153</v>
      </c>
    </row>
    <row r="16" spans="2:7" x14ac:dyDescent="0.3">
      <c r="C16" s="9" t="s">
        <v>19</v>
      </c>
      <c r="D16" s="12" t="s">
        <v>23</v>
      </c>
    </row>
    <row r="17" spans="2:6" x14ac:dyDescent="0.3">
      <c r="C17" s="13" t="s">
        <v>21</v>
      </c>
      <c r="D17" s="11">
        <v>49.75</v>
      </c>
    </row>
    <row r="18" spans="2:6" x14ac:dyDescent="0.3">
      <c r="C18" s="13" t="s">
        <v>15</v>
      </c>
      <c r="D18" s="16">
        <f>+MEDIAN(E22:E27)</f>
        <v>343651429</v>
      </c>
    </row>
    <row r="19" spans="2:6" x14ac:dyDescent="0.3">
      <c r="C19" s="1"/>
    </row>
    <row r="20" spans="2:6" x14ac:dyDescent="0.3">
      <c r="C20" s="1"/>
    </row>
    <row r="21" spans="2:6" x14ac:dyDescent="0.3">
      <c r="B21" s="4" t="s">
        <v>1</v>
      </c>
      <c r="C21" s="4" t="s">
        <v>0</v>
      </c>
      <c r="D21" s="4" t="s">
        <v>2</v>
      </c>
      <c r="E21" s="4" t="s">
        <v>14</v>
      </c>
      <c r="F21" s="4" t="s">
        <v>20</v>
      </c>
    </row>
    <row r="22" spans="2:6" ht="40.799999999999997" customHeight="1" x14ac:dyDescent="0.3">
      <c r="B22" s="7">
        <v>1</v>
      </c>
      <c r="C22" s="8" t="s">
        <v>8</v>
      </c>
      <c r="D22" s="7" t="s">
        <v>3</v>
      </c>
      <c r="E22" s="15">
        <v>347313877</v>
      </c>
      <c r="F22" s="14">
        <f>+(1-(ABS(($E$23-E22)/$E$23)))*$D$17</f>
        <v>48.986476641110961</v>
      </c>
    </row>
    <row r="23" spans="2:6" ht="40.799999999999997" customHeight="1" x14ac:dyDescent="0.3">
      <c r="B23" s="7">
        <v>2</v>
      </c>
      <c r="C23" s="8" t="s">
        <v>9</v>
      </c>
      <c r="D23" s="7" t="s">
        <v>3</v>
      </c>
      <c r="E23" s="15">
        <v>342064149</v>
      </c>
      <c r="F23" s="14">
        <v>49.75</v>
      </c>
    </row>
    <row r="24" spans="2:6" ht="40.799999999999997" customHeight="1" x14ac:dyDescent="0.3">
      <c r="B24" s="7">
        <v>3</v>
      </c>
      <c r="C24" s="8" t="s">
        <v>10</v>
      </c>
      <c r="D24" s="7" t="s">
        <v>3</v>
      </c>
      <c r="E24" s="15">
        <v>345238709</v>
      </c>
      <c r="F24" s="14">
        <f>+(1-(ABS(($E$23-E24)/$E$23)))*$D$17</f>
        <v>49.288290228713798</v>
      </c>
    </row>
    <row r="25" spans="2:6" ht="40.799999999999997" customHeight="1" x14ac:dyDescent="0.3">
      <c r="B25" s="7">
        <v>4</v>
      </c>
      <c r="C25" s="8" t="s">
        <v>11</v>
      </c>
      <c r="D25" s="7" t="s">
        <v>3</v>
      </c>
      <c r="E25" s="15">
        <v>336332148</v>
      </c>
      <c r="F25" s="14">
        <f>+(1-(ABS(($E$23-E25)/$E$23)))*$D$17</f>
        <v>48.916334587872875</v>
      </c>
    </row>
    <row r="26" spans="2:6" ht="40.799999999999997" customHeight="1" x14ac:dyDescent="0.3">
      <c r="B26" s="7">
        <v>5</v>
      </c>
      <c r="C26" s="8" t="s">
        <v>12</v>
      </c>
      <c r="D26" s="7" t="s">
        <v>3</v>
      </c>
      <c r="E26" s="15">
        <v>354661302</v>
      </c>
      <c r="F26" s="14">
        <f>+(1-(ABS(($E$23-E26)/$E$23)))*$D$17</f>
        <v>47.917863064334171</v>
      </c>
    </row>
    <row r="27" spans="2:6" ht="40.799999999999997" customHeight="1" x14ac:dyDescent="0.3">
      <c r="B27" s="7">
        <v>6</v>
      </c>
      <c r="C27" s="8" t="s">
        <v>13</v>
      </c>
      <c r="D27" s="7" t="s">
        <v>3</v>
      </c>
      <c r="E27" s="15">
        <v>336953887</v>
      </c>
      <c r="F27" s="14">
        <f>+(1-(ABS(($E$23-E27)/$E$23)))*$D$17</f>
        <v>49.006760653686626</v>
      </c>
    </row>
    <row r="30" spans="2:6" x14ac:dyDescent="0.3">
      <c r="C30" s="3" t="s">
        <v>22</v>
      </c>
    </row>
    <row r="36" spans="3:3" x14ac:dyDescent="0.3">
      <c r="C36" s="5" t="s">
        <v>4</v>
      </c>
    </row>
    <row r="37" spans="3:3" x14ac:dyDescent="0.3">
      <c r="C37" s="3" t="s">
        <v>7</v>
      </c>
    </row>
  </sheetData>
  <mergeCells count="4">
    <mergeCell ref="B2:C6"/>
    <mergeCell ref="B9:G9"/>
    <mergeCell ref="B10:G10"/>
    <mergeCell ref="B12:G12"/>
  </mergeCells>
  <pageMargins left="0.7" right="0.7" top="0.75" bottom="0.75" header="0.3" footer="0.3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POLANIA</dc:creator>
  <cp:lastModifiedBy>FELIPE POLANIA</cp:lastModifiedBy>
  <cp:lastPrinted>2026-05-09T00:34:18Z</cp:lastPrinted>
  <dcterms:created xsi:type="dcterms:W3CDTF">2026-04-29T03:59:00Z</dcterms:created>
  <dcterms:modified xsi:type="dcterms:W3CDTF">2026-05-09T00:47:36Z</dcterms:modified>
</cp:coreProperties>
</file>