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GOD\Documents\AAAAACONTRATACIÓN 2021\2026 BUCARAMANGA\CRONICOS H.C\ESTUDIO DEL SECTOR\"/>
    </mc:Choice>
  </mc:AlternateContent>
  <xr:revisionPtr revIDLastSave="0" documentId="13_ncr:1_{CAD703BA-6003-49F5-82F2-A289B224F0C6}" xr6:coauthVersionLast="47" xr6:coauthVersionMax="47" xr10:uidLastSave="{00000000-0000-0000-0000-000000000000}"/>
  <bookViews>
    <workbookView xWindow="-120" yWindow="-120" windowWidth="20730" windowHeight="11040" xr2:uid="{D26B862A-60FE-42BC-AEAF-1E15760E365C}"/>
  </bookViews>
  <sheets>
    <sheet name="COTIZACIÓN (80) CUP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9" i="1" l="1"/>
  <c r="H29" i="1"/>
  <c r="K23" i="1"/>
  <c r="H23" i="1"/>
  <c r="I22" i="1"/>
  <c r="I21" i="1"/>
  <c r="I20" i="1"/>
  <c r="I19" i="1"/>
  <c r="I18" i="1"/>
  <c r="I7" i="1"/>
  <c r="I6" i="1"/>
  <c r="I5" i="1"/>
  <c r="F28" i="1" l="1"/>
  <c r="G28" i="1" s="1"/>
  <c r="G29" i="1" s="1"/>
  <c r="I23" i="1"/>
  <c r="J23" i="1"/>
  <c r="F29" i="1"/>
</calcChain>
</file>

<file path=xl/sharedStrings.xml><?xml version="1.0" encoding="utf-8"?>
<sst xmlns="http://schemas.openxmlformats.org/spreadsheetml/2006/main" count="59" uniqueCount="53">
  <si>
    <t>CONDICIONES Y ESPECIFICACIONES TÉCNICAS</t>
  </si>
  <si>
    <t xml:space="preserve">COTIZACIÓN </t>
  </si>
  <si>
    <t>DISTRIBUCIÓN DE APORTES</t>
  </si>
  <si>
    <t>CONCEPTO</t>
  </si>
  <si>
    <t>DESCRIPCIÓN</t>
  </si>
  <si>
    <t>UNIDAD DE MEDIDA</t>
  </si>
  <si>
    <t>CANT </t>
  </si>
  <si>
    <t>NÚMERO DE CUPOS</t>
  </si>
  <si>
    <t>PLAZO
 (EN MESES)</t>
  </si>
  <si>
    <t xml:space="preserve">VALOR UNITARIO CUPO MES
</t>
  </si>
  <si>
    <t xml:space="preserve">VALOR TOTAL
(VALOR UNITARIO CUPO MES X PLAZO X NÚMERO DE CUPOS) </t>
  </si>
  <si>
    <r>
      <t>APORTE DEL MUNICIPIO
(</t>
    </r>
    <r>
      <rPr>
        <b/>
        <sz val="8"/>
        <color rgb="FFFF0000"/>
        <rFont val="Calibri"/>
        <family val="2"/>
        <scheme val="minor"/>
      </rPr>
      <t>XX%</t>
    </r>
    <r>
      <rPr>
        <b/>
        <sz val="8"/>
        <rFont val="Calibri"/>
        <family val="2"/>
        <scheme val="minor"/>
      </rPr>
      <t>)</t>
    </r>
  </si>
  <si>
    <r>
      <t>APORTE DE LA ESAL
(</t>
    </r>
    <r>
      <rPr>
        <b/>
        <sz val="8"/>
        <color rgb="FFFF0000"/>
        <rFont val="Calibri"/>
        <family val="2"/>
        <scheme val="minor"/>
      </rPr>
      <t>XX%</t>
    </r>
    <r>
      <rPr>
        <b/>
        <sz val="8"/>
        <rFont val="Calibri"/>
        <family val="2"/>
        <scheme val="minor"/>
      </rPr>
      <t xml:space="preserve">) </t>
    </r>
    <r>
      <rPr>
        <b/>
        <sz val="8"/>
        <color rgb="FFFF0000"/>
        <rFont val="Calibri"/>
        <family val="2"/>
        <scheme val="minor"/>
      </rPr>
      <t>EN  ESPECIE O EN DINERO</t>
    </r>
  </si>
  <si>
    <t>ALIMENTACIÓN</t>
  </si>
  <si>
    <r>
      <t xml:space="preserve">Consiste en tres comidas diarias (Desayuno, Almuerzo y Cena) por cada ciudadano. </t>
    </r>
    <r>
      <rPr>
        <u/>
        <sz val="8"/>
        <color rgb="FF000000"/>
        <rFont val="Calibri"/>
        <family val="2"/>
        <scheme val="minor"/>
      </rPr>
      <t xml:space="preserve">Dicha alimentación se debe establecer a través de minuta nutricional con 15 ciclos de menús avalada por profesional adscrito a la ESAL, siguiendo los parámetros de la minuta patrón entregada por el municipio. </t>
    </r>
    <r>
      <rPr>
        <sz val="8"/>
        <color rgb="FF000000"/>
        <rFont val="Calibri"/>
        <family val="2"/>
        <scheme val="minor"/>
      </rPr>
      <t xml:space="preserve">Así mismo, se debe garantizar que las raciones cuenten con todas las normas de higiene y presentación. El servicio de alimentación incluye la manipulación de alimentos. </t>
    </r>
  </si>
  <si>
    <t>Días</t>
  </si>
  <si>
    <t>ALOJAMIENTO 
(TIPO 1)</t>
  </si>
  <si>
    <t>Durante la duración del convenio, las veinticuatro (24) horas del día, se debe garantizar un espacio dentro de las instalaciones de la ESAL para la estancia y descanso (cama, colchón y almohada con forro anti fluido, sábana y toalla) de los beneficiarios y para su higiene personal (ducha, sanitario, lavadero y áreas comunes para descanso). Estos espacios deben contar con las normas de higiene y salubridad vigentes.</t>
  </si>
  <si>
    <t>ASEO PERSONAL
(TIPO 1)</t>
  </si>
  <si>
    <t xml:space="preserve">Kit de aseo que se entregará a cada uno de los beneficiarios cada mes, el cual consiste en: </t>
  </si>
  <si>
    <t>Kit por persona beneficiada</t>
  </si>
  <si>
    <t>Dos (2) rollos de papel higiénico triple hoja de 37 m</t>
  </si>
  <si>
    <t>Un (1) jabón de baño antibacterial de 120 grs</t>
  </si>
  <si>
    <t xml:space="preserve">Un (1) cepillo de dientes para adultos con cerdas suaves </t>
  </si>
  <si>
    <t>Un (1) desodorante en crema de 100 grs</t>
  </si>
  <si>
    <t>Dos (2) máquinas de afeitar de tres hojas con banda lubricante</t>
  </si>
  <si>
    <t>Una (1) crema dental con flúor de 100 ml</t>
  </si>
  <si>
    <t>Toallas higiénicas paquete x 12 unidades (si el beneficiario es hombre, el kit a entregar no debe contener este producto)</t>
  </si>
  <si>
    <t>Shampoo x 180 ml</t>
  </si>
  <si>
    <t>Talco tarro x 60 grs</t>
  </si>
  <si>
    <t>Detergente en polvo x 250 grs</t>
  </si>
  <si>
    <t>INTERVENCIÓN EN SALUD</t>
  </si>
  <si>
    <t>Asistencia y acompañamiento en salud por parte de un auxiliar de enfermería, durante todos los días de ejecución del convenio por un periodo de tiempo de 8 horas diarias.</t>
  </si>
  <si>
    <t>ATENCION ACOMPAÑAMIENTO EN SERVICIOS POST HOSPITALARIOS</t>
  </si>
  <si>
    <t>atención de la salud (afiliación, portabilidad, movilidad o traslado de EPS), trámite de citas médicas, odontológicas, psiquiátricas y acompañamiento a las mismas, gestión y reclamo de medicamentos y autorización y acompañamiento a procedimientos</t>
  </si>
  <si>
    <t>Acompañamientos</t>
  </si>
  <si>
    <t>Según la cantidad de cupos</t>
  </si>
  <si>
    <t>INTERVENCIÓN PSICOLÓGICA INDIVIDUAL</t>
  </si>
  <si>
    <t>Intervención psicológica para realizar valoración y seguimiento individual por parte de un profesional en psicología. Deberá realizar una (1) intervención mensual durante la ejecución del convenio de mínimo de una (1) hora de atención.</t>
  </si>
  <si>
    <t>Intervenciones</t>
  </si>
  <si>
    <t>INTERVENCIÓN PSICOLÓGICA GRUPAL</t>
  </si>
  <si>
    <t>Intervención psicológica para realizar valoración y seguimiento grupal por parte de un profesional en psicología. Deberá realizar dos (2) intervenciones semanales durante la ejecución del convenio de mínimo de una (1) hora de atención.</t>
  </si>
  <si>
    <t>INTERVENCIÓN EDUCADOR/INSTRUCTOR FISICO</t>
  </si>
  <si>
    <t xml:space="preserve">Intervención para realizar actividades físicas grupales que contribuyan al mejoramiento de la funcionalidad física de la población por parte de un profesional en EDUCACION FISICA. Deberá garantizar dos (2) intervenciones grupales semanales, con duración mínimo de una (1) hora. </t>
  </si>
  <si>
    <t>TOTALES</t>
  </si>
  <si>
    <t>MODALIDAD DE ATENCIÓN</t>
  </si>
  <si>
    <t>N° DE CUPOS</t>
  </si>
  <si>
    <t>PLAZO 
(EN MESES)</t>
  </si>
  <si>
    <t>VALOR DEL CUPO MES</t>
  </si>
  <si>
    <t>VALOR TOTAL DEL FUTURO CONVENIO</t>
  </si>
  <si>
    <r>
      <t>APORTE DE LA ESAL
(</t>
    </r>
    <r>
      <rPr>
        <b/>
        <sz val="8"/>
        <color rgb="FFFF0000"/>
        <rFont val="Calibri"/>
        <family val="2"/>
        <scheme val="minor"/>
      </rPr>
      <t>XX%</t>
    </r>
    <r>
      <rPr>
        <b/>
        <sz val="8"/>
        <rFont val="Calibri"/>
        <family val="2"/>
        <scheme val="minor"/>
      </rPr>
      <t>)</t>
    </r>
    <r>
      <rPr>
        <b/>
        <sz val="8"/>
        <color rgb="FFFF0000"/>
        <rFont val="Calibri"/>
        <family val="2"/>
        <scheme val="minor"/>
      </rPr>
      <t xml:space="preserve"> EN  ESPECIE O EN DINERO</t>
    </r>
  </si>
  <si>
    <t>Modalidad de Alta Dependencia (Tipo 1): atención Integral dirigida a población en situación de habitanza en calle. Ochenta (80) Cupos</t>
  </si>
  <si>
    <t>RESUMEN DEL VALOR TOTAL Y DE APORTES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</si>
</sst>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
    <numFmt numFmtId="165" formatCode="&quot;$&quot;\ #,##0.00"/>
  </numFmts>
  <fonts count="9" x14ac:knownFonts="1">
    <font>
      <sz val="11"/>
      <color theme="1"/>
      <name val="Calibri"/>
      <family val="2"/>
      <scheme val="minor"/>
    </font>
    <font>
      <sz val="8"/>
      <color theme="1"/>
      <name val="Calibri"/>
      <family val="2"/>
      <scheme val="minor"/>
    </font>
    <font>
      <b/>
      <sz val="8"/>
      <color theme="1"/>
      <name val="Calibri"/>
      <family val="2"/>
      <scheme val="minor"/>
    </font>
    <font>
      <b/>
      <sz val="8"/>
      <color rgb="FF000000"/>
      <name val="Calibri"/>
      <family val="2"/>
      <scheme val="minor"/>
    </font>
    <font>
      <b/>
      <sz val="8"/>
      <name val="Calibri"/>
      <family val="2"/>
      <scheme val="minor"/>
    </font>
    <font>
      <b/>
      <sz val="8"/>
      <color rgb="FFFF0000"/>
      <name val="Calibri"/>
      <family val="2"/>
      <scheme val="minor"/>
    </font>
    <font>
      <sz val="8"/>
      <color rgb="FF000000"/>
      <name val="Calibri"/>
      <family val="2"/>
      <scheme val="minor"/>
    </font>
    <font>
      <u/>
      <sz val="8"/>
      <color rgb="FF000000"/>
      <name val="Calibri"/>
      <family val="2"/>
      <scheme val="minor"/>
    </font>
    <font>
      <b/>
      <sz val="10"/>
      <color theme="1"/>
      <name val="Calibri"/>
      <family val="2"/>
      <scheme val="minor"/>
    </font>
  </fonts>
  <fills count="6">
    <fill>
      <patternFill patternType="none"/>
    </fill>
    <fill>
      <patternFill patternType="gray125"/>
    </fill>
    <fill>
      <patternFill patternType="solid">
        <fgColor theme="8"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D9E1F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44" fontId="6" fillId="0" borderId="1" xfId="0" applyNumberFormat="1" applyFont="1" applyBorder="1" applyAlignment="1">
      <alignment horizontal="right" vertical="center" wrapText="1"/>
    </xf>
    <xf numFmtId="44" fontId="1" fillId="0" borderId="1" xfId="0" applyNumberFormat="1" applyFont="1" applyBorder="1" applyAlignment="1">
      <alignment horizontal="right" vertical="center"/>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44" fontId="2" fillId="3" borderId="1" xfId="0" applyNumberFormat="1" applyFont="1" applyFill="1" applyBorder="1" applyAlignment="1">
      <alignment horizontal="right" vertical="center"/>
    </xf>
    <xf numFmtId="44" fontId="1" fillId="4" borderId="1" xfId="0" applyNumberFormat="1" applyFont="1" applyFill="1" applyBorder="1" applyAlignment="1">
      <alignment horizontal="right" vertical="center"/>
    </xf>
    <xf numFmtId="164" fontId="2" fillId="0" borderId="0" xfId="0" applyNumberFormat="1" applyFont="1" applyAlignment="1">
      <alignment horizontal="center" vertical="center"/>
    </xf>
    <xf numFmtId="0" fontId="3" fillId="5" borderId="1" xfId="0" applyFont="1" applyFill="1" applyBorder="1" applyAlignment="1">
      <alignment horizontal="center" vertical="center" wrapText="1"/>
    </xf>
    <xf numFmtId="165" fontId="1" fillId="0" borderId="0" xfId="0" applyNumberFormat="1" applyFont="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vertical="center"/>
    </xf>
    <xf numFmtId="42" fontId="6" fillId="0" borderId="1" xfId="0" applyNumberFormat="1" applyFont="1" applyBorder="1" applyAlignment="1">
      <alignment horizontal="right" vertical="center"/>
    </xf>
    <xf numFmtId="42" fontId="1" fillId="0" borderId="1" xfId="0" applyNumberFormat="1" applyFont="1" applyBorder="1" applyAlignment="1">
      <alignment horizontal="right" vertical="center"/>
    </xf>
    <xf numFmtId="164" fontId="1" fillId="0" borderId="0" xfId="0" applyNumberFormat="1" applyFont="1" applyAlignment="1">
      <alignment horizontal="center" vertical="center"/>
    </xf>
    <xf numFmtId="42" fontId="1" fillId="0" borderId="0" xfId="0" applyNumberFormat="1" applyFont="1" applyAlignment="1">
      <alignment horizontal="center" vertical="center"/>
    </xf>
    <xf numFmtId="42" fontId="3" fillId="3" borderId="1" xfId="0" applyNumberFormat="1" applyFont="1" applyFill="1" applyBorder="1" applyAlignment="1">
      <alignment horizontal="right" vertical="center" wrapText="1"/>
    </xf>
    <xf numFmtId="42" fontId="3" fillId="3" borderId="1" xfId="0" applyNumberFormat="1" applyFont="1" applyFill="1" applyBorder="1" applyAlignment="1">
      <alignment horizontal="right" vertical="center"/>
    </xf>
    <xf numFmtId="0" fontId="4" fillId="4" borderId="1" xfId="0" applyFont="1" applyFill="1" applyBorder="1" applyAlignment="1">
      <alignment horizontal="center" vertical="center" wrapText="1"/>
    </xf>
    <xf numFmtId="42" fontId="2" fillId="4"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8" fillId="0" borderId="0" xfId="0" applyFont="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44" fontId="6" fillId="0" borderId="4" xfId="0" applyNumberFormat="1" applyFont="1" applyBorder="1" applyAlignment="1">
      <alignment horizontal="right" vertical="center" wrapText="1"/>
    </xf>
    <xf numFmtId="44" fontId="6" fillId="0" borderId="5" xfId="0" applyNumberFormat="1" applyFont="1" applyBorder="1" applyAlignment="1">
      <alignment horizontal="right" vertical="center" wrapText="1"/>
    </xf>
    <xf numFmtId="44" fontId="6" fillId="0" borderId="6" xfId="0" applyNumberFormat="1" applyFont="1" applyBorder="1" applyAlignment="1">
      <alignment horizontal="right" vertical="center" wrapText="1"/>
    </xf>
    <xf numFmtId="44" fontId="1" fillId="0" borderId="4" xfId="0" applyNumberFormat="1" applyFont="1" applyBorder="1" applyAlignment="1">
      <alignment horizontal="right" vertical="center"/>
    </xf>
    <xf numFmtId="44" fontId="1" fillId="0" borderId="5" xfId="0" applyNumberFormat="1" applyFont="1" applyBorder="1" applyAlignment="1">
      <alignment horizontal="right" vertical="center"/>
    </xf>
    <xf numFmtId="44" fontId="1" fillId="0" borderId="6" xfId="0" applyNumberFormat="1"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D890D-D99A-47F3-8EBA-F69167912AE5}">
  <dimension ref="B2:K29"/>
  <sheetViews>
    <sheetView tabSelected="1" workbookViewId="0">
      <selection activeCell="N6" sqref="N6"/>
    </sheetView>
  </sheetViews>
  <sheetFormatPr baseColWidth="10" defaultRowHeight="15" x14ac:dyDescent="0.25"/>
  <cols>
    <col min="2" max="2" width="13.7109375" customWidth="1"/>
    <col min="3" max="3" width="35.85546875" customWidth="1"/>
    <col min="4" max="4" width="5.42578125" customWidth="1"/>
    <col min="5" max="5" width="4.42578125" customWidth="1"/>
    <col min="6" max="6" width="5.28515625" customWidth="1"/>
    <col min="7" max="7" width="6.42578125" customWidth="1"/>
    <col min="8" max="8" width="12.42578125" customWidth="1"/>
    <col min="9" max="9" width="13.140625" customWidth="1"/>
    <col min="10" max="10" width="11.140625" customWidth="1"/>
    <col min="11" max="11" width="11.7109375" customWidth="1"/>
  </cols>
  <sheetData>
    <row r="2" spans="2:11" ht="3.75" customHeight="1" x14ac:dyDescent="0.25">
      <c r="B2" s="1"/>
      <c r="C2" s="1"/>
      <c r="D2" s="1"/>
      <c r="E2" s="1"/>
      <c r="F2" s="1"/>
      <c r="G2" s="1"/>
      <c r="H2" s="1"/>
      <c r="I2" s="1"/>
      <c r="J2" s="1"/>
      <c r="K2" s="1"/>
    </row>
    <row r="3" spans="2:11" x14ac:dyDescent="0.25">
      <c r="B3" s="34" t="s">
        <v>0</v>
      </c>
      <c r="C3" s="35"/>
      <c r="D3" s="35"/>
      <c r="E3" s="35"/>
      <c r="F3" s="35"/>
      <c r="G3" s="35"/>
      <c r="H3" s="36" t="s">
        <v>1</v>
      </c>
      <c r="I3" s="36"/>
      <c r="J3" s="37" t="s">
        <v>2</v>
      </c>
      <c r="K3" s="37"/>
    </row>
    <row r="4" spans="2:11" ht="56.25" x14ac:dyDescent="0.25">
      <c r="B4" s="2" t="s">
        <v>3</v>
      </c>
      <c r="C4" s="2" t="s">
        <v>4</v>
      </c>
      <c r="D4" s="2" t="s">
        <v>5</v>
      </c>
      <c r="E4" s="2" t="s">
        <v>6</v>
      </c>
      <c r="F4" s="2" t="s">
        <v>7</v>
      </c>
      <c r="G4" s="3" t="s">
        <v>8</v>
      </c>
      <c r="H4" s="4" t="s">
        <v>9</v>
      </c>
      <c r="I4" s="5" t="s">
        <v>10</v>
      </c>
      <c r="J4" s="6" t="s">
        <v>11</v>
      </c>
      <c r="K4" s="6" t="s">
        <v>12</v>
      </c>
    </row>
    <row r="5" spans="2:11" ht="30" customHeight="1" x14ac:dyDescent="0.25">
      <c r="B5" s="7" t="s">
        <v>13</v>
      </c>
      <c r="C5" s="8" t="s">
        <v>14</v>
      </c>
      <c r="D5" s="9" t="s">
        <v>15</v>
      </c>
      <c r="E5" s="9">
        <v>30</v>
      </c>
      <c r="F5" s="9">
        <v>80</v>
      </c>
      <c r="G5" s="9">
        <v>5</v>
      </c>
      <c r="H5" s="10"/>
      <c r="I5" s="10">
        <f>H5*G5*F5</f>
        <v>0</v>
      </c>
      <c r="J5" s="11"/>
      <c r="K5" s="11"/>
    </row>
    <row r="6" spans="2:11" ht="30" customHeight="1" x14ac:dyDescent="0.25">
      <c r="B6" s="7" t="s">
        <v>16</v>
      </c>
      <c r="C6" s="8" t="s">
        <v>17</v>
      </c>
      <c r="D6" s="9" t="s">
        <v>15</v>
      </c>
      <c r="E6" s="9">
        <v>30</v>
      </c>
      <c r="F6" s="9">
        <v>80</v>
      </c>
      <c r="G6" s="9">
        <v>5</v>
      </c>
      <c r="H6" s="10"/>
      <c r="I6" s="10">
        <f t="shared" ref="I6" si="0">H6*G6*F6</f>
        <v>0</v>
      </c>
      <c r="J6" s="11"/>
      <c r="K6" s="11"/>
    </row>
    <row r="7" spans="2:11" ht="45" x14ac:dyDescent="0.25">
      <c r="B7" s="38" t="s">
        <v>18</v>
      </c>
      <c r="C7" s="8" t="s">
        <v>19</v>
      </c>
      <c r="D7" s="41" t="s">
        <v>20</v>
      </c>
      <c r="E7" s="41">
        <v>1</v>
      </c>
      <c r="F7" s="41">
        <v>80</v>
      </c>
      <c r="G7" s="42">
        <v>5</v>
      </c>
      <c r="H7" s="45"/>
      <c r="I7" s="45">
        <f>H7*G7*F7</f>
        <v>0</v>
      </c>
      <c r="J7" s="48"/>
      <c r="K7" s="48"/>
    </row>
    <row r="8" spans="2:11" ht="22.5" x14ac:dyDescent="0.25">
      <c r="B8" s="39"/>
      <c r="C8" s="8" t="s">
        <v>21</v>
      </c>
      <c r="D8" s="41"/>
      <c r="E8" s="41"/>
      <c r="F8" s="41"/>
      <c r="G8" s="43"/>
      <c r="H8" s="46"/>
      <c r="I8" s="46"/>
      <c r="J8" s="49"/>
      <c r="K8" s="49"/>
    </row>
    <row r="9" spans="2:11" ht="22.5" x14ac:dyDescent="0.25">
      <c r="B9" s="39"/>
      <c r="C9" s="8" t="s">
        <v>22</v>
      </c>
      <c r="D9" s="41"/>
      <c r="E9" s="41"/>
      <c r="F9" s="41"/>
      <c r="G9" s="43"/>
      <c r="H9" s="46"/>
      <c r="I9" s="46"/>
      <c r="J9" s="49"/>
      <c r="K9" s="49"/>
    </row>
    <row r="10" spans="2:11" ht="22.5" x14ac:dyDescent="0.25">
      <c r="B10" s="39"/>
      <c r="C10" s="8" t="s">
        <v>23</v>
      </c>
      <c r="D10" s="41"/>
      <c r="E10" s="41"/>
      <c r="F10" s="41"/>
      <c r="G10" s="43"/>
      <c r="H10" s="46"/>
      <c r="I10" s="46"/>
      <c r="J10" s="49"/>
      <c r="K10" s="49"/>
    </row>
    <row r="11" spans="2:11" ht="22.5" x14ac:dyDescent="0.25">
      <c r="B11" s="39"/>
      <c r="C11" s="8" t="s">
        <v>24</v>
      </c>
      <c r="D11" s="41"/>
      <c r="E11" s="41"/>
      <c r="F11" s="41"/>
      <c r="G11" s="43"/>
      <c r="H11" s="46"/>
      <c r="I11" s="46"/>
      <c r="J11" s="49"/>
      <c r="K11" s="49"/>
    </row>
    <row r="12" spans="2:11" ht="33.75" x14ac:dyDescent="0.25">
      <c r="B12" s="39"/>
      <c r="C12" s="8" t="s">
        <v>25</v>
      </c>
      <c r="D12" s="41"/>
      <c r="E12" s="41"/>
      <c r="F12" s="41"/>
      <c r="G12" s="43"/>
      <c r="H12" s="46"/>
      <c r="I12" s="46"/>
      <c r="J12" s="49"/>
      <c r="K12" s="49"/>
    </row>
    <row r="13" spans="2:11" ht="22.5" x14ac:dyDescent="0.25">
      <c r="B13" s="39"/>
      <c r="C13" s="8" t="s">
        <v>26</v>
      </c>
      <c r="D13" s="41"/>
      <c r="E13" s="41"/>
      <c r="F13" s="41"/>
      <c r="G13" s="43"/>
      <c r="H13" s="46"/>
      <c r="I13" s="46"/>
      <c r="J13" s="49"/>
      <c r="K13" s="49"/>
    </row>
    <row r="14" spans="2:11" ht="56.25" x14ac:dyDescent="0.25">
      <c r="B14" s="39"/>
      <c r="C14" s="8" t="s">
        <v>27</v>
      </c>
      <c r="D14" s="41"/>
      <c r="E14" s="41"/>
      <c r="F14" s="41"/>
      <c r="G14" s="43"/>
      <c r="H14" s="46"/>
      <c r="I14" s="46"/>
      <c r="J14" s="49"/>
      <c r="K14" s="49"/>
    </row>
    <row r="15" spans="2:11" x14ac:dyDescent="0.25">
      <c r="B15" s="39"/>
      <c r="C15" s="8" t="s">
        <v>28</v>
      </c>
      <c r="D15" s="41"/>
      <c r="E15" s="41"/>
      <c r="F15" s="41"/>
      <c r="G15" s="43"/>
      <c r="H15" s="46"/>
      <c r="I15" s="46"/>
      <c r="J15" s="49"/>
      <c r="K15" s="49"/>
    </row>
    <row r="16" spans="2:11" x14ac:dyDescent="0.25">
      <c r="B16" s="39"/>
      <c r="C16" s="8" t="s">
        <v>29</v>
      </c>
      <c r="D16" s="41"/>
      <c r="E16" s="41"/>
      <c r="F16" s="41"/>
      <c r="G16" s="43"/>
      <c r="H16" s="46"/>
      <c r="I16" s="46"/>
      <c r="J16" s="49"/>
      <c r="K16" s="49"/>
    </row>
    <row r="17" spans="2:11" ht="22.5" x14ac:dyDescent="0.25">
      <c r="B17" s="40"/>
      <c r="C17" s="8" t="s">
        <v>30</v>
      </c>
      <c r="D17" s="41"/>
      <c r="E17" s="41"/>
      <c r="F17" s="41"/>
      <c r="G17" s="44"/>
      <c r="H17" s="47"/>
      <c r="I17" s="47"/>
      <c r="J17" s="50"/>
      <c r="K17" s="50"/>
    </row>
    <row r="18" spans="2:11" ht="30" customHeight="1" x14ac:dyDescent="0.25">
      <c r="B18" s="7" t="s">
        <v>31</v>
      </c>
      <c r="C18" s="8" t="s">
        <v>32</v>
      </c>
      <c r="D18" s="9" t="s">
        <v>15</v>
      </c>
      <c r="E18" s="9">
        <v>30</v>
      </c>
      <c r="F18" s="9">
        <v>80</v>
      </c>
      <c r="G18" s="9">
        <v>5</v>
      </c>
      <c r="H18" s="10"/>
      <c r="I18" s="10">
        <f>H18*G18*F18</f>
        <v>0</v>
      </c>
      <c r="J18" s="11"/>
      <c r="K18" s="11"/>
    </row>
    <row r="19" spans="2:11" ht="30" customHeight="1" x14ac:dyDescent="0.25">
      <c r="B19" s="7" t="s">
        <v>33</v>
      </c>
      <c r="C19" s="12" t="s">
        <v>34</v>
      </c>
      <c r="D19" s="9" t="s">
        <v>35</v>
      </c>
      <c r="E19" s="9" t="s">
        <v>36</v>
      </c>
      <c r="F19" s="9">
        <v>80</v>
      </c>
      <c r="G19" s="9">
        <v>5</v>
      </c>
      <c r="H19" s="10"/>
      <c r="I19" s="10">
        <f t="shared" ref="I19:I22" si="1">H19*G19*F19</f>
        <v>0</v>
      </c>
      <c r="J19" s="11"/>
      <c r="K19" s="11"/>
    </row>
    <row r="20" spans="2:11" ht="30" customHeight="1" x14ac:dyDescent="0.25">
      <c r="B20" s="7" t="s">
        <v>37</v>
      </c>
      <c r="C20" s="8" t="s">
        <v>38</v>
      </c>
      <c r="D20" s="9" t="s">
        <v>39</v>
      </c>
      <c r="E20" s="9">
        <v>1</v>
      </c>
      <c r="F20" s="9">
        <v>80</v>
      </c>
      <c r="G20" s="9">
        <v>5</v>
      </c>
      <c r="H20" s="10"/>
      <c r="I20" s="10">
        <f t="shared" si="1"/>
        <v>0</v>
      </c>
      <c r="J20" s="11"/>
      <c r="K20" s="11"/>
    </row>
    <row r="21" spans="2:11" ht="30" customHeight="1" x14ac:dyDescent="0.25">
      <c r="B21" s="7" t="s">
        <v>40</v>
      </c>
      <c r="C21" s="8" t="s">
        <v>41</v>
      </c>
      <c r="D21" s="9" t="s">
        <v>39</v>
      </c>
      <c r="E21" s="9">
        <v>8</v>
      </c>
      <c r="F21" s="9">
        <v>80</v>
      </c>
      <c r="G21" s="9">
        <v>5</v>
      </c>
      <c r="H21" s="10"/>
      <c r="I21" s="10">
        <f t="shared" si="1"/>
        <v>0</v>
      </c>
      <c r="J21" s="11"/>
      <c r="K21" s="11"/>
    </row>
    <row r="22" spans="2:11" ht="30" customHeight="1" x14ac:dyDescent="0.25">
      <c r="B22" s="7" t="s">
        <v>42</v>
      </c>
      <c r="C22" s="8" t="s">
        <v>43</v>
      </c>
      <c r="D22" s="9" t="s">
        <v>39</v>
      </c>
      <c r="E22" s="9">
        <v>8</v>
      </c>
      <c r="F22" s="9">
        <v>80</v>
      </c>
      <c r="G22" s="9">
        <v>5</v>
      </c>
      <c r="H22" s="10"/>
      <c r="I22" s="10">
        <f t="shared" si="1"/>
        <v>0</v>
      </c>
      <c r="J22" s="11"/>
      <c r="K22" s="11"/>
    </row>
    <row r="23" spans="2:11" x14ac:dyDescent="0.25">
      <c r="B23" s="29" t="s">
        <v>44</v>
      </c>
      <c r="C23" s="29"/>
      <c r="D23" s="29"/>
      <c r="E23" s="29"/>
      <c r="F23" s="13">
        <v>80</v>
      </c>
      <c r="G23" s="13">
        <v>5</v>
      </c>
      <c r="H23" s="14">
        <f>SUM(H5:H22)</f>
        <v>0</v>
      </c>
      <c r="I23" s="14">
        <f>SUM(I5:I22)</f>
        <v>0</v>
      </c>
      <c r="J23" s="15">
        <f>SUM(J5:J22)</f>
        <v>0</v>
      </c>
      <c r="K23" s="15">
        <f>SUM(K5:K22)</f>
        <v>0</v>
      </c>
    </row>
    <row r="24" spans="2:11" x14ac:dyDescent="0.25">
      <c r="B24" s="1"/>
      <c r="C24" s="1"/>
      <c r="D24" s="1"/>
      <c r="E24" s="1"/>
      <c r="F24" s="1"/>
      <c r="G24" s="1"/>
      <c r="H24" s="1"/>
      <c r="I24" s="1"/>
      <c r="J24" s="1"/>
      <c r="K24" s="16"/>
    </row>
    <row r="25" spans="2:11" x14ac:dyDescent="0.25">
      <c r="B25" s="1"/>
      <c r="C25" s="33" t="s">
        <v>52</v>
      </c>
      <c r="D25" s="33"/>
      <c r="E25" s="33"/>
      <c r="F25" s="33"/>
      <c r="G25" s="33"/>
      <c r="H25" s="33"/>
      <c r="I25" s="33"/>
      <c r="J25" s="1"/>
      <c r="K25" s="16"/>
    </row>
    <row r="26" spans="2:11" x14ac:dyDescent="0.25">
      <c r="B26" s="1"/>
      <c r="C26" s="1"/>
      <c r="D26" s="1"/>
      <c r="E26" s="1"/>
      <c r="F26" s="1"/>
      <c r="G26" s="1"/>
      <c r="H26" s="1"/>
      <c r="I26" s="1"/>
      <c r="J26" s="1"/>
      <c r="K26" s="16"/>
    </row>
    <row r="27" spans="2:11" ht="45" x14ac:dyDescent="0.25">
      <c r="B27" s="1"/>
      <c r="C27" s="17" t="s">
        <v>45</v>
      </c>
      <c r="D27" s="17" t="s">
        <v>46</v>
      </c>
      <c r="E27" s="17" t="s">
        <v>47</v>
      </c>
      <c r="F27" s="4" t="s">
        <v>48</v>
      </c>
      <c r="G27" s="4" t="s">
        <v>49</v>
      </c>
      <c r="H27" s="27" t="s">
        <v>11</v>
      </c>
      <c r="I27" s="27" t="s">
        <v>50</v>
      </c>
      <c r="J27" s="1"/>
      <c r="K27" s="18"/>
    </row>
    <row r="28" spans="2:11" ht="67.5" x14ac:dyDescent="0.25">
      <c r="B28" s="1"/>
      <c r="C28" s="19" t="s">
        <v>51</v>
      </c>
      <c r="D28" s="20">
        <v>80</v>
      </c>
      <c r="E28" s="9">
        <v>5</v>
      </c>
      <c r="F28" s="21">
        <f>H23</f>
        <v>0</v>
      </c>
      <c r="G28" s="21">
        <f>F28*E28*D28</f>
        <v>0</v>
      </c>
      <c r="H28" s="22"/>
      <c r="I28" s="22"/>
      <c r="J28" s="1"/>
      <c r="K28" s="23"/>
    </row>
    <row r="29" spans="2:11" x14ac:dyDescent="0.25">
      <c r="B29" s="1"/>
      <c r="C29" s="30" t="s">
        <v>44</v>
      </c>
      <c r="D29" s="31"/>
      <c r="E29" s="32"/>
      <c r="F29" s="25">
        <f>SUM(F28)</f>
        <v>0</v>
      </c>
      <c r="G29" s="26">
        <f>SUM(G28)</f>
        <v>0</v>
      </c>
      <c r="H29" s="28">
        <f>SUM(H28)</f>
        <v>0</v>
      </c>
      <c r="I29" s="28">
        <f>SUM(I28)</f>
        <v>0</v>
      </c>
      <c r="J29" s="1"/>
      <c r="K29" s="24"/>
    </row>
  </sheetData>
  <mergeCells count="15">
    <mergeCell ref="J3:K3"/>
    <mergeCell ref="B7:B17"/>
    <mergeCell ref="D7:D17"/>
    <mergeCell ref="E7:E17"/>
    <mergeCell ref="F7:F17"/>
    <mergeCell ref="G7:G17"/>
    <mergeCell ref="H7:H17"/>
    <mergeCell ref="I7:I17"/>
    <mergeCell ref="J7:J17"/>
    <mergeCell ref="K7:K17"/>
    <mergeCell ref="B23:E23"/>
    <mergeCell ref="C29:E29"/>
    <mergeCell ref="C25:I25"/>
    <mergeCell ref="B3:G3"/>
    <mergeCell ref="H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(80) CUPOS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dc:creator>
  <cp:lastModifiedBy>claud</cp:lastModifiedBy>
  <dcterms:created xsi:type="dcterms:W3CDTF">2026-04-27T17:02:37Z</dcterms:created>
  <dcterms:modified xsi:type="dcterms:W3CDTF">2026-04-30T17:57:22Z</dcterms:modified>
</cp:coreProperties>
</file>